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/>
  </bookViews>
  <sheets>
    <sheet name="statment" sheetId="6" r:id="rId1"/>
    <sheet name="contract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statment!$B$1:$I$19</definedName>
  </definedNames>
  <calcPr calcId="124519"/>
</workbook>
</file>

<file path=xl/calcChain.xml><?xml version="1.0" encoding="utf-8"?>
<calcChain xmlns="http://schemas.openxmlformats.org/spreadsheetml/2006/main">
  <c r="G1441" i="6"/>
  <c r="I1441" s="1"/>
  <c r="I1440"/>
  <c r="G1440"/>
  <c r="G1439"/>
  <c r="I1439" s="1"/>
  <c r="I1438"/>
  <c r="G1438"/>
  <c r="G1437"/>
  <c r="I1437" s="1"/>
  <c r="I1436"/>
  <c r="G1436"/>
  <c r="G1435"/>
  <c r="I1435" s="1"/>
  <c r="I1434"/>
  <c r="G1434"/>
  <c r="G1433"/>
  <c r="I1433" s="1"/>
  <c r="I1432"/>
  <c r="G1432"/>
  <c r="G1431"/>
  <c r="I1431" s="1"/>
  <c r="I1430"/>
  <c r="G1430"/>
  <c r="G1429"/>
  <c r="I1429" s="1"/>
  <c r="I1428"/>
  <c r="G1428"/>
  <c r="G1427"/>
  <c r="I1427" s="1"/>
  <c r="I1426"/>
  <c r="G1426"/>
  <c r="G1425"/>
  <c r="I1425" s="1"/>
  <c r="I1424"/>
  <c r="G1424"/>
  <c r="G1423"/>
  <c r="I1423" s="1"/>
  <c r="I1422"/>
  <c r="G1422"/>
  <c r="G1421"/>
  <c r="I1421" s="1"/>
  <c r="I1420"/>
  <c r="G1420"/>
  <c r="G1419"/>
  <c r="I1419" s="1"/>
  <c r="I1418"/>
  <c r="G1418"/>
  <c r="G1417"/>
  <c r="I1417" s="1"/>
  <c r="I1416"/>
  <c r="G1416"/>
  <c r="G1415"/>
  <c r="I1415" s="1"/>
  <c r="I1414"/>
  <c r="G1414"/>
  <c r="G1413"/>
  <c r="I1413" s="1"/>
  <c r="I1412"/>
  <c r="G1412"/>
  <c r="G1411"/>
  <c r="I1411" s="1"/>
  <c r="I1410"/>
  <c r="G1410"/>
  <c r="G1409"/>
  <c r="I1409" s="1"/>
  <c r="I1408"/>
  <c r="G1408"/>
  <c r="G1407"/>
  <c r="I1407" s="1"/>
  <c r="I1406"/>
  <c r="G1406"/>
  <c r="G1405"/>
  <c r="I1405" s="1"/>
  <c r="I1404"/>
  <c r="G1404"/>
  <c r="G1403"/>
  <c r="I1403" s="1"/>
  <c r="I1402"/>
  <c r="G1402"/>
  <c r="G1401"/>
  <c r="I1401" s="1"/>
  <c r="I1400"/>
  <c r="G1400"/>
  <c r="G1399"/>
  <c r="I1399" s="1"/>
  <c r="I1398"/>
  <c r="G1398"/>
  <c r="G1397"/>
  <c r="I1397" s="1"/>
  <c r="I1396"/>
  <c r="G1396"/>
  <c r="G1395"/>
  <c r="I1395" s="1"/>
  <c r="I1394"/>
  <c r="G1394"/>
  <c r="G1393"/>
  <c r="I1393" s="1"/>
  <c r="I1392"/>
  <c r="G1392"/>
  <c r="G1391"/>
  <c r="I1391" s="1"/>
  <c r="I1390"/>
  <c r="G1390"/>
  <c r="G1389"/>
  <c r="I1389" s="1"/>
  <c r="I1388"/>
  <c r="G1388"/>
  <c r="G1387"/>
  <c r="I1387" s="1"/>
  <c r="I1386"/>
  <c r="G1386"/>
  <c r="G1385"/>
  <c r="I1385" s="1"/>
  <c r="I1384"/>
  <c r="G1384"/>
  <c r="G1383"/>
  <c r="I1383" s="1"/>
  <c r="I1382"/>
  <c r="G1382"/>
  <c r="G1381"/>
  <c r="I1381" s="1"/>
  <c r="I1380"/>
  <c r="G1380"/>
  <c r="G1379"/>
  <c r="I1379" s="1"/>
  <c r="I1378"/>
  <c r="G1378"/>
  <c r="G1377"/>
  <c r="I1377" s="1"/>
  <c r="I1376"/>
  <c r="G1376"/>
  <c r="G1375"/>
  <c r="I1375" s="1"/>
  <c r="I1374"/>
  <c r="G1374"/>
  <c r="G1373"/>
  <c r="I1373" s="1"/>
  <c r="I1372"/>
  <c r="G1372"/>
  <c r="G1371"/>
  <c r="I1371" s="1"/>
  <c r="I1370"/>
  <c r="G1370"/>
  <c r="G1369"/>
  <c r="I1369" s="1"/>
  <c r="I1368"/>
  <c r="G1368"/>
  <c r="G1367"/>
  <c r="I1367" s="1"/>
  <c r="I1366"/>
  <c r="G1366"/>
  <c r="G1365"/>
  <c r="I1365" s="1"/>
  <c r="I1364"/>
  <c r="G1364"/>
  <c r="G1363"/>
  <c r="I1363" s="1"/>
  <c r="I1362"/>
  <c r="G1362"/>
  <c r="G1361"/>
  <c r="I1361" s="1"/>
  <c r="I1360"/>
  <c r="G1360"/>
  <c r="G1359"/>
  <c r="I1359" s="1"/>
  <c r="I1358"/>
  <c r="G1358"/>
  <c r="G1357"/>
  <c r="I1357" s="1"/>
  <c r="I1356"/>
  <c r="G1356"/>
  <c r="G1355"/>
  <c r="I1355" s="1"/>
  <c r="I1354"/>
  <c r="G1354"/>
  <c r="G1353"/>
  <c r="I1353" s="1"/>
  <c r="I1352"/>
  <c r="G1352"/>
  <c r="G1351"/>
  <c r="I1351" s="1"/>
  <c r="I1350"/>
  <c r="G1350"/>
  <c r="G1349"/>
  <c r="I1349" s="1"/>
  <c r="I1348"/>
  <c r="G1348"/>
  <c r="G1347"/>
  <c r="I1347" s="1"/>
  <c r="I1346"/>
  <c r="G1346"/>
  <c r="G1345"/>
  <c r="I1345" s="1"/>
  <c r="I1344"/>
  <c r="G1344"/>
  <c r="G1343"/>
  <c r="I1343" s="1"/>
  <c r="I1342"/>
  <c r="G1342"/>
  <c r="G1341"/>
  <c r="I1341" s="1"/>
  <c r="I1340"/>
  <c r="G1340"/>
  <c r="G1339"/>
  <c r="I1339" s="1"/>
  <c r="I1338"/>
  <c r="G1338"/>
  <c r="I1337"/>
  <c r="I1336"/>
  <c r="I1335"/>
  <c r="G1335"/>
  <c r="G1334"/>
  <c r="I1334" s="1"/>
  <c r="I1333"/>
  <c r="G1333"/>
  <c r="G1332"/>
  <c r="I1332" s="1"/>
  <c r="I1331"/>
  <c r="G1331"/>
  <c r="G1330"/>
  <c r="I1330" s="1"/>
  <c r="I1329"/>
  <c r="G1329"/>
  <c r="G1328"/>
  <c r="I1328" s="1"/>
  <c r="I1327"/>
  <c r="G1327"/>
  <c r="G1326"/>
  <c r="I1326" s="1"/>
  <c r="I1325"/>
  <c r="G1325"/>
  <c r="G1324"/>
  <c r="I1324" s="1"/>
  <c r="I1323"/>
  <c r="G1323"/>
  <c r="G1322"/>
  <c r="I1322" s="1"/>
  <c r="I1321"/>
  <c r="G1321"/>
  <c r="G1320"/>
  <c r="I1320" s="1"/>
  <c r="I1319"/>
  <c r="G1319"/>
  <c r="G1318"/>
  <c r="I1318" s="1"/>
  <c r="I1317"/>
  <c r="G1317"/>
  <c r="G1316"/>
  <c r="I1316" s="1"/>
  <c r="I1315"/>
  <c r="G1315"/>
  <c r="G1314"/>
  <c r="I1314" s="1"/>
  <c r="I1313"/>
  <c r="G1313"/>
  <c r="G1312"/>
  <c r="I1312" s="1"/>
  <c r="I1311"/>
  <c r="G1311"/>
  <c r="G1310"/>
  <c r="I1310" s="1"/>
  <c r="I1309"/>
  <c r="G1309"/>
  <c r="G1308"/>
  <c r="I1308" s="1"/>
  <c r="I1307"/>
  <c r="G1307"/>
  <c r="G1306"/>
  <c r="I1306" s="1"/>
  <c r="I1305"/>
  <c r="G1305"/>
  <c r="G1304"/>
  <c r="I1304" s="1"/>
  <c r="I1303"/>
  <c r="G1303"/>
  <c r="G1302"/>
  <c r="I1302" s="1"/>
  <c r="I1301"/>
  <c r="G1301"/>
  <c r="G1300"/>
  <c r="I1300" s="1"/>
  <c r="I1299"/>
  <c r="G1299"/>
  <c r="G1298"/>
  <c r="I1298" s="1"/>
  <c r="I1297"/>
  <c r="G1297"/>
  <c r="G1296"/>
  <c r="I1296" s="1"/>
  <c r="I1295"/>
  <c r="G1295"/>
  <c r="G1294"/>
  <c r="I1294" s="1"/>
  <c r="I1293"/>
  <c r="G1293"/>
  <c r="G1292"/>
  <c r="I1292" s="1"/>
  <c r="I1291"/>
  <c r="G1291"/>
  <c r="G1290"/>
  <c r="I1290" s="1"/>
  <c r="I1289"/>
  <c r="G1289"/>
  <c r="G1288"/>
  <c r="I1288" s="1"/>
  <c r="I1287"/>
  <c r="G1287"/>
  <c r="G1286"/>
  <c r="I1286" s="1"/>
  <c r="I1285"/>
  <c r="G1285"/>
  <c r="G1284"/>
  <c r="I1284" s="1"/>
  <c r="I1283"/>
  <c r="G1283"/>
  <c r="G1282"/>
  <c r="I1282" s="1"/>
  <c r="I1281"/>
  <c r="G1281"/>
  <c r="G1280"/>
  <c r="I1280" s="1"/>
  <c r="I1279"/>
  <c r="G1279"/>
  <c r="G1278"/>
  <c r="I1278" s="1"/>
  <c r="I1277"/>
  <c r="G1277"/>
  <c r="G1276"/>
  <c r="I1276" s="1"/>
  <c r="I1275"/>
  <c r="G1275"/>
  <c r="G1274"/>
  <c r="I1274" s="1"/>
  <c r="I1273"/>
  <c r="G1273"/>
  <c r="G1272"/>
  <c r="I1272" s="1"/>
  <c r="I1271"/>
  <c r="G1271"/>
  <c r="G1270"/>
  <c r="I1270" s="1"/>
  <c r="I1269"/>
  <c r="G1269"/>
  <c r="G1268"/>
  <c r="I1268" s="1"/>
  <c r="I1267"/>
  <c r="G1267"/>
  <c r="G1266"/>
  <c r="I1266" s="1"/>
  <c r="I1265"/>
  <c r="G1265"/>
  <c r="G1264"/>
  <c r="I1264" s="1"/>
  <c r="I1263"/>
  <c r="G1263"/>
  <c r="G1262"/>
  <c r="I1262" s="1"/>
  <c r="I1261"/>
  <c r="G1261"/>
  <c r="G1260"/>
  <c r="I1260" s="1"/>
  <c r="I1259"/>
  <c r="G1259"/>
  <c r="G1258"/>
  <c r="I1258" s="1"/>
  <c r="I1257"/>
  <c r="G1257"/>
  <c r="G1256"/>
  <c r="I1256" s="1"/>
  <c r="I1255"/>
  <c r="G1255"/>
  <c r="G1254"/>
  <c r="I1254" s="1"/>
  <c r="I1253"/>
  <c r="G1253"/>
  <c r="G1252"/>
  <c r="I1252" s="1"/>
  <c r="I1251"/>
  <c r="G1251"/>
  <c r="G1250"/>
  <c r="I1250" s="1"/>
  <c r="I1249"/>
  <c r="G1249"/>
  <c r="G1248"/>
  <c r="I1248" s="1"/>
  <c r="I1247"/>
  <c r="G1247"/>
  <c r="G1246"/>
  <c r="I1246" s="1"/>
  <c r="I1245"/>
  <c r="G1245"/>
  <c r="G1244"/>
  <c r="I1244" s="1"/>
  <c r="I1243"/>
  <c r="G1243"/>
  <c r="G1242"/>
  <c r="I1242" s="1"/>
  <c r="I1241"/>
  <c r="G1241"/>
  <c r="G1240"/>
  <c r="I1240" s="1"/>
  <c r="I1239"/>
  <c r="G1239"/>
  <c r="G1238"/>
  <c r="I1238" s="1"/>
  <c r="I1237"/>
  <c r="G1237"/>
  <c r="G1236"/>
  <c r="I1236" s="1"/>
  <c r="I1235"/>
  <c r="G1235"/>
  <c r="G1234"/>
  <c r="I1234" s="1"/>
  <c r="I1233"/>
  <c r="G1233"/>
  <c r="G1232"/>
  <c r="I1232" s="1"/>
  <c r="I1231"/>
  <c r="G1231"/>
  <c r="G1230"/>
  <c r="I1230" s="1"/>
  <c r="I1229"/>
  <c r="G1229"/>
  <c r="G1228"/>
  <c r="I1228" s="1"/>
  <c r="I1227"/>
  <c r="G1227"/>
  <c r="G1226"/>
  <c r="I1226" s="1"/>
  <c r="I1225"/>
  <c r="G1225"/>
  <c r="G1224"/>
  <c r="I1224" s="1"/>
  <c r="I1223"/>
  <c r="G1223"/>
  <c r="G1222"/>
  <c r="I1222" s="1"/>
  <c r="I1221"/>
  <c r="G1221"/>
  <c r="G1220"/>
  <c r="I1220" s="1"/>
  <c r="I1219"/>
  <c r="G1219"/>
  <c r="G1218"/>
  <c r="I1218" s="1"/>
  <c r="I1217"/>
  <c r="G1217"/>
  <c r="G1216"/>
  <c r="I1216" s="1"/>
  <c r="I1215"/>
  <c r="G1215"/>
  <c r="G1214"/>
  <c r="I1214" s="1"/>
  <c r="I1213"/>
  <c r="G1213"/>
  <c r="G1212"/>
  <c r="I1212" s="1"/>
  <c r="I1211"/>
  <c r="G1211"/>
  <c r="G1210"/>
  <c r="I1210" s="1"/>
  <c r="I1209"/>
  <c r="G1209"/>
  <c r="G1208"/>
  <c r="I1208" s="1"/>
  <c r="I1207"/>
  <c r="G1207"/>
  <c r="G1206"/>
  <c r="I1206" s="1"/>
  <c r="I1205"/>
  <c r="G1205"/>
  <c r="G1204"/>
  <c r="I1204" s="1"/>
  <c r="I1203"/>
  <c r="G1203"/>
  <c r="G1202"/>
  <c r="I1202" s="1"/>
  <c r="I1201"/>
  <c r="G1201"/>
  <c r="G1200"/>
  <c r="I1200" s="1"/>
  <c r="I1199"/>
  <c r="G1199"/>
  <c r="G1198"/>
  <c r="I1198" s="1"/>
  <c r="I1197"/>
  <c r="G1197"/>
  <c r="G1196"/>
  <c r="I1196" s="1"/>
  <c r="I1195"/>
  <c r="G1195"/>
  <c r="G1194"/>
  <c r="I1194" s="1"/>
  <c r="I1193"/>
  <c r="G1193"/>
  <c r="G1192"/>
  <c r="I1192" s="1"/>
  <c r="I1191"/>
  <c r="G1191"/>
  <c r="G1190"/>
  <c r="I1190" s="1"/>
  <c r="I1189"/>
  <c r="G1189"/>
  <c r="G1188"/>
  <c r="I1188" s="1"/>
  <c r="I1187"/>
  <c r="G1187"/>
  <c r="G1186"/>
  <c r="I1186" s="1"/>
  <c r="I1185"/>
  <c r="G1185"/>
  <c r="G1184"/>
  <c r="I1184" s="1"/>
  <c r="I1183"/>
  <c r="G1183"/>
  <c r="G1182"/>
  <c r="I1182" s="1"/>
  <c r="I1181"/>
  <c r="G1181"/>
  <c r="G1180"/>
  <c r="I1180" s="1"/>
  <c r="I1179"/>
  <c r="G1179"/>
  <c r="G1178"/>
  <c r="I1178" s="1"/>
  <c r="I1177"/>
  <c r="G1177"/>
  <c r="G1176"/>
  <c r="I1176" s="1"/>
  <c r="I1175"/>
  <c r="G1175"/>
  <c r="G1174"/>
  <c r="I1174" s="1"/>
  <c r="I1173"/>
  <c r="G1173"/>
  <c r="G1172"/>
  <c r="I1172" s="1"/>
  <c r="I1171"/>
  <c r="G1171"/>
  <c r="G1170"/>
  <c r="I1170" s="1"/>
  <c r="I1169"/>
  <c r="G1169"/>
  <c r="G1168"/>
  <c r="I1168" s="1"/>
  <c r="I1167"/>
  <c r="G1167"/>
  <c r="G1166"/>
  <c r="I1166" s="1"/>
  <c r="I1165"/>
  <c r="G1165"/>
  <c r="G1164"/>
  <c r="I1164" s="1"/>
  <c r="I1163"/>
  <c r="G1163"/>
  <c r="G1162"/>
  <c r="I1162" s="1"/>
  <c r="I1161"/>
  <c r="G1161"/>
  <c r="G1160"/>
  <c r="I1160" s="1"/>
  <c r="I1159"/>
  <c r="G1159"/>
  <c r="G1158"/>
  <c r="I1158" s="1"/>
  <c r="I1157"/>
  <c r="G1157"/>
  <c r="G1156"/>
  <c r="I1156" s="1"/>
  <c r="I1155"/>
  <c r="G1155"/>
  <c r="G1154"/>
  <c r="I1154" s="1"/>
  <c r="I1153"/>
  <c r="G1153"/>
  <c r="G1152"/>
  <c r="I1152" s="1"/>
  <c r="I1151"/>
  <c r="G1151"/>
  <c r="G1150"/>
  <c r="I1150" s="1"/>
  <c r="I1149"/>
  <c r="G1149"/>
  <c r="G1148"/>
  <c r="I1148" s="1"/>
  <c r="I1147"/>
  <c r="G1147"/>
  <c r="G1146"/>
  <c r="I1146" s="1"/>
  <c r="I1145"/>
  <c r="G1145"/>
  <c r="G1144"/>
  <c r="I1144" s="1"/>
  <c r="I1143"/>
  <c r="G1143"/>
  <c r="G1142"/>
  <c r="I1142" s="1"/>
  <c r="I1141"/>
  <c r="G1141"/>
  <c r="G1140"/>
  <c r="I1140" s="1"/>
  <c r="I1139"/>
  <c r="G1139"/>
  <c r="G1138"/>
  <c r="I1138" s="1"/>
  <c r="I1137"/>
  <c r="G1137"/>
  <c r="G1136"/>
  <c r="I1136" s="1"/>
  <c r="I1135"/>
  <c r="G1135"/>
  <c r="G1134"/>
  <c r="I1134" s="1"/>
  <c r="I1133"/>
  <c r="G1133"/>
  <c r="G1132"/>
  <c r="I1132" s="1"/>
  <c r="I1131"/>
  <c r="G1131"/>
  <c r="G1130"/>
  <c r="I1130" s="1"/>
  <c r="I1129"/>
  <c r="G1129"/>
  <c r="G1128"/>
  <c r="I1128" s="1"/>
  <c r="I1127"/>
  <c r="G1127"/>
  <c r="G1126"/>
  <c r="I1126" s="1"/>
  <c r="I1125"/>
  <c r="G1125"/>
  <c r="G1124"/>
  <c r="I1124" s="1"/>
  <c r="I1123"/>
  <c r="G1123"/>
  <c r="G1122"/>
  <c r="I1122" s="1"/>
  <c r="I1121"/>
  <c r="G1121"/>
  <c r="G1120"/>
  <c r="I1120" s="1"/>
  <c r="I1119"/>
  <c r="G1119"/>
  <c r="G1118"/>
  <c r="I1118" s="1"/>
  <c r="I1117"/>
  <c r="G1117"/>
  <c r="G1116"/>
  <c r="I1116" s="1"/>
  <c r="I1115"/>
  <c r="G1115"/>
  <c r="G1114"/>
  <c r="I1114" s="1"/>
  <c r="I1113"/>
  <c r="G1113"/>
  <c r="G1112"/>
  <c r="I1112" s="1"/>
  <c r="I1111"/>
  <c r="G1111"/>
  <c r="G1110"/>
  <c r="I1110" s="1"/>
  <c r="I1109"/>
  <c r="G1109"/>
  <c r="G1108"/>
  <c r="I1108" s="1"/>
  <c r="I1107"/>
  <c r="G1107"/>
  <c r="G1106"/>
  <c r="I1106" s="1"/>
  <c r="I1105"/>
  <c r="G1105"/>
  <c r="G1104"/>
  <c r="I1104" s="1"/>
  <c r="I1103"/>
  <c r="G1103"/>
  <c r="G1102"/>
  <c r="I1102" s="1"/>
  <c r="I1101"/>
  <c r="G1101"/>
  <c r="G1100"/>
  <c r="I1100" s="1"/>
  <c r="I1099"/>
  <c r="G1099"/>
  <c r="G1098"/>
  <c r="I1098" s="1"/>
  <c r="I1097"/>
  <c r="G1097"/>
  <c r="G1096"/>
  <c r="I1096" s="1"/>
  <c r="I1095"/>
  <c r="G1095"/>
  <c r="G1094"/>
  <c r="I1094" s="1"/>
  <c r="I1093"/>
  <c r="G1093"/>
  <c r="G1092"/>
  <c r="I1092" s="1"/>
  <c r="I1091"/>
  <c r="G1091"/>
  <c r="G1090"/>
  <c r="I1090" s="1"/>
  <c r="I1089"/>
  <c r="G1089"/>
  <c r="G1088"/>
  <c r="I1088" s="1"/>
  <c r="I1087"/>
  <c r="G1087"/>
  <c r="G1086"/>
  <c r="I1086" s="1"/>
  <c r="I1085"/>
  <c r="G1085"/>
  <c r="G1084"/>
  <c r="I1084" s="1"/>
  <c r="I1083"/>
  <c r="G1083"/>
  <c r="G1082"/>
  <c r="I1082" s="1"/>
  <c r="I1081"/>
  <c r="G1081"/>
  <c r="G1080"/>
  <c r="I1080" s="1"/>
  <c r="I1079"/>
  <c r="G1079"/>
  <c r="G1078"/>
  <c r="I1078" s="1"/>
  <c r="I1077"/>
  <c r="G1077"/>
  <c r="G1076"/>
  <c r="I1076" s="1"/>
  <c r="I1075"/>
  <c r="G1075"/>
  <c r="G1074"/>
  <c r="I1074" s="1"/>
  <c r="I1073"/>
  <c r="G1073"/>
  <c r="G1072"/>
  <c r="I1072" s="1"/>
  <c r="I1071"/>
  <c r="G1071"/>
  <c r="G1070"/>
  <c r="I1070" s="1"/>
  <c r="I1069"/>
  <c r="G1069"/>
  <c r="G1068"/>
  <c r="I1068" s="1"/>
  <c r="I1067"/>
  <c r="G1067"/>
  <c r="G1066"/>
  <c r="I1066" s="1"/>
  <c r="I1065"/>
  <c r="G1065"/>
  <c r="G1064"/>
  <c r="I1064" s="1"/>
  <c r="I1063"/>
  <c r="G1063"/>
  <c r="G1062"/>
  <c r="I1062" s="1"/>
  <c r="I1061"/>
  <c r="G1061"/>
  <c r="G1060"/>
  <c r="I1060" s="1"/>
  <c r="I1059"/>
  <c r="G1059"/>
  <c r="G1058"/>
  <c r="I1058" s="1"/>
  <c r="I1057"/>
  <c r="G1057"/>
  <c r="G1056"/>
  <c r="I1056" s="1"/>
  <c r="I1055"/>
  <c r="G1055"/>
  <c r="G1054"/>
  <c r="I1054" s="1"/>
  <c r="I1053"/>
  <c r="G1053"/>
  <c r="G1052"/>
  <c r="I1052" s="1"/>
  <c r="I1051"/>
  <c r="G1051"/>
  <c r="G1050"/>
  <c r="I1050" s="1"/>
  <c r="I1049"/>
  <c r="G1049"/>
  <c r="G1048"/>
  <c r="I1048" s="1"/>
  <c r="I1047"/>
  <c r="G1047"/>
  <c r="G1046"/>
  <c r="I1046" s="1"/>
  <c r="I1045"/>
  <c r="G1045"/>
  <c r="G1044"/>
  <c r="I1044" s="1"/>
  <c r="I1043"/>
  <c r="G1043"/>
  <c r="G1042"/>
  <c r="I1042" s="1"/>
  <c r="I1041"/>
  <c r="G1041"/>
  <c r="G1040"/>
  <c r="I1040" s="1"/>
  <c r="I1039"/>
  <c r="G1039"/>
  <c r="G1038"/>
  <c r="I1038" s="1"/>
  <c r="I1037"/>
  <c r="G1037"/>
  <c r="G1036"/>
  <c r="I1036" s="1"/>
  <c r="I1035"/>
  <c r="G1035"/>
  <c r="G1034"/>
  <c r="I1034" s="1"/>
  <c r="I1033"/>
  <c r="G1033"/>
  <c r="G1032"/>
  <c r="I1032" s="1"/>
  <c r="I1031"/>
  <c r="G1031"/>
  <c r="G1030"/>
  <c r="I1030" s="1"/>
  <c r="I1029"/>
  <c r="G1029"/>
  <c r="G1028"/>
  <c r="I1028" s="1"/>
  <c r="I1027"/>
  <c r="G1027"/>
  <c r="G1026"/>
  <c r="I1026" s="1"/>
  <c r="I1025"/>
  <c r="G1025"/>
  <c r="G1024"/>
  <c r="I1024" s="1"/>
  <c r="I1023"/>
  <c r="G1023"/>
  <c r="G1022"/>
  <c r="I1022" s="1"/>
  <c r="I1021"/>
  <c r="G1021"/>
  <c r="G1020"/>
  <c r="I1020" s="1"/>
  <c r="I1019"/>
  <c r="G1019"/>
  <c r="G1018"/>
  <c r="I1018" s="1"/>
  <c r="I1017"/>
  <c r="G1017"/>
  <c r="G1016"/>
  <c r="I1016" s="1"/>
  <c r="I1015"/>
  <c r="G1015"/>
  <c r="G1014"/>
  <c r="I1014" s="1"/>
  <c r="I1013"/>
  <c r="G1013"/>
  <c r="G1012"/>
  <c r="I1012" s="1"/>
  <c r="I1011"/>
  <c r="G1011"/>
  <c r="G1010"/>
  <c r="I1010" s="1"/>
  <c r="I1009"/>
  <c r="G1009"/>
  <c r="G1008"/>
  <c r="I1008" s="1"/>
  <c r="I1007"/>
  <c r="G1007"/>
  <c r="G1006"/>
  <c r="I1006" s="1"/>
  <c r="I1005"/>
  <c r="G1005"/>
  <c r="G1004"/>
  <c r="I1004" s="1"/>
  <c r="I1003"/>
  <c r="G1003"/>
  <c r="G1002"/>
  <c r="I1002" s="1"/>
  <c r="I1001"/>
  <c r="G1001"/>
  <c r="G1000"/>
  <c r="I1000" s="1"/>
  <c r="I999"/>
  <c r="G999"/>
  <c r="G998"/>
  <c r="I998" s="1"/>
  <c r="I997"/>
  <c r="G997"/>
  <c r="G996"/>
  <c r="I996" s="1"/>
  <c r="I995"/>
  <c r="G995"/>
  <c r="G994"/>
  <c r="I994" s="1"/>
  <c r="I993"/>
  <c r="G993"/>
  <c r="G992"/>
  <c r="I992" s="1"/>
  <c r="I991"/>
  <c r="G991"/>
  <c r="G990"/>
  <c r="I990" s="1"/>
  <c r="I989"/>
  <c r="G989"/>
  <c r="G988"/>
  <c r="I988" s="1"/>
  <c r="I987"/>
  <c r="G987"/>
  <c r="G986"/>
  <c r="I986" s="1"/>
  <c r="I985"/>
  <c r="G985"/>
  <c r="G984"/>
  <c r="I984" s="1"/>
  <c r="I983"/>
  <c r="G983"/>
  <c r="G982"/>
  <c r="I982" s="1"/>
  <c r="I981"/>
  <c r="G981"/>
  <c r="G980"/>
  <c r="I980" s="1"/>
  <c r="I979"/>
  <c r="G979"/>
  <c r="G978"/>
  <c r="I978" s="1"/>
  <c r="I977"/>
  <c r="G977"/>
  <c r="G976"/>
  <c r="I976" s="1"/>
  <c r="I975"/>
  <c r="G975"/>
  <c r="G974"/>
  <c r="I974" s="1"/>
  <c r="I973"/>
  <c r="G973"/>
  <c r="G972"/>
  <c r="I972" s="1"/>
  <c r="I971"/>
  <c r="G971"/>
  <c r="G970"/>
  <c r="I970" s="1"/>
  <c r="I969"/>
  <c r="G969"/>
  <c r="G968"/>
  <c r="I968" s="1"/>
  <c r="I967"/>
  <c r="G967"/>
  <c r="G966"/>
  <c r="I966" s="1"/>
  <c r="I965"/>
  <c r="G965"/>
  <c r="G964"/>
  <c r="I964" s="1"/>
  <c r="I963"/>
  <c r="G963"/>
  <c r="G962"/>
  <c r="I962" s="1"/>
  <c r="I961"/>
  <c r="G961"/>
  <c r="G960"/>
  <c r="I960" s="1"/>
  <c r="I959"/>
  <c r="G959"/>
  <c r="G958"/>
  <c r="I958" s="1"/>
  <c r="I957"/>
  <c r="G957"/>
  <c r="G956"/>
  <c r="I956" s="1"/>
  <c r="I955"/>
  <c r="G955"/>
  <c r="G954"/>
  <c r="I954" s="1"/>
  <c r="I953"/>
  <c r="G953"/>
  <c r="G952"/>
  <c r="I952" s="1"/>
  <c r="I951"/>
  <c r="G951"/>
  <c r="G950"/>
  <c r="I950" s="1"/>
  <c r="I949"/>
  <c r="G949"/>
  <c r="G948"/>
  <c r="I948" s="1"/>
  <c r="I947"/>
  <c r="G947"/>
  <c r="G946"/>
  <c r="I946" s="1"/>
  <c r="I945"/>
  <c r="G945"/>
  <c r="G944"/>
  <c r="I944" s="1"/>
  <c r="I943"/>
  <c r="G943"/>
  <c r="G942"/>
  <c r="I942" s="1"/>
  <c r="I941"/>
  <c r="G941"/>
  <c r="G940"/>
  <c r="I940" s="1"/>
  <c r="I939"/>
  <c r="G939"/>
  <c r="G938"/>
  <c r="I938" s="1"/>
  <c r="I937"/>
  <c r="G937"/>
  <c r="G936"/>
  <c r="I936" s="1"/>
  <c r="I935"/>
  <c r="G935"/>
  <c r="G934"/>
  <c r="I934" s="1"/>
  <c r="I933"/>
  <c r="G933"/>
  <c r="G932"/>
  <c r="I932" s="1"/>
  <c r="I931"/>
  <c r="G931"/>
  <c r="G930"/>
  <c r="I930" s="1"/>
  <c r="I929"/>
  <c r="G929"/>
  <c r="G928"/>
  <c r="I928" s="1"/>
  <c r="I927"/>
  <c r="G927"/>
  <c r="G926"/>
  <c r="I926" s="1"/>
  <c r="I925"/>
  <c r="G925"/>
  <c r="G924"/>
  <c r="I924" s="1"/>
  <c r="I923"/>
  <c r="G923"/>
  <c r="G922"/>
  <c r="I922" s="1"/>
  <c r="I921"/>
  <c r="G921"/>
  <c r="G920"/>
  <c r="I920" s="1"/>
  <c r="I919"/>
  <c r="G919"/>
  <c r="G918"/>
  <c r="I918" s="1"/>
  <c r="I917"/>
  <c r="G917"/>
  <c r="G916"/>
  <c r="I916" s="1"/>
  <c r="I915"/>
  <c r="G915"/>
  <c r="G914"/>
  <c r="I914" s="1"/>
  <c r="I913"/>
  <c r="G913"/>
  <c r="G912"/>
  <c r="I912" s="1"/>
  <c r="I911"/>
  <c r="G911"/>
  <c r="G910"/>
  <c r="I910" s="1"/>
  <c r="I909"/>
  <c r="G909"/>
  <c r="G908"/>
  <c r="I908" s="1"/>
  <c r="I907"/>
  <c r="G907"/>
  <c r="G906"/>
  <c r="I906" s="1"/>
  <c r="I905"/>
  <c r="G905"/>
  <c r="G904"/>
  <c r="I904" s="1"/>
  <c r="I903"/>
  <c r="G903"/>
  <c r="G902"/>
  <c r="I902" s="1"/>
  <c r="I901"/>
  <c r="G901"/>
  <c r="G900"/>
  <c r="I900" s="1"/>
  <c r="I899"/>
  <c r="G899"/>
  <c r="G898"/>
  <c r="I898" s="1"/>
  <c r="I897"/>
  <c r="G897"/>
  <c r="G896"/>
  <c r="I896" s="1"/>
  <c r="I895"/>
  <c r="G895"/>
  <c r="G894"/>
  <c r="I894" s="1"/>
  <c r="I893"/>
  <c r="G893"/>
  <c r="G892"/>
  <c r="I892" s="1"/>
  <c r="I891"/>
  <c r="G891"/>
  <c r="G890"/>
  <c r="I890" s="1"/>
  <c r="I889"/>
  <c r="G889"/>
  <c r="G888"/>
  <c r="I888" s="1"/>
  <c r="I887"/>
  <c r="G887"/>
  <c r="G886"/>
  <c r="I886" s="1"/>
  <c r="I885"/>
  <c r="G885"/>
  <c r="G884"/>
  <c r="I884" s="1"/>
  <c r="I883"/>
  <c r="G883"/>
  <c r="G882"/>
  <c r="I882" s="1"/>
  <c r="I881"/>
  <c r="G881"/>
  <c r="G880"/>
  <c r="I880" s="1"/>
  <c r="I879"/>
  <c r="G879"/>
  <c r="G878"/>
  <c r="I878" s="1"/>
  <c r="I877"/>
  <c r="G877"/>
  <c r="G876"/>
  <c r="I876" s="1"/>
  <c r="I875"/>
  <c r="G875"/>
  <c r="G874"/>
  <c r="I874" s="1"/>
  <c r="I873"/>
  <c r="G873"/>
  <c r="G872"/>
  <c r="I872" s="1"/>
  <c r="I871"/>
  <c r="G871"/>
  <c r="G870"/>
  <c r="I870" s="1"/>
  <c r="I869"/>
  <c r="G869"/>
  <c r="G868"/>
  <c r="I868" s="1"/>
  <c r="I867"/>
  <c r="G867"/>
  <c r="G866"/>
  <c r="I866" s="1"/>
  <c r="I865"/>
  <c r="G865"/>
  <c r="G864"/>
  <c r="I864" s="1"/>
  <c r="I863"/>
  <c r="G863"/>
  <c r="G862"/>
  <c r="I862" s="1"/>
  <c r="I861"/>
  <c r="G861"/>
  <c r="G860"/>
  <c r="I860" s="1"/>
  <c r="I859"/>
  <c r="G859"/>
  <c r="G858"/>
  <c r="I858" s="1"/>
  <c r="I857"/>
  <c r="G857"/>
  <c r="G856"/>
  <c r="I856" s="1"/>
  <c r="I855"/>
  <c r="G855"/>
  <c r="G854"/>
  <c r="I854" s="1"/>
  <c r="I853"/>
  <c r="G853"/>
  <c r="G852"/>
  <c r="I852" s="1"/>
  <c r="I851"/>
  <c r="G851"/>
  <c r="G850"/>
  <c r="I850" s="1"/>
  <c r="I849"/>
  <c r="G849"/>
  <c r="G848"/>
  <c r="I848" s="1"/>
  <c r="I847"/>
  <c r="G847"/>
  <c r="G846"/>
  <c r="I846" s="1"/>
  <c r="I845"/>
  <c r="G845"/>
  <c r="G844"/>
  <c r="I844" s="1"/>
  <c r="I843"/>
  <c r="G843"/>
  <c r="G842"/>
  <c r="I842" s="1"/>
  <c r="I841"/>
  <c r="G841"/>
  <c r="G840"/>
  <c r="I840" s="1"/>
  <c r="I839"/>
  <c r="G839"/>
  <c r="G838"/>
  <c r="I838" s="1"/>
  <c r="I837"/>
  <c r="G837"/>
  <c r="G836"/>
  <c r="I836" s="1"/>
  <c r="I835"/>
  <c r="G835"/>
  <c r="G834"/>
  <c r="I834" s="1"/>
  <c r="I833"/>
  <c r="G833"/>
  <c r="G832"/>
  <c r="I832" s="1"/>
  <c r="I831"/>
  <c r="G831"/>
  <c r="G830"/>
  <c r="I830" s="1"/>
  <c r="I829"/>
  <c r="G829"/>
  <c r="G828"/>
  <c r="I828" s="1"/>
  <c r="I827"/>
  <c r="G827"/>
  <c r="G826"/>
  <c r="I826" s="1"/>
  <c r="I825"/>
  <c r="G825"/>
  <c r="G824"/>
  <c r="I824" s="1"/>
  <c r="I823"/>
  <c r="G823"/>
  <c r="G822"/>
  <c r="I822" s="1"/>
  <c r="I821"/>
  <c r="G821"/>
  <c r="G820"/>
  <c r="I820" s="1"/>
  <c r="I819"/>
  <c r="G819"/>
  <c r="G818"/>
  <c r="I818" s="1"/>
  <c r="I817"/>
  <c r="G817"/>
  <c r="G816"/>
  <c r="I816" s="1"/>
  <c r="I815"/>
  <c r="G815"/>
  <c r="G814"/>
  <c r="I814" s="1"/>
  <c r="I813"/>
  <c r="G813"/>
  <c r="G812"/>
  <c r="I812" s="1"/>
  <c r="I811"/>
  <c r="G811"/>
  <c r="G810"/>
  <c r="I810" s="1"/>
  <c r="I809"/>
  <c r="G809"/>
  <c r="G808"/>
  <c r="I808" s="1"/>
  <c r="I807"/>
  <c r="G807"/>
  <c r="G806"/>
  <c r="I806" s="1"/>
  <c r="I805"/>
  <c r="G805"/>
  <c r="G804"/>
  <c r="I804" s="1"/>
  <c r="I803"/>
  <c r="G803"/>
  <c r="G802"/>
  <c r="I802" s="1"/>
  <c r="I801"/>
  <c r="G801"/>
  <c r="G800"/>
  <c r="I800" s="1"/>
  <c r="I799"/>
  <c r="G799"/>
  <c r="G798"/>
  <c r="I798" s="1"/>
  <c r="I797"/>
  <c r="G797"/>
  <c r="G796"/>
  <c r="I796" s="1"/>
  <c r="I795"/>
  <c r="G795"/>
  <c r="G794"/>
  <c r="I794" s="1"/>
  <c r="I793"/>
  <c r="G793"/>
  <c r="G792"/>
  <c r="I792" s="1"/>
  <c r="I791"/>
  <c r="G791"/>
  <c r="G790"/>
  <c r="I790" s="1"/>
  <c r="I789"/>
  <c r="G789"/>
  <c r="G788"/>
  <c r="I788" s="1"/>
  <c r="I787"/>
  <c r="G787"/>
  <c r="G786"/>
  <c r="I786" s="1"/>
  <c r="I785"/>
  <c r="G785"/>
  <c r="G784"/>
  <c r="I784" s="1"/>
  <c r="I783"/>
  <c r="G783"/>
  <c r="G782"/>
  <c r="I782" s="1"/>
  <c r="I781"/>
  <c r="G781"/>
  <c r="G780"/>
  <c r="I780" s="1"/>
  <c r="I779"/>
  <c r="G779"/>
  <c r="G778"/>
  <c r="I778" s="1"/>
  <c r="I777"/>
  <c r="G777"/>
  <c r="G776"/>
  <c r="I776" s="1"/>
  <c r="I775"/>
  <c r="G775"/>
  <c r="G774"/>
  <c r="I774" s="1"/>
  <c r="I773"/>
  <c r="G773"/>
  <c r="G772"/>
  <c r="I772" s="1"/>
  <c r="I771"/>
  <c r="G771"/>
  <c r="G770"/>
  <c r="I770" s="1"/>
  <c r="I769"/>
  <c r="G769"/>
  <c r="G768"/>
  <c r="I768" s="1"/>
  <c r="I767"/>
  <c r="G767"/>
  <c r="G766"/>
  <c r="I766" s="1"/>
  <c r="I765"/>
  <c r="G765"/>
  <c r="G764"/>
  <c r="I764" s="1"/>
  <c r="I763"/>
  <c r="G763"/>
  <c r="G762"/>
  <c r="I762" s="1"/>
  <c r="I761"/>
  <c r="G761"/>
  <c r="G760"/>
  <c r="I760" s="1"/>
  <c r="I759"/>
  <c r="G759"/>
  <c r="G758"/>
  <c r="I758" s="1"/>
  <c r="I757"/>
  <c r="G757"/>
  <c r="G756"/>
  <c r="I756" s="1"/>
  <c r="I755"/>
  <c r="G755"/>
  <c r="G754"/>
  <c r="I754" s="1"/>
  <c r="I753"/>
  <c r="G753"/>
  <c r="G752"/>
  <c r="I752" s="1"/>
  <c r="I751"/>
  <c r="G751"/>
  <c r="G750"/>
  <c r="I750" s="1"/>
  <c r="I749"/>
  <c r="G749"/>
  <c r="G748"/>
  <c r="I748" s="1"/>
  <c r="I747"/>
  <c r="G747"/>
  <c r="G746"/>
  <c r="I746" s="1"/>
  <c r="I745"/>
  <c r="G745"/>
  <c r="G744"/>
  <c r="I744" s="1"/>
  <c r="I743"/>
  <c r="G743"/>
  <c r="G742"/>
  <c r="I742" s="1"/>
  <c r="I741"/>
  <c r="G741"/>
  <c r="G740"/>
  <c r="I740" s="1"/>
  <c r="I739"/>
  <c r="G739"/>
  <c r="G738"/>
  <c r="I738" s="1"/>
  <c r="I737"/>
  <c r="G737"/>
  <c r="G736"/>
  <c r="I736" s="1"/>
  <c r="I735"/>
  <c r="G735"/>
  <c r="G734"/>
  <c r="I734" s="1"/>
  <c r="I733"/>
  <c r="G733"/>
  <c r="G732"/>
  <c r="I732" s="1"/>
  <c r="I731"/>
  <c r="G731"/>
  <c r="G730"/>
  <c r="I730" s="1"/>
  <c r="I729"/>
  <c r="G729"/>
  <c r="G728"/>
  <c r="I728" s="1"/>
  <c r="I727"/>
  <c r="G727"/>
  <c r="G726"/>
  <c r="I726" s="1"/>
  <c r="I725"/>
  <c r="G725"/>
  <c r="G724"/>
  <c r="I724" s="1"/>
  <c r="I723"/>
  <c r="G723"/>
  <c r="G722"/>
  <c r="I722" s="1"/>
  <c r="I721"/>
  <c r="G721"/>
  <c r="G720"/>
  <c r="I720" s="1"/>
  <c r="I719"/>
  <c r="G719"/>
  <c r="G718"/>
  <c r="I718" s="1"/>
  <c r="I717"/>
  <c r="G717"/>
  <c r="G716"/>
  <c r="I716" s="1"/>
  <c r="I715"/>
  <c r="G715"/>
  <c r="G714"/>
  <c r="I714" s="1"/>
  <c r="I713"/>
  <c r="G713"/>
  <c r="G712"/>
  <c r="I712" s="1"/>
  <c r="I711"/>
  <c r="G711"/>
  <c r="G710"/>
  <c r="I710" s="1"/>
  <c r="I709"/>
  <c r="G709"/>
  <c r="G708"/>
  <c r="I708" s="1"/>
  <c r="I707"/>
  <c r="G707"/>
  <c r="G706"/>
  <c r="I706" s="1"/>
  <c r="I705"/>
  <c r="G705"/>
  <c r="G704"/>
  <c r="I704" s="1"/>
  <c r="I703"/>
  <c r="G703"/>
  <c r="G702"/>
  <c r="I702" s="1"/>
  <c r="I701"/>
  <c r="G701"/>
  <c r="G700"/>
  <c r="I700" s="1"/>
  <c r="G699"/>
  <c r="I699" s="1"/>
  <c r="G698"/>
  <c r="I698" s="1"/>
  <c r="I697"/>
  <c r="G697"/>
  <c r="I696"/>
  <c r="G696"/>
  <c r="G695"/>
  <c r="I695" s="1"/>
  <c r="G694"/>
  <c r="I694" s="1"/>
  <c r="G693"/>
  <c r="I693" s="1"/>
  <c r="G692"/>
  <c r="I692" s="1"/>
  <c r="I691"/>
  <c r="G691"/>
  <c r="G690"/>
  <c r="I690" s="1"/>
  <c r="I689"/>
  <c r="G689"/>
  <c r="G688"/>
  <c r="I688" s="1"/>
  <c r="I687"/>
  <c r="G687"/>
  <c r="G686"/>
  <c r="I686" s="1"/>
  <c r="I685"/>
  <c r="G685"/>
  <c r="G684"/>
  <c r="I684" s="1"/>
  <c r="I683"/>
  <c r="G683"/>
  <c r="G682"/>
  <c r="I682" s="1"/>
  <c r="I681"/>
  <c r="G681"/>
  <c r="G680"/>
  <c r="I680" s="1"/>
  <c r="I679"/>
  <c r="G679"/>
  <c r="G678"/>
  <c r="I678" s="1"/>
  <c r="I677"/>
  <c r="G677"/>
  <c r="G676"/>
  <c r="I676" s="1"/>
  <c r="I675"/>
  <c r="G675"/>
  <c r="G674"/>
  <c r="I674" s="1"/>
  <c r="I673"/>
  <c r="G673"/>
  <c r="G672"/>
  <c r="I672" s="1"/>
  <c r="I671"/>
  <c r="G671"/>
  <c r="G670"/>
  <c r="I670" s="1"/>
  <c r="I669"/>
  <c r="G669"/>
  <c r="G668"/>
  <c r="I668" s="1"/>
  <c r="I667"/>
  <c r="G667"/>
  <c r="G666"/>
  <c r="I666" s="1"/>
  <c r="I665"/>
  <c r="G665"/>
  <c r="G664"/>
  <c r="I664" s="1"/>
  <c r="I663"/>
  <c r="G663"/>
  <c r="G662"/>
  <c r="I662" s="1"/>
  <c r="I661"/>
  <c r="G661"/>
  <c r="G660"/>
  <c r="I660" s="1"/>
  <c r="I659"/>
  <c r="G659"/>
  <c r="G658"/>
  <c r="I658" s="1"/>
  <c r="I657"/>
  <c r="G657"/>
  <c r="G656"/>
  <c r="I656" s="1"/>
  <c r="I655"/>
  <c r="G655"/>
  <c r="G654"/>
  <c r="I654" s="1"/>
  <c r="I653"/>
  <c r="G653"/>
  <c r="G652"/>
  <c r="I652" s="1"/>
  <c r="G651"/>
  <c r="I651" s="1"/>
  <c r="G650"/>
  <c r="I650" s="1"/>
  <c r="I649"/>
  <c r="G649"/>
  <c r="G648"/>
  <c r="I648" s="1"/>
  <c r="I647"/>
  <c r="G647"/>
  <c r="G646"/>
  <c r="I646" s="1"/>
  <c r="I645"/>
  <c r="G645"/>
  <c r="G644"/>
  <c r="I644" s="1"/>
  <c r="I643"/>
  <c r="G643"/>
  <c r="G642"/>
  <c r="I642" s="1"/>
  <c r="G641"/>
  <c r="I641" s="1"/>
  <c r="I640"/>
  <c r="G640"/>
  <c r="G639"/>
  <c r="I639" s="1"/>
  <c r="I638"/>
  <c r="G638"/>
  <c r="G637"/>
  <c r="I637" s="1"/>
  <c r="I636"/>
  <c r="G636"/>
  <c r="G635"/>
  <c r="I635" s="1"/>
  <c r="I634"/>
  <c r="G634"/>
  <c r="G633"/>
  <c r="I633" s="1"/>
  <c r="I632"/>
  <c r="G632"/>
  <c r="G631"/>
  <c r="I631" s="1"/>
  <c r="I630"/>
  <c r="G630"/>
  <c r="G629"/>
  <c r="I629" s="1"/>
  <c r="I628"/>
  <c r="G628"/>
  <c r="G627"/>
  <c r="I627" s="1"/>
  <c r="I626"/>
  <c r="G626"/>
  <c r="G625"/>
  <c r="I625" s="1"/>
  <c r="I624"/>
  <c r="G624"/>
  <c r="G623"/>
  <c r="I623" s="1"/>
  <c r="I622"/>
  <c r="G622"/>
  <c r="G621"/>
  <c r="I621" s="1"/>
  <c r="I620"/>
  <c r="G620"/>
  <c r="G619"/>
  <c r="I619" s="1"/>
  <c r="I618"/>
  <c r="G618"/>
  <c r="G617"/>
  <c r="I617" s="1"/>
  <c r="I616"/>
  <c r="G616"/>
  <c r="G615"/>
  <c r="I615" s="1"/>
  <c r="I614"/>
  <c r="G614"/>
  <c r="I613"/>
  <c r="G613"/>
  <c r="I612"/>
  <c r="G612"/>
  <c r="G611"/>
  <c r="I611" s="1"/>
  <c r="I610"/>
  <c r="G610"/>
  <c r="G609"/>
  <c r="I609" s="1"/>
  <c r="I608"/>
  <c r="G608"/>
  <c r="I607"/>
  <c r="G607"/>
  <c r="I606"/>
  <c r="G606"/>
  <c r="G605"/>
  <c r="I605" s="1"/>
  <c r="I604"/>
  <c r="G604"/>
  <c r="I603"/>
  <c r="G603"/>
  <c r="I602"/>
  <c r="G602"/>
  <c r="I601"/>
  <c r="G601"/>
  <c r="I600"/>
  <c r="G600"/>
  <c r="G599"/>
  <c r="I599" s="1"/>
  <c r="I598"/>
  <c r="G598"/>
  <c r="G597"/>
  <c r="I597" s="1"/>
  <c r="I596"/>
  <c r="G596"/>
  <c r="I595"/>
  <c r="G595"/>
  <c r="I594"/>
  <c r="G594"/>
  <c r="I593"/>
  <c r="G593"/>
  <c r="I592"/>
  <c r="G592"/>
  <c r="I591"/>
  <c r="G591"/>
  <c r="I590"/>
  <c r="G590"/>
  <c r="I589"/>
  <c r="G589"/>
  <c r="I588"/>
  <c r="G588"/>
  <c r="I587"/>
  <c r="G587"/>
  <c r="I586"/>
  <c r="G586"/>
  <c r="I585"/>
  <c r="G585"/>
  <c r="I584"/>
  <c r="G584"/>
  <c r="I583"/>
  <c r="G583"/>
  <c r="I582"/>
  <c r="G582"/>
  <c r="G581"/>
  <c r="I581" s="1"/>
  <c r="I580"/>
  <c r="G580"/>
  <c r="G579"/>
  <c r="I579" s="1"/>
  <c r="I578"/>
  <c r="G578"/>
  <c r="I577"/>
  <c r="G577"/>
  <c r="I576"/>
  <c r="G576"/>
  <c r="I575"/>
  <c r="G575"/>
  <c r="I574"/>
  <c r="G574"/>
  <c r="G573"/>
  <c r="I573" s="1"/>
  <c r="I572"/>
  <c r="G572"/>
  <c r="G571"/>
  <c r="I571" s="1"/>
  <c r="I570"/>
  <c r="G570"/>
  <c r="G569"/>
  <c r="I569" s="1"/>
  <c r="I568"/>
  <c r="G568"/>
  <c r="I567"/>
  <c r="G567"/>
  <c r="I566"/>
  <c r="G566"/>
  <c r="I565"/>
  <c r="G565"/>
  <c r="I564"/>
  <c r="G564"/>
  <c r="G563"/>
  <c r="I563" s="1"/>
  <c r="I562"/>
  <c r="G562"/>
  <c r="G561"/>
  <c r="I561" s="1"/>
  <c r="I560"/>
  <c r="G560"/>
  <c r="G559"/>
  <c r="I559" s="1"/>
  <c r="I558"/>
  <c r="G558"/>
  <c r="I557"/>
  <c r="G557"/>
  <c r="I556"/>
  <c r="G556"/>
  <c r="G555"/>
  <c r="I555" s="1"/>
  <c r="I554"/>
  <c r="G554"/>
  <c r="G553"/>
  <c r="I553" s="1"/>
  <c r="I552"/>
  <c r="G552"/>
  <c r="G551"/>
  <c r="I551" s="1"/>
  <c r="I550"/>
  <c r="G550"/>
  <c r="G549"/>
  <c r="I549" s="1"/>
  <c r="I548"/>
  <c r="G548"/>
  <c r="I547"/>
  <c r="G547"/>
  <c r="I546"/>
  <c r="G546"/>
  <c r="I545"/>
  <c r="G545"/>
  <c r="I544"/>
  <c r="G544"/>
  <c r="G543"/>
  <c r="I543" s="1"/>
  <c r="I542"/>
  <c r="G542"/>
  <c r="I541"/>
  <c r="G541"/>
  <c r="I540"/>
  <c r="G540"/>
  <c r="G539"/>
  <c r="I539" s="1"/>
  <c r="I538"/>
  <c r="G538"/>
  <c r="G537"/>
  <c r="I537" s="1"/>
  <c r="I536"/>
  <c r="G536"/>
  <c r="G535"/>
  <c r="I535" s="1"/>
  <c r="I534"/>
  <c r="G534"/>
  <c r="G533"/>
  <c r="I533" s="1"/>
  <c r="I532"/>
  <c r="G532"/>
  <c r="G531"/>
  <c r="I531" s="1"/>
  <c r="I530"/>
  <c r="G530"/>
  <c r="G529"/>
  <c r="I529" s="1"/>
  <c r="I528"/>
  <c r="G528"/>
  <c r="G527"/>
  <c r="I527" s="1"/>
  <c r="I526"/>
  <c r="G526"/>
  <c r="G525"/>
  <c r="I525" s="1"/>
  <c r="I524"/>
  <c r="G524"/>
  <c r="G523"/>
  <c r="I523" s="1"/>
  <c r="I522"/>
  <c r="G522"/>
  <c r="I521"/>
  <c r="G521"/>
  <c r="I520"/>
  <c r="G520"/>
  <c r="I519"/>
  <c r="G519"/>
  <c r="I518"/>
  <c r="G518"/>
  <c r="G517"/>
  <c r="I517" s="1"/>
  <c r="I516"/>
  <c r="G516"/>
  <c r="G515"/>
  <c r="I515" s="1"/>
  <c r="I514"/>
  <c r="G514"/>
  <c r="G513"/>
  <c r="I513" s="1"/>
  <c r="I512"/>
  <c r="G512"/>
  <c r="G511"/>
  <c r="I511" s="1"/>
  <c r="I510"/>
  <c r="G510"/>
  <c r="G509"/>
  <c r="I509" s="1"/>
  <c r="I508"/>
  <c r="G508"/>
  <c r="G507"/>
  <c r="I507" s="1"/>
  <c r="I506"/>
  <c r="G506"/>
  <c r="G505"/>
  <c r="I505" s="1"/>
  <c r="I504"/>
  <c r="G504"/>
  <c r="G503"/>
  <c r="I503" s="1"/>
  <c r="I502"/>
  <c r="G502"/>
  <c r="G501"/>
  <c r="I501" s="1"/>
  <c r="I500"/>
  <c r="G500"/>
  <c r="G499"/>
  <c r="I499" s="1"/>
  <c r="I498"/>
  <c r="G498"/>
  <c r="G497"/>
  <c r="I497" s="1"/>
  <c r="I496"/>
  <c r="G496"/>
  <c r="G495"/>
  <c r="I495" s="1"/>
  <c r="I494"/>
  <c r="G494"/>
  <c r="G493"/>
  <c r="I493" s="1"/>
  <c r="I492"/>
  <c r="G492"/>
  <c r="G491"/>
  <c r="I491" s="1"/>
  <c r="I490"/>
  <c r="G490"/>
  <c r="G489"/>
  <c r="I489" s="1"/>
  <c r="I488"/>
  <c r="G488"/>
  <c r="G487"/>
  <c r="I487" s="1"/>
  <c r="I486"/>
  <c r="G486"/>
  <c r="G485"/>
  <c r="I485" s="1"/>
  <c r="I484"/>
  <c r="G484"/>
  <c r="G483"/>
  <c r="I483" s="1"/>
  <c r="I482"/>
  <c r="G482"/>
  <c r="G481"/>
  <c r="I481" s="1"/>
  <c r="I480"/>
  <c r="G480"/>
  <c r="G479"/>
  <c r="I479" s="1"/>
  <c r="I478"/>
  <c r="G478"/>
  <c r="G477"/>
  <c r="I477" s="1"/>
  <c r="I476"/>
  <c r="G476"/>
  <c r="G475"/>
  <c r="I475" s="1"/>
  <c r="I474"/>
  <c r="G474"/>
  <c r="G473"/>
  <c r="I473" s="1"/>
  <c r="I472"/>
  <c r="G472"/>
  <c r="G471"/>
  <c r="I471" s="1"/>
  <c r="I470"/>
  <c r="G470"/>
  <c r="G469"/>
  <c r="I469" s="1"/>
  <c r="I468"/>
  <c r="G468"/>
  <c r="G467"/>
  <c r="I467" s="1"/>
  <c r="I466"/>
  <c r="G466"/>
  <c r="G465"/>
  <c r="I465" s="1"/>
  <c r="G464"/>
  <c r="I464" s="1"/>
  <c r="G463"/>
  <c r="I463" s="1"/>
  <c r="G462"/>
  <c r="I462" s="1"/>
  <c r="G461"/>
  <c r="I461" s="1"/>
  <c r="G460"/>
  <c r="I460" s="1"/>
  <c r="G459"/>
  <c r="I459" s="1"/>
  <c r="G458"/>
  <c r="I458" s="1"/>
  <c r="G457"/>
  <c r="I457" s="1"/>
  <c r="G456"/>
  <c r="I456" s="1"/>
  <c r="G455"/>
  <c r="I455" s="1"/>
  <c r="G454"/>
  <c r="I454" s="1"/>
  <c r="G453"/>
  <c r="I453" s="1"/>
  <c r="G452"/>
  <c r="I452" s="1"/>
  <c r="G451"/>
  <c r="I451" s="1"/>
  <c r="G450"/>
  <c r="I450" s="1"/>
  <c r="G449"/>
  <c r="I449" s="1"/>
  <c r="G448"/>
  <c r="I448" s="1"/>
  <c r="G447"/>
  <c r="I447" s="1"/>
  <c r="G446"/>
  <c r="I446" s="1"/>
  <c r="G445"/>
  <c r="I445" s="1"/>
  <c r="G444"/>
  <c r="I444" s="1"/>
  <c r="G443"/>
  <c r="I443" s="1"/>
  <c r="G442"/>
  <c r="I442" s="1"/>
  <c r="G441"/>
  <c r="I441" s="1"/>
  <c r="I440"/>
  <c r="G440"/>
  <c r="G439"/>
  <c r="I439" s="1"/>
  <c r="I438"/>
  <c r="G438"/>
  <c r="G437"/>
  <c r="I437" s="1"/>
  <c r="I436"/>
  <c r="G436"/>
  <c r="G435"/>
  <c r="I435" s="1"/>
  <c r="G434"/>
  <c r="I434" s="1"/>
  <c r="G433"/>
  <c r="I433" s="1"/>
  <c r="G432"/>
  <c r="I432" s="1"/>
  <c r="I431"/>
  <c r="G431"/>
  <c r="G430"/>
  <c r="I430" s="1"/>
  <c r="I429"/>
  <c r="G429"/>
  <c r="G428"/>
  <c r="I428" s="1"/>
  <c r="G427"/>
  <c r="I427" s="1"/>
  <c r="G426"/>
  <c r="I426" s="1"/>
  <c r="I425"/>
  <c r="G425"/>
  <c r="G424"/>
  <c r="I424" s="1"/>
  <c r="I423"/>
  <c r="G423"/>
  <c r="G422"/>
  <c r="I422" s="1"/>
  <c r="I421"/>
  <c r="G421"/>
  <c r="G420"/>
  <c r="I420" s="1"/>
  <c r="I419"/>
  <c r="G419"/>
  <c r="G418"/>
  <c r="I418" s="1"/>
  <c r="I417"/>
  <c r="G417"/>
  <c r="G416"/>
  <c r="I416" s="1"/>
  <c r="G415"/>
  <c r="I415" s="1"/>
  <c r="G414"/>
  <c r="I414" s="1"/>
  <c r="I413"/>
  <c r="G413"/>
  <c r="G412"/>
  <c r="I412" s="1"/>
  <c r="I411"/>
  <c r="G411"/>
  <c r="I410"/>
  <c r="G410"/>
  <c r="I409"/>
  <c r="G409"/>
  <c r="G408"/>
  <c r="I408" s="1"/>
  <c r="I407"/>
  <c r="G407"/>
  <c r="I406"/>
  <c r="G406"/>
  <c r="I405"/>
  <c r="G405"/>
  <c r="G404"/>
  <c r="I404" s="1"/>
  <c r="I403"/>
  <c r="G403"/>
  <c r="I402"/>
  <c r="G402"/>
  <c r="G401"/>
  <c r="I401" s="1"/>
  <c r="I400"/>
  <c r="G400"/>
  <c r="G399"/>
  <c r="I399" s="1"/>
  <c r="I398"/>
  <c r="G398"/>
  <c r="G397"/>
  <c r="I397" s="1"/>
  <c r="I396"/>
  <c r="G396"/>
  <c r="G395"/>
  <c r="I395" s="1"/>
  <c r="I394"/>
  <c r="G394"/>
  <c r="G393"/>
  <c r="I393" s="1"/>
  <c r="I392"/>
  <c r="G392"/>
  <c r="G391"/>
  <c r="I391" s="1"/>
  <c r="I390"/>
  <c r="G390"/>
  <c r="G389"/>
  <c r="I389" s="1"/>
  <c r="G388"/>
  <c r="I388" s="1"/>
  <c r="I387"/>
  <c r="G387"/>
  <c r="I386"/>
  <c r="G386"/>
  <c r="I385"/>
  <c r="G385"/>
  <c r="I384"/>
  <c r="G384"/>
  <c r="G383"/>
  <c r="I383" s="1"/>
  <c r="I382"/>
  <c r="G382"/>
  <c r="G381"/>
  <c r="I381" s="1"/>
  <c r="G380"/>
  <c r="I380" s="1"/>
  <c r="I379"/>
  <c r="G379"/>
  <c r="G378"/>
  <c r="I378" s="1"/>
  <c r="G377"/>
  <c r="I377" s="1"/>
  <c r="G376"/>
  <c r="I376" s="1"/>
  <c r="G375"/>
  <c r="I375" s="1"/>
  <c r="G374"/>
  <c r="I374" s="1"/>
  <c r="G373"/>
  <c r="I373" s="1"/>
  <c r="G372"/>
  <c r="I372" s="1"/>
  <c r="I371"/>
  <c r="G371"/>
  <c r="G370"/>
  <c r="I370" s="1"/>
  <c r="I369"/>
  <c r="G369"/>
  <c r="G368"/>
  <c r="I368" s="1"/>
  <c r="G367"/>
  <c r="I367" s="1"/>
  <c r="I366"/>
  <c r="G366"/>
  <c r="I365"/>
  <c r="G365"/>
  <c r="G364"/>
  <c r="I364" s="1"/>
  <c r="I363"/>
  <c r="G363"/>
  <c r="G362"/>
  <c r="I362" s="1"/>
  <c r="G361"/>
  <c r="I361" s="1"/>
  <c r="G360"/>
  <c r="I360" s="1"/>
  <c r="G359"/>
  <c r="I359" s="1"/>
  <c r="I358"/>
  <c r="G358"/>
  <c r="G357"/>
  <c r="I357" s="1"/>
  <c r="G356"/>
  <c r="I356" s="1"/>
  <c r="G355"/>
  <c r="I355" s="1"/>
  <c r="G354"/>
  <c r="I354" s="1"/>
  <c r="G353"/>
  <c r="I353" s="1"/>
  <c r="I352"/>
  <c r="G352"/>
  <c r="G351"/>
  <c r="I351" s="1"/>
  <c r="I350"/>
  <c r="G350"/>
  <c r="G349"/>
  <c r="I349" s="1"/>
  <c r="G348"/>
  <c r="I348" s="1"/>
  <c r="G347"/>
  <c r="I347" s="1"/>
  <c r="I346"/>
  <c r="G346"/>
  <c r="G345"/>
  <c r="I345" s="1"/>
  <c r="I344"/>
  <c r="G344"/>
  <c r="G343"/>
  <c r="I343" s="1"/>
  <c r="I342"/>
  <c r="G342"/>
  <c r="G341"/>
  <c r="I341" s="1"/>
  <c r="I340"/>
  <c r="G340"/>
  <c r="G339"/>
  <c r="I339" s="1"/>
  <c r="G338"/>
  <c r="I338" s="1"/>
  <c r="G337"/>
  <c r="I337" s="1"/>
  <c r="G336"/>
  <c r="I336" s="1"/>
  <c r="G335"/>
  <c r="I335" s="1"/>
  <c r="I334"/>
  <c r="G334"/>
  <c r="G333"/>
  <c r="I333" s="1"/>
  <c r="I332"/>
  <c r="G332"/>
  <c r="I331"/>
  <c r="G331"/>
  <c r="I330"/>
  <c r="G330"/>
  <c r="I329"/>
  <c r="G329"/>
  <c r="I328"/>
  <c r="G328"/>
  <c r="I327"/>
  <c r="G327"/>
  <c r="I326"/>
  <c r="G326"/>
  <c r="I325"/>
  <c r="G325"/>
  <c r="I324"/>
  <c r="G324"/>
  <c r="I323"/>
  <c r="G323"/>
  <c r="I322"/>
  <c r="G322"/>
  <c r="I321"/>
  <c r="G321"/>
  <c r="G320"/>
  <c r="I320" s="1"/>
  <c r="I319"/>
  <c r="G319"/>
  <c r="I318"/>
  <c r="G318"/>
  <c r="I317"/>
  <c r="G317"/>
  <c r="G316"/>
  <c r="I316" s="1"/>
  <c r="I315"/>
  <c r="G315"/>
  <c r="G314"/>
  <c r="I314" s="1"/>
  <c r="G313"/>
  <c r="I313" s="1"/>
  <c r="G312"/>
  <c r="I312" s="1"/>
  <c r="G311"/>
  <c r="I311" s="1"/>
  <c r="G310"/>
  <c r="I310" s="1"/>
  <c r="I309"/>
  <c r="G309"/>
  <c r="G308"/>
  <c r="I308" s="1"/>
  <c r="I307"/>
  <c r="G307"/>
  <c r="G306"/>
  <c r="I306" s="1"/>
  <c r="G305"/>
  <c r="I305" s="1"/>
  <c r="G304"/>
  <c r="I304" s="1"/>
  <c r="G303"/>
  <c r="I303" s="1"/>
  <c r="G302"/>
  <c r="I302" s="1"/>
  <c r="I301"/>
  <c r="G301"/>
  <c r="G300"/>
  <c r="I300" s="1"/>
  <c r="I299"/>
  <c r="G299"/>
  <c r="G298"/>
  <c r="I298" s="1"/>
  <c r="G297"/>
  <c r="I297" s="1"/>
  <c r="G296"/>
  <c r="I296" s="1"/>
  <c r="I295"/>
  <c r="G295"/>
  <c r="G294"/>
  <c r="I294" s="1"/>
  <c r="I293"/>
  <c r="G293"/>
  <c r="G292"/>
  <c r="I292" s="1"/>
  <c r="G291"/>
  <c r="I291" s="1"/>
  <c r="G290"/>
  <c r="I290" s="1"/>
  <c r="G289"/>
  <c r="I289" s="1"/>
  <c r="G288"/>
  <c r="I288" s="1"/>
  <c r="G287"/>
  <c r="I287" s="1"/>
  <c r="I286"/>
  <c r="G286"/>
  <c r="G285"/>
  <c r="I285" s="1"/>
  <c r="I284"/>
  <c r="G284"/>
  <c r="G283"/>
  <c r="I283" s="1"/>
  <c r="I282"/>
  <c r="G282"/>
  <c r="G281"/>
  <c r="I281" s="1"/>
  <c r="I280"/>
  <c r="G280"/>
  <c r="G279"/>
  <c r="I279" s="1"/>
  <c r="I278"/>
  <c r="G278"/>
  <c r="G277"/>
  <c r="I277" s="1"/>
  <c r="I276"/>
  <c r="G276"/>
  <c r="G275"/>
  <c r="I275" s="1"/>
  <c r="I274"/>
  <c r="G274"/>
  <c r="G273"/>
  <c r="I273" s="1"/>
  <c r="I272"/>
  <c r="G272"/>
  <c r="G271"/>
  <c r="I271" s="1"/>
  <c r="G270"/>
  <c r="I270" s="1"/>
  <c r="I269"/>
  <c r="G269"/>
  <c r="G268"/>
  <c r="I268" s="1"/>
  <c r="I267"/>
  <c r="G267"/>
  <c r="I266"/>
  <c r="G266"/>
  <c r="I265"/>
  <c r="G265"/>
  <c r="I264"/>
  <c r="G264"/>
  <c r="I263"/>
  <c r="G263"/>
  <c r="I262"/>
  <c r="G262"/>
  <c r="I261"/>
  <c r="G261"/>
  <c r="G260"/>
  <c r="I260" s="1"/>
  <c r="I259"/>
  <c r="G259"/>
  <c r="G258"/>
  <c r="I258" s="1"/>
  <c r="I257"/>
  <c r="G257"/>
  <c r="G256"/>
  <c r="I256" s="1"/>
  <c r="G255"/>
  <c r="I255" s="1"/>
  <c r="G254"/>
  <c r="I254" s="1"/>
  <c r="I253"/>
  <c r="G253"/>
  <c r="G252"/>
  <c r="I252" s="1"/>
  <c r="I251"/>
  <c r="G251"/>
  <c r="G250"/>
  <c r="I250" s="1"/>
  <c r="I249"/>
  <c r="G249"/>
  <c r="G248"/>
  <c r="I248" s="1"/>
  <c r="I247"/>
  <c r="G247"/>
  <c r="I246"/>
  <c r="G246"/>
  <c r="G245"/>
  <c r="I245" s="1"/>
  <c r="I244"/>
  <c r="G244"/>
  <c r="G243"/>
  <c r="I243" s="1"/>
  <c r="I242"/>
  <c r="G242"/>
  <c r="G241"/>
  <c r="I241" s="1"/>
  <c r="G240"/>
  <c r="I240" s="1"/>
  <c r="G239"/>
  <c r="I239" s="1"/>
  <c r="I238"/>
  <c r="G238"/>
  <c r="I237"/>
  <c r="G237"/>
  <c r="G236"/>
  <c r="I236" s="1"/>
  <c r="I235"/>
  <c r="G235"/>
  <c r="G234"/>
  <c r="I234" s="1"/>
  <c r="I233"/>
  <c r="G233"/>
  <c r="G232"/>
  <c r="I232" s="1"/>
  <c r="G231"/>
  <c r="I231" s="1"/>
  <c r="G230"/>
  <c r="I230" s="1"/>
  <c r="G229"/>
  <c r="I229" s="1"/>
  <c r="G228"/>
  <c r="I228" s="1"/>
  <c r="I227"/>
  <c r="G227"/>
  <c r="G226"/>
  <c r="I226" s="1"/>
  <c r="G225"/>
  <c r="I225" s="1"/>
  <c r="I224"/>
  <c r="G224"/>
  <c r="I223"/>
  <c r="G223"/>
  <c r="I222"/>
  <c r="G222"/>
  <c r="G221"/>
  <c r="I221" s="1"/>
  <c r="I220"/>
  <c r="G220"/>
  <c r="G219"/>
  <c r="I219" s="1"/>
  <c r="I218"/>
  <c r="G218"/>
  <c r="I217"/>
  <c r="G217"/>
  <c r="I216"/>
  <c r="G216"/>
  <c r="G215"/>
  <c r="I215" s="1"/>
  <c r="I214"/>
  <c r="G214"/>
  <c r="G213"/>
  <c r="I213" s="1"/>
  <c r="I212"/>
  <c r="G212"/>
  <c r="G211"/>
  <c r="I211" s="1"/>
  <c r="G210"/>
  <c r="I210" s="1"/>
  <c r="I209"/>
  <c r="G209"/>
  <c r="G208"/>
  <c r="I208" s="1"/>
  <c r="G207"/>
  <c r="I207" s="1"/>
  <c r="G206"/>
  <c r="I206" s="1"/>
  <c r="I205"/>
  <c r="G205"/>
  <c r="I204"/>
  <c r="G204"/>
  <c r="G203"/>
  <c r="I203" s="1"/>
  <c r="I202"/>
  <c r="G202"/>
  <c r="G201"/>
  <c r="I201" s="1"/>
  <c r="I200"/>
  <c r="G200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I190" s="1"/>
  <c r="G189"/>
  <c r="I189" s="1"/>
  <c r="G188"/>
  <c r="I188" s="1"/>
  <c r="I187"/>
  <c r="G187"/>
  <c r="G186"/>
  <c r="I186" s="1"/>
  <c r="I185"/>
  <c r="G185"/>
  <c r="G184"/>
  <c r="I184" s="1"/>
  <c r="G183"/>
  <c r="I183" s="1"/>
  <c r="G182"/>
  <c r="I182" s="1"/>
  <c r="I181"/>
  <c r="G181"/>
  <c r="G180"/>
  <c r="I180" s="1"/>
  <c r="I179"/>
  <c r="G179"/>
  <c r="I178"/>
  <c r="G178"/>
  <c r="I177"/>
  <c r="G177"/>
  <c r="G176"/>
  <c r="I176" s="1"/>
  <c r="I175"/>
  <c r="G175"/>
  <c r="G174"/>
  <c r="I174" s="1"/>
  <c r="I173"/>
  <c r="G173"/>
  <c r="G172"/>
  <c r="I172" s="1"/>
  <c r="I171"/>
  <c r="G171"/>
  <c r="I170"/>
  <c r="G170"/>
  <c r="I169"/>
  <c r="G169"/>
  <c r="I168"/>
  <c r="G168"/>
  <c r="G167"/>
  <c r="I167" s="1"/>
  <c r="I166"/>
  <c r="G166"/>
  <c r="G165"/>
  <c r="I165" s="1"/>
  <c r="G164"/>
  <c r="I164" s="1"/>
  <c r="G163"/>
  <c r="I163" s="1"/>
  <c r="G162"/>
  <c r="I162" s="1"/>
  <c r="I161"/>
  <c r="G161"/>
  <c r="G160"/>
  <c r="I160" s="1"/>
  <c r="I159"/>
  <c r="G159"/>
  <c r="G158"/>
  <c r="I158" s="1"/>
  <c r="I157"/>
  <c r="G157"/>
  <c r="G156"/>
  <c r="I156" s="1"/>
  <c r="G155"/>
  <c r="I155" s="1"/>
  <c r="I154"/>
  <c r="G154"/>
  <c r="I153"/>
  <c r="G153"/>
  <c r="I152"/>
  <c r="G152"/>
  <c r="I151"/>
  <c r="G151"/>
  <c r="I150"/>
  <c r="G150"/>
  <c r="I149"/>
  <c r="G149"/>
  <c r="I148"/>
  <c r="G148"/>
  <c r="I147"/>
  <c r="G147"/>
  <c r="I146"/>
  <c r="G146"/>
  <c r="I145"/>
  <c r="G145"/>
  <c r="G144"/>
  <c r="I144" s="1"/>
  <c r="I143"/>
  <c r="G143"/>
  <c r="G142"/>
  <c r="I142" s="1"/>
  <c r="G141"/>
  <c r="I141" s="1"/>
  <c r="G140"/>
  <c r="I140" s="1"/>
  <c r="G139"/>
  <c r="I139" s="1"/>
  <c r="G138"/>
  <c r="I138" s="1"/>
  <c r="G137"/>
  <c r="I137" s="1"/>
  <c r="G136"/>
  <c r="I136" s="1"/>
  <c r="G135"/>
  <c r="I135" s="1"/>
  <c r="I134"/>
  <c r="G134"/>
  <c r="G133"/>
  <c r="I133" s="1"/>
  <c r="I132"/>
  <c r="G132"/>
  <c r="G131"/>
  <c r="I131" s="1"/>
  <c r="I130"/>
  <c r="G130"/>
  <c r="G129"/>
  <c r="I129" s="1"/>
  <c r="G128"/>
  <c r="I128" s="1"/>
  <c r="G127"/>
  <c r="I127" s="1"/>
  <c r="G126"/>
  <c r="I126" s="1"/>
  <c r="G125"/>
  <c r="I125" s="1"/>
  <c r="G124"/>
  <c r="I124" s="1"/>
  <c r="G123"/>
  <c r="I123" s="1"/>
  <c r="G122"/>
  <c r="I122" s="1"/>
  <c r="G121"/>
  <c r="I121" s="1"/>
  <c r="G120"/>
  <c r="I120" s="1"/>
  <c r="G119"/>
  <c r="I119" s="1"/>
  <c r="I118"/>
  <c r="G118"/>
  <c r="G117"/>
  <c r="I117" s="1"/>
  <c r="G116"/>
  <c r="I116" s="1"/>
  <c r="G115"/>
  <c r="I115" s="1"/>
  <c r="G114"/>
  <c r="I114" s="1"/>
  <c r="G113"/>
  <c r="I113" s="1"/>
  <c r="G112"/>
  <c r="I112" s="1"/>
  <c r="G111"/>
  <c r="I111" s="1"/>
  <c r="G110"/>
  <c r="I110" s="1"/>
  <c r="G109"/>
  <c r="I109" s="1"/>
  <c r="G108"/>
  <c r="I108" s="1"/>
  <c r="G107"/>
  <c r="I107" s="1"/>
  <c r="G106"/>
  <c r="I106" s="1"/>
  <c r="G105"/>
  <c r="I105" s="1"/>
  <c r="G104"/>
  <c r="I104" s="1"/>
  <c r="G103"/>
  <c r="I103" s="1"/>
  <c r="G102"/>
  <c r="I102" s="1"/>
  <c r="G101"/>
  <c r="I101" s="1"/>
  <c r="G100"/>
  <c r="I100" s="1"/>
  <c r="G99"/>
  <c r="I99" s="1"/>
  <c r="G98"/>
  <c r="I98" s="1"/>
  <c r="G97"/>
  <c r="I97" s="1"/>
  <c r="G96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I86"/>
  <c r="G86"/>
  <c r="G85"/>
  <c r="I85" s="1"/>
  <c r="G84"/>
  <c r="I84" s="1"/>
  <c r="G83"/>
  <c r="I83" s="1"/>
  <c r="G82"/>
  <c r="I82" s="1"/>
  <c r="G81"/>
  <c r="I81" s="1"/>
  <c r="G80"/>
  <c r="I80" s="1"/>
  <c r="G79"/>
  <c r="I79" s="1"/>
  <c r="I78"/>
  <c r="G78"/>
  <c r="G77"/>
  <c r="I77" s="1"/>
  <c r="G76"/>
  <c r="I76" s="1"/>
  <c r="G75"/>
  <c r="I75" s="1"/>
  <c r="G74"/>
  <c r="I74" s="1"/>
  <c r="G73"/>
  <c r="I73" s="1"/>
  <c r="I72"/>
  <c r="G72"/>
  <c r="G71"/>
  <c r="I71" s="1"/>
  <c r="I70"/>
  <c r="G70"/>
  <c r="G69"/>
  <c r="I69" s="1"/>
  <c r="G68"/>
  <c r="I68" s="1"/>
  <c r="G67"/>
  <c r="I67" s="1"/>
  <c r="I66"/>
  <c r="G66"/>
  <c r="G65"/>
  <c r="I65" s="1"/>
  <c r="I64"/>
  <c r="G64"/>
  <c r="G63"/>
  <c r="I63" s="1"/>
  <c r="G62"/>
  <c r="I62" s="1"/>
  <c r="I61"/>
  <c r="G61"/>
  <c r="G60"/>
  <c r="I60" s="1"/>
  <c r="G59"/>
  <c r="I59" s="1"/>
  <c r="G58"/>
  <c r="I58" s="1"/>
  <c r="G57"/>
  <c r="I57" s="1"/>
  <c r="G56"/>
  <c r="I56" s="1"/>
  <c r="G55"/>
  <c r="I55" s="1"/>
  <c r="G54"/>
  <c r="I54" s="1"/>
  <c r="G53"/>
  <c r="I53" s="1"/>
  <c r="G52"/>
  <c r="I52" s="1"/>
  <c r="G51"/>
  <c r="I51" s="1"/>
  <c r="I50"/>
  <c r="G50"/>
  <c r="I49"/>
  <c r="G49"/>
  <c r="I48"/>
  <c r="G48"/>
  <c r="G47"/>
  <c r="I47" s="1"/>
  <c r="G46"/>
  <c r="I46" s="1"/>
  <c r="G45"/>
  <c r="I45" s="1"/>
  <c r="G44"/>
  <c r="I44" s="1"/>
  <c r="G43"/>
  <c r="I43" s="1"/>
  <c r="G42"/>
  <c r="I42" s="1"/>
  <c r="I41"/>
  <c r="G41"/>
  <c r="G40"/>
  <c r="I40" s="1"/>
  <c r="I39"/>
  <c r="G39"/>
  <c r="G38"/>
  <c r="I38" s="1"/>
  <c r="I37"/>
  <c r="G37"/>
  <c r="G36"/>
  <c r="I36" s="1"/>
  <c r="I35"/>
  <c r="G35"/>
  <c r="G34"/>
  <c r="I34" s="1"/>
  <c r="I33"/>
  <c r="G33"/>
  <c r="G32"/>
  <c r="I32" s="1"/>
  <c r="I31"/>
  <c r="G31"/>
  <c r="G30"/>
  <c r="I30" s="1"/>
  <c r="I29"/>
  <c r="G29"/>
  <c r="G28"/>
  <c r="I28" s="1"/>
  <c r="I27"/>
  <c r="G27"/>
  <c r="G26"/>
  <c r="I26" s="1"/>
  <c r="I25"/>
  <c r="G25"/>
  <c r="G24"/>
  <c r="I24" s="1"/>
  <c r="I23"/>
  <c r="G23"/>
  <c r="G22"/>
  <c r="I22" s="1"/>
  <c r="I21"/>
  <c r="G21"/>
  <c r="G20"/>
  <c r="I20" s="1"/>
  <c r="I19"/>
  <c r="G19"/>
  <c r="G18"/>
  <c r="I18" s="1"/>
  <c r="I17"/>
  <c r="G17"/>
  <c r="I16"/>
  <c r="G16"/>
  <c r="I15"/>
  <c r="G15"/>
  <c r="G14"/>
  <c r="I14" s="1"/>
  <c r="I13"/>
  <c r="G13"/>
  <c r="G12"/>
  <c r="I12" s="1"/>
  <c r="I11"/>
  <c r="G11"/>
  <c r="G10"/>
  <c r="I10" s="1"/>
  <c r="I9"/>
  <c r="G9"/>
  <c r="G8"/>
  <c r="I8" s="1"/>
  <c r="I7"/>
  <c r="G7"/>
  <c r="I6"/>
  <c r="G6"/>
  <c r="I5"/>
  <c r="G5"/>
  <c r="I4"/>
  <c r="G4"/>
  <c r="I3"/>
  <c r="G3"/>
  <c r="G2"/>
  <c r="I2" s="1"/>
  <c r="S17" i="7"/>
  <c r="S18"/>
  <c r="S19"/>
  <c r="S20"/>
  <c r="S21"/>
  <c r="S16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L21"/>
  <c r="G21" s="1"/>
  <c r="L18"/>
  <c r="G18" s="1"/>
  <c r="L15"/>
  <c r="G15" s="1"/>
  <c r="K21"/>
  <c r="N21" s="1"/>
  <c r="K18"/>
  <c r="F18" s="1"/>
  <c r="K16"/>
  <c r="F16" s="1"/>
  <c r="J21"/>
  <c r="E21" s="1"/>
  <c r="G16"/>
  <c r="G17"/>
  <c r="G19"/>
  <c r="G20"/>
  <c r="G14"/>
  <c r="F15"/>
  <c r="F17"/>
  <c r="F19"/>
  <c r="F20"/>
  <c r="F14"/>
  <c r="E15"/>
  <c r="E16"/>
  <c r="E17"/>
  <c r="E18"/>
  <c r="E19"/>
  <c r="E20"/>
  <c r="E14"/>
  <c r="D15"/>
  <c r="D16"/>
  <c r="D17"/>
  <c r="D18"/>
  <c r="D19"/>
  <c r="D20"/>
  <c r="D21"/>
  <c r="D14"/>
  <c r="C15"/>
  <c r="C16"/>
  <c r="C17"/>
  <c r="C18"/>
  <c r="C19"/>
  <c r="C20"/>
  <c r="C21"/>
  <c r="C14"/>
  <c r="P21"/>
  <c r="P20"/>
  <c r="O20"/>
  <c r="N20"/>
  <c r="M20"/>
  <c r="P19"/>
  <c r="O19"/>
  <c r="M19"/>
  <c r="N19"/>
  <c r="P18"/>
  <c r="N18"/>
  <c r="M18"/>
  <c r="P17"/>
  <c r="O17"/>
  <c r="N17"/>
  <c r="M17"/>
  <c r="P16"/>
  <c r="O16"/>
  <c r="M16"/>
  <c r="P15"/>
  <c r="N15"/>
  <c r="M15"/>
  <c r="P14"/>
  <c r="O14"/>
  <c r="N14"/>
  <c r="M14"/>
  <c r="O21" l="1"/>
  <c r="O18"/>
  <c r="O15"/>
  <c r="F21"/>
  <c r="N16"/>
  <c r="M21"/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L13" i="7"/>
  <c r="O13" s="1"/>
  <c r="J12"/>
  <c r="M12" s="1"/>
  <c r="P13"/>
  <c r="M13"/>
  <c r="N13"/>
  <c r="E13"/>
  <c r="D13"/>
  <c r="C13"/>
  <c r="P12"/>
  <c r="O12"/>
  <c r="N12"/>
  <c r="G12"/>
  <c r="F12"/>
  <c r="E12"/>
  <c r="D12"/>
  <c r="C12"/>
  <c r="P11"/>
  <c r="O11"/>
  <c r="M11"/>
  <c r="K11"/>
  <c r="N11" s="1"/>
  <c r="G11"/>
  <c r="E11"/>
  <c r="D11"/>
  <c r="C11"/>
  <c r="P3"/>
  <c r="P4"/>
  <c r="P5"/>
  <c r="P6"/>
  <c r="P7"/>
  <c r="P8"/>
  <c r="P9"/>
  <c r="P10"/>
  <c r="P2"/>
  <c r="L5"/>
  <c r="M5"/>
  <c r="N5"/>
  <c r="O5"/>
  <c r="M6"/>
  <c r="N6"/>
  <c r="O6"/>
  <c r="K7"/>
  <c r="L7"/>
  <c r="M7"/>
  <c r="N7"/>
  <c r="O7"/>
  <c r="M8"/>
  <c r="N8"/>
  <c r="O8"/>
  <c r="M9"/>
  <c r="N9"/>
  <c r="O9"/>
  <c r="K10"/>
  <c r="N10" s="1"/>
  <c r="M10"/>
  <c r="O10"/>
  <c r="G6"/>
  <c r="G7"/>
  <c r="G8"/>
  <c r="G9"/>
  <c r="G10"/>
  <c r="G5"/>
  <c r="F6"/>
  <c r="F7"/>
  <c r="F8"/>
  <c r="F9"/>
  <c r="F10"/>
  <c r="F5"/>
  <c r="G13" l="1"/>
  <c r="F11"/>
  <c r="F13"/>
  <c r="C6"/>
  <c r="D6"/>
  <c r="E6"/>
  <c r="C7"/>
  <c r="D7"/>
  <c r="E7"/>
  <c r="C8"/>
  <c r="D8"/>
  <c r="E8"/>
  <c r="C9"/>
  <c r="D9"/>
  <c r="E9"/>
  <c r="C10"/>
  <c r="D10"/>
  <c r="E10"/>
  <c r="E5"/>
  <c r="D5"/>
  <c r="C5"/>
</calcChain>
</file>

<file path=xl/sharedStrings.xml><?xml version="1.0" encoding="utf-8"?>
<sst xmlns="http://schemas.openxmlformats.org/spreadsheetml/2006/main" count="1732" uniqueCount="268">
  <si>
    <t>Night</t>
  </si>
  <si>
    <t>Rate Euro.</t>
  </si>
  <si>
    <t>Arrival</t>
  </si>
  <si>
    <t>Departure</t>
  </si>
  <si>
    <t>Rate code</t>
  </si>
  <si>
    <t>Amount-hotel</t>
  </si>
  <si>
    <t>first date</t>
  </si>
  <si>
    <t>second date</t>
  </si>
  <si>
    <t>Reservation No.</t>
  </si>
  <si>
    <t>Folio</t>
  </si>
  <si>
    <t>SGL - JS</t>
  </si>
  <si>
    <t>SGL - DLX</t>
  </si>
  <si>
    <t xml:space="preserve">DBL - JS </t>
  </si>
  <si>
    <t>DBL - DLX</t>
  </si>
  <si>
    <t>TPL - JS</t>
  </si>
  <si>
    <t>DBL - STD</t>
  </si>
  <si>
    <t>DBL - FAM</t>
  </si>
  <si>
    <t>TPL - FAM</t>
  </si>
  <si>
    <t>DBL - GS</t>
  </si>
  <si>
    <t>SGL - GS</t>
  </si>
  <si>
    <t>SGL - STD</t>
  </si>
  <si>
    <t>TPL - GS</t>
  </si>
  <si>
    <t>SGL - FAM</t>
  </si>
  <si>
    <t>DBL - STD 50%</t>
  </si>
  <si>
    <t>Serial</t>
  </si>
  <si>
    <t>SGL - DLX 50%</t>
  </si>
  <si>
    <t>DBL - DLX 50%</t>
  </si>
  <si>
    <t>36-42</t>
  </si>
  <si>
    <t>60-69</t>
  </si>
  <si>
    <t>30-36</t>
  </si>
  <si>
    <t>28-31</t>
  </si>
  <si>
    <t>QDL-FAM</t>
  </si>
  <si>
    <t>F051822</t>
  </si>
  <si>
    <t>F052839</t>
  </si>
  <si>
    <t>F052824</t>
  </si>
  <si>
    <t>F052022</t>
  </si>
  <si>
    <t>F052775</t>
  </si>
  <si>
    <t>F050905</t>
  </si>
  <si>
    <t>F052776</t>
  </si>
  <si>
    <t>F052110</t>
  </si>
  <si>
    <t>F051566</t>
  </si>
  <si>
    <t>F051617</t>
  </si>
  <si>
    <t>F049687</t>
  </si>
  <si>
    <t>F049688</t>
  </si>
  <si>
    <t>F051263</t>
  </si>
  <si>
    <t>F052698</t>
  </si>
  <si>
    <t>F052261</t>
  </si>
  <si>
    <t>F050924</t>
  </si>
  <si>
    <t>F051296</t>
  </si>
  <si>
    <t>F052808</t>
  </si>
  <si>
    <t>F051048</t>
  </si>
  <si>
    <t>F052138</t>
  </si>
  <si>
    <t>F052146</t>
  </si>
  <si>
    <t>F052157</t>
  </si>
  <si>
    <t>F051384</t>
  </si>
  <si>
    <t>F052373</t>
  </si>
  <si>
    <t>F052204</t>
  </si>
  <si>
    <t>F052027</t>
  </si>
  <si>
    <t>F050754</t>
  </si>
  <si>
    <t>F052018</t>
  </si>
  <si>
    <t>F051359</t>
  </si>
  <si>
    <t>F052882</t>
  </si>
  <si>
    <t>F052020</t>
  </si>
  <si>
    <t>F051049</t>
  </si>
  <si>
    <t>F049682</t>
  </si>
  <si>
    <t>F051789</t>
  </si>
  <si>
    <t>44*50</t>
  </si>
  <si>
    <t>F050639</t>
  </si>
  <si>
    <t>F052093</t>
  </si>
  <si>
    <t>F050428</t>
  </si>
  <si>
    <t>F051847</t>
  </si>
  <si>
    <t>F052198</t>
  </si>
  <si>
    <t>F052170</t>
  </si>
  <si>
    <t>F052348</t>
  </si>
  <si>
    <t>F051320</t>
  </si>
  <si>
    <t>F051137</t>
  </si>
  <si>
    <t>F052143</t>
  </si>
  <si>
    <t>F052144</t>
  </si>
  <si>
    <t>F052001</t>
  </si>
  <si>
    <t>32-35</t>
  </si>
  <si>
    <t>F051065</t>
  </si>
  <si>
    <t>F052321</t>
  </si>
  <si>
    <t>F051702</t>
  </si>
  <si>
    <t>F051852</t>
  </si>
  <si>
    <t>F051813</t>
  </si>
  <si>
    <t>F051858</t>
  </si>
  <si>
    <t>F052196</t>
  </si>
  <si>
    <t>C099150</t>
  </si>
  <si>
    <t>F051868</t>
  </si>
  <si>
    <t>F052078</t>
  </si>
  <si>
    <t>F051656</t>
  </si>
  <si>
    <t>F052195</t>
  </si>
  <si>
    <t>F051977</t>
  </si>
  <si>
    <t>C098971</t>
  </si>
  <si>
    <t>F052838</t>
  </si>
  <si>
    <t>F052771</t>
  </si>
  <si>
    <t>F050838</t>
  </si>
  <si>
    <t>F052781</t>
  </si>
  <si>
    <t>F051532</t>
  </si>
  <si>
    <t>OP250724</t>
  </si>
  <si>
    <t>F052670</t>
  </si>
  <si>
    <t>F052619</t>
  </si>
  <si>
    <t>F050979</t>
  </si>
  <si>
    <t>F050980</t>
  </si>
  <si>
    <t>F051576</t>
  </si>
  <si>
    <t>F050931</t>
  </si>
  <si>
    <t>F052334</t>
  </si>
  <si>
    <t>F050939</t>
  </si>
  <si>
    <t>F050942</t>
  </si>
  <si>
    <t>F051536</t>
  </si>
  <si>
    <t>F052333</t>
  </si>
  <si>
    <t>F051855</t>
  </si>
  <si>
    <t>F052364</t>
  </si>
  <si>
    <t>F051598</t>
  </si>
  <si>
    <t>F050937</t>
  </si>
  <si>
    <t>F050941</t>
  </si>
  <si>
    <t>F051476</t>
  </si>
  <si>
    <t>F051533</t>
  </si>
  <si>
    <t>F052950</t>
  </si>
  <si>
    <t>F052429</t>
  </si>
  <si>
    <t>F052430</t>
  </si>
  <si>
    <t>F052431</t>
  </si>
  <si>
    <t>F052923</t>
  </si>
  <si>
    <t>F053167</t>
  </si>
  <si>
    <t>F052926</t>
  </si>
  <si>
    <t>F049919</t>
  </si>
  <si>
    <t>F041812</t>
  </si>
  <si>
    <t>F052509</t>
  </si>
  <si>
    <t>F052235</t>
  </si>
  <si>
    <t>F051771</t>
  </si>
  <si>
    <t>F051885</t>
  </si>
  <si>
    <t>F053093</t>
  </si>
  <si>
    <t>F051215</t>
  </si>
  <si>
    <t>F051374</t>
  </si>
  <si>
    <t>F053123</t>
  </si>
  <si>
    <t>F053031</t>
  </si>
  <si>
    <t>F052448</t>
  </si>
  <si>
    <t>F052450</t>
  </si>
  <si>
    <t>F053114</t>
  </si>
  <si>
    <t>C099138</t>
  </si>
  <si>
    <t>F052454</t>
  </si>
  <si>
    <t>F051599</t>
  </si>
  <si>
    <t>F048659</t>
  </si>
  <si>
    <t>F052921</t>
  </si>
  <si>
    <t>F051118</t>
  </si>
  <si>
    <t>F053234</t>
  </si>
  <si>
    <t>F050228</t>
  </si>
  <si>
    <t>F051776</t>
  </si>
  <si>
    <t>F053268</t>
  </si>
  <si>
    <t>F050883</t>
  </si>
  <si>
    <t>F053404</t>
  </si>
  <si>
    <t>F051705</t>
  </si>
  <si>
    <t>F051505</t>
  </si>
  <si>
    <t>F052368</t>
  </si>
  <si>
    <t>F053187</t>
  </si>
  <si>
    <t>F050691</t>
  </si>
  <si>
    <t>F051561</t>
  </si>
  <si>
    <t>F051638</t>
  </si>
  <si>
    <t>F051636</t>
  </si>
  <si>
    <t>F051844</t>
  </si>
  <si>
    <t>F053279</t>
  </si>
  <si>
    <t>F049681</t>
  </si>
  <si>
    <t>F053278</t>
  </si>
  <si>
    <t>F053228</t>
  </si>
  <si>
    <t>F050998</t>
  </si>
  <si>
    <t>F051635</t>
  </si>
  <si>
    <t>F050767</t>
  </si>
  <si>
    <t>F053393</t>
  </si>
  <si>
    <t>F051066</t>
  </si>
  <si>
    <t>F050962</t>
  </si>
  <si>
    <t>F052616</t>
  </si>
  <si>
    <t>F053224</t>
  </si>
  <si>
    <t>F053245</t>
  </si>
  <si>
    <t>F052847</t>
  </si>
  <si>
    <t>F052849</t>
  </si>
  <si>
    <t>F051072</t>
  </si>
  <si>
    <t>F050673</t>
  </si>
  <si>
    <t>F053274</t>
  </si>
  <si>
    <t>F053137</t>
  </si>
  <si>
    <t>F052523</t>
  </si>
  <si>
    <t>F053135</t>
  </si>
  <si>
    <t>F052245</t>
  </si>
  <si>
    <t>F051389</t>
  </si>
  <si>
    <t>C099080</t>
  </si>
  <si>
    <t>F051624</t>
  </si>
  <si>
    <t>F053128</t>
  </si>
  <si>
    <t>F052412</t>
  </si>
  <si>
    <t>F049782</t>
  </si>
  <si>
    <t>F051069</t>
  </si>
  <si>
    <t>F051068</t>
  </si>
  <si>
    <t>F050869</t>
  </si>
  <si>
    <t>F052671</t>
  </si>
  <si>
    <t>F052672</t>
  </si>
  <si>
    <t>F051284</t>
  </si>
  <si>
    <t>F051127</t>
  </si>
  <si>
    <t>F050841</t>
  </si>
  <si>
    <t>F050727</t>
  </si>
  <si>
    <t>F052991</t>
  </si>
  <si>
    <t>F052961</t>
  </si>
  <si>
    <t>F053371</t>
  </si>
  <si>
    <t>F051042</t>
  </si>
  <si>
    <t>F053419</t>
  </si>
  <si>
    <t>F051649</t>
  </si>
  <si>
    <t>F052767</t>
  </si>
  <si>
    <t>F053493</t>
  </si>
  <si>
    <t>F050808</t>
  </si>
  <si>
    <t>F050734</t>
  </si>
  <si>
    <t>F051930</t>
  </si>
  <si>
    <t>F053368</t>
  </si>
  <si>
    <t>F053503</t>
  </si>
  <si>
    <t>F051454</t>
  </si>
  <si>
    <t>F052004</t>
  </si>
  <si>
    <t>F052002</t>
  </si>
  <si>
    <t>F050518</t>
  </si>
  <si>
    <t>F053249</t>
  </si>
  <si>
    <t>F051104</t>
  </si>
  <si>
    <t>F051040</t>
  </si>
  <si>
    <t>F053272</t>
  </si>
  <si>
    <t>F053421</t>
  </si>
  <si>
    <t>F053568</t>
  </si>
  <si>
    <t>F051983</t>
  </si>
  <si>
    <t>F053406</t>
  </si>
  <si>
    <t>F053445</t>
  </si>
  <si>
    <t>F051082</t>
  </si>
  <si>
    <t>F052787</t>
  </si>
  <si>
    <t>F052786</t>
  </si>
  <si>
    <t>C098544</t>
  </si>
  <si>
    <t>C098997</t>
  </si>
  <si>
    <t>F052200</t>
  </si>
  <si>
    <t>F051157</t>
  </si>
  <si>
    <t>F053053</t>
  </si>
  <si>
    <t>F051151</t>
  </si>
  <si>
    <t>F051133</t>
  </si>
  <si>
    <t>F051156</t>
  </si>
  <si>
    <t>F052292</t>
  </si>
  <si>
    <t>F052293</t>
  </si>
  <si>
    <t>F052222</t>
  </si>
  <si>
    <t>F051132</t>
  </si>
  <si>
    <t>F051158</t>
  </si>
  <si>
    <t>F052645</t>
  </si>
  <si>
    <t>F052372</t>
  </si>
  <si>
    <t>F051484</t>
  </si>
  <si>
    <t>F053628</t>
  </si>
  <si>
    <t>F049258</t>
  </si>
  <si>
    <t>F049080</t>
  </si>
  <si>
    <t>F049373</t>
  </si>
  <si>
    <t>F049401</t>
  </si>
  <si>
    <t>F051731</t>
  </si>
  <si>
    <t>F053776</t>
  </si>
  <si>
    <t>F049372</t>
  </si>
  <si>
    <t>F051732</t>
  </si>
  <si>
    <t>F052218</t>
  </si>
  <si>
    <t>F052256</t>
  </si>
  <si>
    <t>F052255</t>
  </si>
  <si>
    <t>F050871</t>
  </si>
  <si>
    <t>F052115</t>
  </si>
  <si>
    <t>F053317</t>
  </si>
  <si>
    <t>F052219</t>
  </si>
  <si>
    <t>F053059</t>
  </si>
  <si>
    <t>F052929</t>
  </si>
  <si>
    <t>F050831</t>
  </si>
  <si>
    <t>F052111</t>
  </si>
  <si>
    <t>F052112</t>
  </si>
  <si>
    <t>F053709</t>
  </si>
  <si>
    <t>F049355</t>
  </si>
  <si>
    <t>F049356</t>
  </si>
  <si>
    <t>F049354</t>
  </si>
  <si>
    <t>F051625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</si>
</sst>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3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sz val="11"/>
      <color indexed="8"/>
      <name val="Mongolian Baiti"/>
      <family val="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4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7" fillId="0" borderId="0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/>
    <xf numFmtId="14" fontId="7" fillId="0" borderId="5" xfId="0" applyNumberFormat="1" applyFont="1" applyBorder="1"/>
    <xf numFmtId="0" fontId="0" fillId="3" borderId="5" xfId="0" applyNumberFormat="1" applyFont="1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/>
    </xf>
    <xf numFmtId="0" fontId="0" fillId="8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7" fillId="5" borderId="5" xfId="0" applyNumberFormat="1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8" fillId="0" borderId="3" xfId="0" applyNumberFormat="1" applyFont="1" applyFill="1" applyBorder="1" applyAlignment="1">
      <alignment horizontal="center"/>
    </xf>
    <xf numFmtId="14" fontId="7" fillId="0" borderId="6" xfId="0" applyNumberFormat="1" applyFont="1" applyBorder="1"/>
    <xf numFmtId="0" fontId="7" fillId="4" borderId="6" xfId="0" applyNumberFormat="1" applyFont="1" applyFill="1" applyBorder="1" applyAlignment="1">
      <alignment horizontal="center"/>
    </xf>
    <xf numFmtId="0" fontId="7" fillId="5" borderId="6" xfId="0" applyNumberFormat="1" applyFont="1" applyFill="1" applyBorder="1" applyAlignment="1">
      <alignment horizontal="center"/>
    </xf>
    <xf numFmtId="0" fontId="7" fillId="7" borderId="6" xfId="0" applyNumberFormat="1" applyFont="1" applyFill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4" fillId="2" borderId="5" xfId="5" applyFont="1" applyFill="1" applyBorder="1" applyAlignment="1">
      <alignment horizontal="center"/>
    </xf>
    <xf numFmtId="0" fontId="2" fillId="2" borderId="8" xfId="7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4" fillId="3" borderId="5" xfId="5" applyFont="1" applyFill="1" applyBorder="1" applyAlignment="1">
      <alignment horizontal="center"/>
    </xf>
    <xf numFmtId="0" fontId="0" fillId="3" borderId="0" xfId="0" applyFill="1"/>
    <xf numFmtId="0" fontId="4" fillId="10" borderId="5" xfId="5" applyFont="1" applyFill="1" applyBorder="1" applyAlignment="1">
      <alignment horizontal="center"/>
    </xf>
    <xf numFmtId="0" fontId="0" fillId="10" borderId="0" xfId="0" applyFill="1"/>
    <xf numFmtId="14" fontId="8" fillId="11" borderId="2" xfId="0" applyNumberFormat="1" applyFont="1" applyFill="1" applyBorder="1" applyAlignment="1">
      <alignment horizontal="center"/>
    </xf>
    <xf numFmtId="3" fontId="8" fillId="0" borderId="2" xfId="1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4" fontId="8" fillId="2" borderId="2" xfId="0" applyNumberFormat="1" applyFont="1" applyFill="1" applyBorder="1" applyAlignment="1">
      <alignment horizontal="center"/>
    </xf>
    <xf numFmtId="164" fontId="8" fillId="0" borderId="2" xfId="1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1" fontId="5" fillId="12" borderId="2" xfId="0" applyNumberFormat="1" applyFont="1" applyFill="1" applyBorder="1" applyAlignment="1">
      <alignment horizontal="center"/>
    </xf>
    <xf numFmtId="0" fontId="5" fillId="12" borderId="2" xfId="0" applyNumberFormat="1" applyFont="1" applyFill="1" applyBorder="1" applyAlignment="1">
      <alignment horizontal="center"/>
    </xf>
    <xf numFmtId="0" fontId="5" fillId="2" borderId="2" xfId="45" applyNumberFormat="1" applyFont="1" applyFill="1" applyBorder="1" applyAlignment="1">
      <alignment horizontal="center"/>
    </xf>
    <xf numFmtId="0" fontId="5" fillId="12" borderId="2" xfId="46" applyNumberFormat="1" applyFont="1" applyFill="1" applyBorder="1" applyAlignment="1">
      <alignment horizontal="center"/>
    </xf>
    <xf numFmtId="0" fontId="5" fillId="12" borderId="2" xfId="47" applyNumberFormat="1" applyFont="1" applyFill="1" applyBorder="1" applyAlignment="1">
      <alignment horizontal="center"/>
    </xf>
    <xf numFmtId="0" fontId="5" fillId="2" borderId="2" xfId="47" applyNumberFormat="1" applyFont="1" applyFill="1" applyBorder="1" applyAlignment="1">
      <alignment horizontal="center"/>
    </xf>
    <xf numFmtId="0" fontId="12" fillId="2" borderId="2" xfId="47" applyNumberFormat="1" applyFont="1" applyFill="1" applyBorder="1" applyAlignment="1">
      <alignment horizontal="center"/>
    </xf>
    <xf numFmtId="1" fontId="5" fillId="13" borderId="2" xfId="0" applyNumberFormat="1" applyFont="1" applyFill="1" applyBorder="1" applyAlignment="1">
      <alignment horizontal="center"/>
    </xf>
    <xf numFmtId="0" fontId="5" fillId="13" borderId="2" xfId="47" applyNumberFormat="1" applyFont="1" applyFill="1" applyBorder="1" applyAlignment="1">
      <alignment horizontal="center"/>
    </xf>
    <xf numFmtId="0" fontId="5" fillId="12" borderId="11" xfId="47" applyNumberFormat="1" applyFont="1" applyFill="1" applyBorder="1" applyAlignment="1">
      <alignment horizontal="center"/>
    </xf>
    <xf numFmtId="0" fontId="5" fillId="12" borderId="12" xfId="47" applyNumberFormat="1" applyFont="1" applyFill="1" applyBorder="1" applyAlignment="1">
      <alignment horizontal="center"/>
    </xf>
    <xf numFmtId="0" fontId="5" fillId="12" borderId="13" xfId="47" applyNumberFormat="1" applyFont="1" applyFill="1" applyBorder="1" applyAlignment="1">
      <alignment horizontal="center"/>
    </xf>
    <xf numFmtId="0" fontId="5" fillId="2" borderId="14" xfId="47" applyNumberFormat="1" applyFont="1" applyFill="1" applyBorder="1" applyAlignment="1">
      <alignment horizontal="center"/>
    </xf>
    <xf numFmtId="0" fontId="5" fillId="12" borderId="10" xfId="47" applyNumberFormat="1" applyFont="1" applyFill="1" applyBorder="1" applyAlignment="1">
      <alignment horizontal="center"/>
    </xf>
    <xf numFmtId="0" fontId="5" fillId="12" borderId="9" xfId="47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/>
    </xf>
  </cellXfs>
  <cellStyles count="48">
    <cellStyle name="Comma" xfId="1" builtinId="3"/>
    <cellStyle name="Normal" xfId="0" builtinId="0"/>
    <cellStyle name="Normal 10 2" xfId="2"/>
    <cellStyle name="Normal 10 3" xfId="3"/>
    <cellStyle name="Normal 10 4" xfId="4"/>
    <cellStyle name="Normal 11" xfId="4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" xfId="41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" xfId="45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4" xfId="42"/>
    <cellStyle name="Normal 5" xfId="46"/>
    <cellStyle name="Normal 8" xfId="43"/>
    <cellStyle name="Normal 9 2" xfId="35"/>
    <cellStyle name="Normal 9 3" xfId="36"/>
    <cellStyle name="Normal 9 4" xfId="37"/>
    <cellStyle name="Normal_July 24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33</xdr:row>
      <xdr:rowOff>123825</xdr:rowOff>
    </xdr:from>
    <xdr:to>
      <xdr:col>22</xdr:col>
      <xdr:colOff>247650</xdr:colOff>
      <xdr:row>46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44050" y="4448175"/>
          <a:ext cx="7267575" cy="21336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47625</xdr:colOff>
      <xdr:row>21</xdr:row>
      <xdr:rowOff>133350</xdr:rowOff>
    </xdr:from>
    <xdr:to>
      <xdr:col>21</xdr:col>
      <xdr:colOff>39013</xdr:colOff>
      <xdr:row>30</xdr:row>
      <xdr:rowOff>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2514600"/>
          <a:ext cx="6535063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22</xdr:row>
      <xdr:rowOff>104775</xdr:rowOff>
    </xdr:from>
    <xdr:to>
      <xdr:col>12</xdr:col>
      <xdr:colOff>334621</xdr:colOff>
      <xdr:row>36</xdr:row>
      <xdr:rowOff>76513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4095750"/>
          <a:ext cx="8926171" cy="2238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Destination%20Egypt(ETI)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redit%20Manager\travel%20agent\2023\Nov\cairo%20%20express%20%20tra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Inter%20%20trav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2024\Des.Red%20%20%20Sea%20(Eti%20Hung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Des%20Red%20Sea%20(Eti%20Hung)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Inter%20%20trave%20l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Des%20Red%20Sea%20(Eti%20Hung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4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ly24"/>
      <sheetName val="rate code"/>
      <sheetName val="Statment tax 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.23"/>
      <sheetName val="rate code"/>
      <sheetName val="Sheet1"/>
      <sheetName val="TAX 30.1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eb 2024"/>
      <sheetName val="rate code"/>
      <sheetName val="statment tax"/>
      <sheetName val="March 2024"/>
      <sheetName val="tax 13.0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an 2024"/>
      <sheetName val="rate code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y 24"/>
      <sheetName val="rate code"/>
      <sheetName val="Statement Tax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July24"/>
      <sheetName val="rate code"/>
      <sheetName val="statment tax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uly.24"/>
      <sheetName val="rate code"/>
      <sheetName val="Statement Tax"/>
      <sheetName val="Sheet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ug 24"/>
      <sheetName val="rate code"/>
      <sheetName val="Statemen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41"/>
  <sheetViews>
    <sheetView tabSelected="1" topLeftCell="A1397" workbookViewId="0">
      <selection activeCell="B2" sqref="B2:I1441"/>
    </sheetView>
  </sheetViews>
  <sheetFormatPr defaultRowHeight="12.75"/>
  <cols>
    <col min="1" max="9" width="20.7109375" customWidth="1"/>
  </cols>
  <sheetData>
    <row r="1" spans="1:9" ht="20.25" thickTop="1" thickBot="1">
      <c r="A1" s="21" t="s">
        <v>24</v>
      </c>
      <c r="B1" s="22" t="s">
        <v>8</v>
      </c>
      <c r="C1" s="22" t="s">
        <v>9</v>
      </c>
      <c r="D1" s="22" t="s">
        <v>2</v>
      </c>
      <c r="E1" s="22" t="s">
        <v>3</v>
      </c>
      <c r="F1" s="22" t="s">
        <v>4</v>
      </c>
      <c r="G1" s="22" t="s">
        <v>0</v>
      </c>
      <c r="H1" s="22" t="s">
        <v>1</v>
      </c>
      <c r="I1" s="22" t="s">
        <v>5</v>
      </c>
    </row>
    <row r="2" spans="1:9" ht="16.5" thickTop="1">
      <c r="A2" s="20">
        <v>1</v>
      </c>
      <c r="B2" s="29" t="s">
        <v>32</v>
      </c>
      <c r="C2" s="30">
        <v>240006</v>
      </c>
      <c r="D2" s="31">
        <v>45498</v>
      </c>
      <c r="E2" s="32">
        <v>45505</v>
      </c>
      <c r="F2" s="32" t="s">
        <v>12</v>
      </c>
      <c r="G2" s="28">
        <f t="shared" ref="G2:G65" si="0">+E2-D2</f>
        <v>7</v>
      </c>
      <c r="H2" s="33">
        <v>50</v>
      </c>
      <c r="I2" s="33">
        <f t="shared" ref="I2:I63" si="1">+H2*G2</f>
        <v>350</v>
      </c>
    </row>
    <row r="3" spans="1:9" ht="15.75">
      <c r="A3" s="19">
        <f>+A2+1</f>
        <v>2</v>
      </c>
      <c r="B3" s="29">
        <v>2926289</v>
      </c>
      <c r="C3" s="30">
        <v>240008</v>
      </c>
      <c r="D3" s="31">
        <v>45498</v>
      </c>
      <c r="E3" s="32">
        <v>45505</v>
      </c>
      <c r="F3" s="32" t="s">
        <v>13</v>
      </c>
      <c r="G3" s="28">
        <f t="shared" si="0"/>
        <v>7</v>
      </c>
      <c r="H3" s="33">
        <v>42</v>
      </c>
      <c r="I3" s="33">
        <f t="shared" si="1"/>
        <v>294</v>
      </c>
    </row>
    <row r="4" spans="1:9" ht="15.75">
      <c r="A4" s="19">
        <f t="shared" ref="A4:A67" si="2">+A3+1</f>
        <v>3</v>
      </c>
      <c r="B4" s="29" t="s">
        <v>33</v>
      </c>
      <c r="C4" s="30">
        <v>240009</v>
      </c>
      <c r="D4" s="31">
        <v>45498</v>
      </c>
      <c r="E4" s="32">
        <v>45505</v>
      </c>
      <c r="F4" s="32" t="s">
        <v>13</v>
      </c>
      <c r="G4" s="28">
        <f t="shared" si="0"/>
        <v>7</v>
      </c>
      <c r="H4" s="33">
        <v>42</v>
      </c>
      <c r="I4" s="33">
        <f t="shared" si="1"/>
        <v>294</v>
      </c>
    </row>
    <row r="5" spans="1:9" ht="15.75">
      <c r="A5" s="19">
        <f t="shared" si="2"/>
        <v>4</v>
      </c>
      <c r="B5" s="29" t="s">
        <v>34</v>
      </c>
      <c r="C5" s="30">
        <v>240011</v>
      </c>
      <c r="D5" s="31">
        <v>45498</v>
      </c>
      <c r="E5" s="32">
        <v>45505</v>
      </c>
      <c r="F5" s="32" t="s">
        <v>13</v>
      </c>
      <c r="G5" s="28">
        <f t="shared" si="0"/>
        <v>7</v>
      </c>
      <c r="H5" s="33">
        <v>42</v>
      </c>
      <c r="I5" s="33">
        <f t="shared" si="1"/>
        <v>294</v>
      </c>
    </row>
    <row r="6" spans="1:9" ht="15.75">
      <c r="A6" s="19">
        <f t="shared" si="2"/>
        <v>5</v>
      </c>
      <c r="B6" s="29">
        <v>3583863</v>
      </c>
      <c r="C6" s="30">
        <v>240012</v>
      </c>
      <c r="D6" s="31">
        <v>45491</v>
      </c>
      <c r="E6" s="32">
        <v>45505</v>
      </c>
      <c r="F6" s="32" t="s">
        <v>14</v>
      </c>
      <c r="G6" s="28">
        <f>+E6-D6</f>
        <v>14</v>
      </c>
      <c r="H6" s="33" t="s">
        <v>28</v>
      </c>
      <c r="I6" s="33">
        <f>60*2+69*12</f>
        <v>948</v>
      </c>
    </row>
    <row r="7" spans="1:9" ht="15.75">
      <c r="A7" s="19">
        <f t="shared" si="2"/>
        <v>6</v>
      </c>
      <c r="B7" s="29">
        <v>2935657</v>
      </c>
      <c r="C7" s="30">
        <v>240016</v>
      </c>
      <c r="D7" s="31">
        <v>45495</v>
      </c>
      <c r="E7" s="32">
        <v>45505</v>
      </c>
      <c r="F7" s="32" t="s">
        <v>13</v>
      </c>
      <c r="G7" s="28">
        <f t="shared" si="0"/>
        <v>10</v>
      </c>
      <c r="H7" s="33">
        <v>42</v>
      </c>
      <c r="I7" s="33">
        <f t="shared" si="1"/>
        <v>420</v>
      </c>
    </row>
    <row r="8" spans="1:9" ht="15.75">
      <c r="A8" s="19">
        <f t="shared" si="2"/>
        <v>7</v>
      </c>
      <c r="B8" s="29">
        <v>2935658</v>
      </c>
      <c r="C8" s="30">
        <v>240017</v>
      </c>
      <c r="D8" s="31">
        <v>45495</v>
      </c>
      <c r="E8" s="32">
        <v>45505</v>
      </c>
      <c r="F8" s="32" t="s">
        <v>13</v>
      </c>
      <c r="G8" s="28">
        <f t="shared" si="0"/>
        <v>10</v>
      </c>
      <c r="H8" s="33">
        <v>42</v>
      </c>
      <c r="I8" s="33">
        <f t="shared" si="1"/>
        <v>420</v>
      </c>
    </row>
    <row r="9" spans="1:9" ht="15.75">
      <c r="A9" s="19">
        <f t="shared" si="2"/>
        <v>8</v>
      </c>
      <c r="B9" s="29" t="s">
        <v>35</v>
      </c>
      <c r="C9" s="30">
        <v>240021</v>
      </c>
      <c r="D9" s="31">
        <v>45498</v>
      </c>
      <c r="E9" s="32">
        <v>45505</v>
      </c>
      <c r="F9" s="32" t="s">
        <v>13</v>
      </c>
      <c r="G9" s="28">
        <f t="shared" si="0"/>
        <v>7</v>
      </c>
      <c r="H9" s="33">
        <v>42</v>
      </c>
      <c r="I9" s="33">
        <f t="shared" si="1"/>
        <v>294</v>
      </c>
    </row>
    <row r="10" spans="1:9" ht="15.75">
      <c r="A10" s="19">
        <f t="shared" si="2"/>
        <v>9</v>
      </c>
      <c r="B10" s="29" t="s">
        <v>36</v>
      </c>
      <c r="C10" s="30">
        <v>240027</v>
      </c>
      <c r="D10" s="31">
        <v>45498</v>
      </c>
      <c r="E10" s="32">
        <v>45505</v>
      </c>
      <c r="F10" s="32" t="s">
        <v>13</v>
      </c>
      <c r="G10" s="28">
        <f t="shared" si="0"/>
        <v>7</v>
      </c>
      <c r="H10" s="33">
        <v>42</v>
      </c>
      <c r="I10" s="33">
        <f t="shared" si="1"/>
        <v>294</v>
      </c>
    </row>
    <row r="11" spans="1:9" ht="15.75">
      <c r="A11" s="19">
        <f t="shared" si="2"/>
        <v>10</v>
      </c>
      <c r="B11" s="29" t="s">
        <v>37</v>
      </c>
      <c r="C11" s="30">
        <v>240029</v>
      </c>
      <c r="D11" s="31">
        <v>45498</v>
      </c>
      <c r="E11" s="32">
        <v>45505</v>
      </c>
      <c r="F11" s="32" t="s">
        <v>15</v>
      </c>
      <c r="G11" s="28">
        <f t="shared" si="0"/>
        <v>7</v>
      </c>
      <c r="H11" s="33">
        <v>36</v>
      </c>
      <c r="I11" s="33">
        <f t="shared" si="1"/>
        <v>252</v>
      </c>
    </row>
    <row r="12" spans="1:9" ht="15.75">
      <c r="A12" s="19">
        <f t="shared" si="2"/>
        <v>11</v>
      </c>
      <c r="B12" s="29" t="s">
        <v>38</v>
      </c>
      <c r="C12" s="30">
        <v>240030</v>
      </c>
      <c r="D12" s="31">
        <v>45498</v>
      </c>
      <c r="E12" s="32">
        <v>45505</v>
      </c>
      <c r="F12" s="32" t="s">
        <v>13</v>
      </c>
      <c r="G12" s="28">
        <f t="shared" si="0"/>
        <v>7</v>
      </c>
      <c r="H12" s="33">
        <v>42</v>
      </c>
      <c r="I12" s="33">
        <f t="shared" si="1"/>
        <v>294</v>
      </c>
    </row>
    <row r="13" spans="1:9" ht="15.75">
      <c r="A13" s="19">
        <f t="shared" si="2"/>
        <v>12</v>
      </c>
      <c r="B13" s="29">
        <v>7127036</v>
      </c>
      <c r="C13" s="30">
        <v>240031</v>
      </c>
      <c r="D13" s="31">
        <v>45498</v>
      </c>
      <c r="E13" s="32">
        <v>45505</v>
      </c>
      <c r="F13" s="32" t="s">
        <v>13</v>
      </c>
      <c r="G13" s="28">
        <f>+E13-D13</f>
        <v>7</v>
      </c>
      <c r="H13" s="33">
        <v>42</v>
      </c>
      <c r="I13" s="33">
        <f t="shared" si="1"/>
        <v>294</v>
      </c>
    </row>
    <row r="14" spans="1:9" ht="15.75">
      <c r="A14" s="19">
        <f t="shared" si="2"/>
        <v>13</v>
      </c>
      <c r="B14" s="29" t="s">
        <v>39</v>
      </c>
      <c r="C14" s="30">
        <v>240032</v>
      </c>
      <c r="D14" s="31">
        <v>45498</v>
      </c>
      <c r="E14" s="32">
        <v>45505</v>
      </c>
      <c r="F14" s="32" t="s">
        <v>13</v>
      </c>
      <c r="G14" s="28">
        <f t="shared" si="0"/>
        <v>7</v>
      </c>
      <c r="H14" s="33">
        <v>42</v>
      </c>
      <c r="I14" s="33">
        <f t="shared" si="1"/>
        <v>294</v>
      </c>
    </row>
    <row r="15" spans="1:9" ht="15.75">
      <c r="A15" s="19">
        <f t="shared" si="2"/>
        <v>14</v>
      </c>
      <c r="B15" s="29" t="s">
        <v>40</v>
      </c>
      <c r="C15" s="30">
        <v>240037</v>
      </c>
      <c r="D15" s="31">
        <v>45498</v>
      </c>
      <c r="E15" s="32">
        <v>45505</v>
      </c>
      <c r="F15" s="32" t="s">
        <v>15</v>
      </c>
      <c r="G15" s="28">
        <f>+E15-D15</f>
        <v>7</v>
      </c>
      <c r="H15" s="33">
        <v>36</v>
      </c>
      <c r="I15" s="33">
        <f t="shared" si="1"/>
        <v>252</v>
      </c>
    </row>
    <row r="16" spans="1:9" ht="15.75">
      <c r="A16" s="19">
        <f t="shared" si="2"/>
        <v>15</v>
      </c>
      <c r="B16" s="29" t="s">
        <v>41</v>
      </c>
      <c r="C16" s="30">
        <v>240039</v>
      </c>
      <c r="D16" s="31">
        <v>45491</v>
      </c>
      <c r="E16" s="32">
        <v>45505</v>
      </c>
      <c r="F16" s="32" t="s">
        <v>13</v>
      </c>
      <c r="G16" s="28">
        <f t="shared" si="0"/>
        <v>14</v>
      </c>
      <c r="H16" s="33" t="s">
        <v>27</v>
      </c>
      <c r="I16" s="33">
        <f>2*36+12*42</f>
        <v>576</v>
      </c>
    </row>
    <row r="17" spans="1:9" ht="15.75">
      <c r="A17" s="19">
        <f t="shared" si="2"/>
        <v>16</v>
      </c>
      <c r="B17" s="29">
        <v>3584568</v>
      </c>
      <c r="C17" s="30">
        <v>240040</v>
      </c>
      <c r="D17" s="31">
        <v>45497</v>
      </c>
      <c r="E17" s="32">
        <v>45505</v>
      </c>
      <c r="F17" s="32" t="s">
        <v>13</v>
      </c>
      <c r="G17" s="28">
        <f t="shared" si="0"/>
        <v>8</v>
      </c>
      <c r="H17" s="33">
        <v>42</v>
      </c>
      <c r="I17" s="33">
        <f t="shared" si="1"/>
        <v>336</v>
      </c>
    </row>
    <row r="18" spans="1:9" ht="15.75">
      <c r="A18" s="19">
        <f t="shared" si="2"/>
        <v>17</v>
      </c>
      <c r="B18" s="29">
        <v>2923465</v>
      </c>
      <c r="C18" s="30">
        <v>240041</v>
      </c>
      <c r="D18" s="31">
        <v>45498</v>
      </c>
      <c r="E18" s="32">
        <v>45505</v>
      </c>
      <c r="F18" s="32" t="s">
        <v>12</v>
      </c>
      <c r="G18" s="28">
        <f t="shared" si="0"/>
        <v>7</v>
      </c>
      <c r="H18" s="33">
        <v>50</v>
      </c>
      <c r="I18" s="33">
        <f t="shared" si="1"/>
        <v>350</v>
      </c>
    </row>
    <row r="19" spans="1:9" ht="15.75">
      <c r="A19" s="19">
        <f t="shared" si="2"/>
        <v>18</v>
      </c>
      <c r="B19" s="29" t="s">
        <v>42</v>
      </c>
      <c r="C19" s="30">
        <v>240043</v>
      </c>
      <c r="D19" s="31">
        <v>45498</v>
      </c>
      <c r="E19" s="32">
        <v>45505</v>
      </c>
      <c r="F19" s="32" t="s">
        <v>15</v>
      </c>
      <c r="G19" s="28">
        <f t="shared" si="0"/>
        <v>7</v>
      </c>
      <c r="H19" s="33">
        <v>36</v>
      </c>
      <c r="I19" s="33">
        <f t="shared" si="1"/>
        <v>252</v>
      </c>
    </row>
    <row r="20" spans="1:9" ht="15.75">
      <c r="A20" s="19">
        <f t="shared" si="2"/>
        <v>19</v>
      </c>
      <c r="B20" s="29" t="s">
        <v>43</v>
      </c>
      <c r="C20" s="30">
        <v>240044</v>
      </c>
      <c r="D20" s="31">
        <v>45498</v>
      </c>
      <c r="E20" s="32">
        <v>45505</v>
      </c>
      <c r="F20" s="32" t="s">
        <v>15</v>
      </c>
      <c r="G20" s="28">
        <f>+E20-D20</f>
        <v>7</v>
      </c>
      <c r="H20" s="33">
        <v>36</v>
      </c>
      <c r="I20" s="33">
        <f t="shared" si="1"/>
        <v>252</v>
      </c>
    </row>
    <row r="21" spans="1:9" ht="15.75">
      <c r="A21" s="19">
        <f t="shared" si="2"/>
        <v>20</v>
      </c>
      <c r="B21" s="29">
        <v>2940272</v>
      </c>
      <c r="C21" s="30">
        <v>240045</v>
      </c>
      <c r="D21" s="31">
        <v>45499</v>
      </c>
      <c r="E21" s="32">
        <v>45505</v>
      </c>
      <c r="F21" s="32" t="s">
        <v>13</v>
      </c>
      <c r="G21" s="28">
        <f t="shared" si="0"/>
        <v>6</v>
      </c>
      <c r="H21" s="33">
        <v>42</v>
      </c>
      <c r="I21" s="33">
        <f t="shared" si="1"/>
        <v>252</v>
      </c>
    </row>
    <row r="22" spans="1:9" ht="15.75">
      <c r="A22" s="19">
        <f t="shared" si="2"/>
        <v>21</v>
      </c>
      <c r="B22" s="29">
        <v>2938029</v>
      </c>
      <c r="C22" s="30">
        <v>240047</v>
      </c>
      <c r="D22" s="31">
        <v>45500</v>
      </c>
      <c r="E22" s="32">
        <v>45505</v>
      </c>
      <c r="F22" s="32" t="s">
        <v>12</v>
      </c>
      <c r="G22" s="28">
        <f t="shared" si="0"/>
        <v>5</v>
      </c>
      <c r="H22" s="33">
        <v>50</v>
      </c>
      <c r="I22" s="33">
        <f t="shared" si="1"/>
        <v>250</v>
      </c>
    </row>
    <row r="23" spans="1:9" ht="15.75">
      <c r="A23" s="19">
        <f t="shared" si="2"/>
        <v>22</v>
      </c>
      <c r="B23" s="29" t="s">
        <v>44</v>
      </c>
      <c r="C23" s="30">
        <v>240049</v>
      </c>
      <c r="D23" s="31">
        <v>45498</v>
      </c>
      <c r="E23" s="32">
        <v>45505</v>
      </c>
      <c r="F23" s="32" t="s">
        <v>14</v>
      </c>
      <c r="G23" s="28">
        <f t="shared" si="0"/>
        <v>7</v>
      </c>
      <c r="H23" s="33">
        <v>69</v>
      </c>
      <c r="I23" s="33">
        <f t="shared" si="1"/>
        <v>483</v>
      </c>
    </row>
    <row r="24" spans="1:9" s="24" customFormat="1" ht="15.75">
      <c r="A24" s="23">
        <f t="shared" si="2"/>
        <v>23</v>
      </c>
      <c r="B24" s="29">
        <v>2935021</v>
      </c>
      <c r="C24" s="30">
        <v>240051</v>
      </c>
      <c r="D24" s="31">
        <v>45498</v>
      </c>
      <c r="E24" s="32">
        <v>45505</v>
      </c>
      <c r="F24" s="32" t="s">
        <v>12</v>
      </c>
      <c r="G24" s="28">
        <f t="shared" si="0"/>
        <v>7</v>
      </c>
      <c r="H24" s="33">
        <v>50</v>
      </c>
      <c r="I24" s="33">
        <f t="shared" si="1"/>
        <v>350</v>
      </c>
    </row>
    <row r="25" spans="1:9" ht="15.75">
      <c r="A25" s="19">
        <f t="shared" si="2"/>
        <v>24</v>
      </c>
      <c r="B25" s="29" t="s">
        <v>45</v>
      </c>
      <c r="C25" s="30">
        <v>240052</v>
      </c>
      <c r="D25" s="31">
        <v>45498</v>
      </c>
      <c r="E25" s="32">
        <v>45505</v>
      </c>
      <c r="F25" s="32" t="s">
        <v>13</v>
      </c>
      <c r="G25" s="28">
        <f t="shared" si="0"/>
        <v>7</v>
      </c>
      <c r="H25" s="33">
        <v>42</v>
      </c>
      <c r="I25" s="33">
        <f t="shared" si="1"/>
        <v>294</v>
      </c>
    </row>
    <row r="26" spans="1:9" ht="15.75">
      <c r="A26" s="19">
        <f t="shared" si="2"/>
        <v>25</v>
      </c>
      <c r="B26" s="29" t="s">
        <v>46</v>
      </c>
      <c r="C26" s="30">
        <v>240053</v>
      </c>
      <c r="D26" s="31">
        <v>45498</v>
      </c>
      <c r="E26" s="32">
        <v>45505</v>
      </c>
      <c r="F26" s="32" t="s">
        <v>13</v>
      </c>
      <c r="G26" s="28">
        <f t="shared" si="0"/>
        <v>7</v>
      </c>
      <c r="H26" s="33">
        <v>42</v>
      </c>
      <c r="I26" s="33">
        <f t="shared" si="1"/>
        <v>294</v>
      </c>
    </row>
    <row r="27" spans="1:9" ht="15.75">
      <c r="A27" s="19">
        <f t="shared" si="2"/>
        <v>26</v>
      </c>
      <c r="B27" s="29" t="s">
        <v>47</v>
      </c>
      <c r="C27" s="30">
        <v>240056</v>
      </c>
      <c r="D27" s="31">
        <v>45498</v>
      </c>
      <c r="E27" s="32">
        <v>45505</v>
      </c>
      <c r="F27" s="32" t="s">
        <v>15</v>
      </c>
      <c r="G27" s="28">
        <f t="shared" si="0"/>
        <v>7</v>
      </c>
      <c r="H27" s="33">
        <v>36</v>
      </c>
      <c r="I27" s="33">
        <f t="shared" si="1"/>
        <v>252</v>
      </c>
    </row>
    <row r="28" spans="1:9" ht="15.75">
      <c r="A28" s="19">
        <f t="shared" si="2"/>
        <v>27</v>
      </c>
      <c r="B28" s="29" t="s">
        <v>48</v>
      </c>
      <c r="C28" s="30">
        <v>240060</v>
      </c>
      <c r="D28" s="31">
        <v>45498</v>
      </c>
      <c r="E28" s="32">
        <v>45505</v>
      </c>
      <c r="F28" s="32" t="s">
        <v>13</v>
      </c>
      <c r="G28" s="28">
        <f t="shared" si="0"/>
        <v>7</v>
      </c>
      <c r="H28" s="33">
        <v>42</v>
      </c>
      <c r="I28" s="33">
        <f t="shared" si="1"/>
        <v>294</v>
      </c>
    </row>
    <row r="29" spans="1:9" ht="15.75">
      <c r="A29" s="19">
        <f t="shared" si="2"/>
        <v>28</v>
      </c>
      <c r="B29" s="29" t="s">
        <v>49</v>
      </c>
      <c r="C29" s="30">
        <v>240062</v>
      </c>
      <c r="D29" s="31">
        <v>45498</v>
      </c>
      <c r="E29" s="32">
        <v>45505</v>
      </c>
      <c r="F29" s="32" t="s">
        <v>13</v>
      </c>
      <c r="G29" s="28">
        <f t="shared" si="0"/>
        <v>7</v>
      </c>
      <c r="H29" s="33">
        <v>42</v>
      </c>
      <c r="I29" s="33">
        <f t="shared" si="1"/>
        <v>294</v>
      </c>
    </row>
    <row r="30" spans="1:9" ht="15.75">
      <c r="A30" s="19">
        <f t="shared" si="2"/>
        <v>29</v>
      </c>
      <c r="B30" s="29">
        <v>2926078</v>
      </c>
      <c r="C30" s="30">
        <v>240063</v>
      </c>
      <c r="D30" s="31">
        <v>45496</v>
      </c>
      <c r="E30" s="32">
        <v>45505</v>
      </c>
      <c r="F30" s="32" t="s">
        <v>13</v>
      </c>
      <c r="G30" s="28">
        <f t="shared" si="0"/>
        <v>9</v>
      </c>
      <c r="H30" s="33">
        <v>42</v>
      </c>
      <c r="I30" s="33">
        <f t="shared" si="1"/>
        <v>378</v>
      </c>
    </row>
    <row r="31" spans="1:9" ht="15.75">
      <c r="A31" s="19">
        <f t="shared" si="2"/>
        <v>30</v>
      </c>
      <c r="B31" s="29" t="s">
        <v>50</v>
      </c>
      <c r="C31" s="30">
        <v>240064</v>
      </c>
      <c r="D31" s="31">
        <v>45498</v>
      </c>
      <c r="E31" s="32">
        <v>45505</v>
      </c>
      <c r="F31" s="32" t="s">
        <v>15</v>
      </c>
      <c r="G31" s="28">
        <f t="shared" si="0"/>
        <v>7</v>
      </c>
      <c r="H31" s="33">
        <v>36</v>
      </c>
      <c r="I31" s="33">
        <f t="shared" si="1"/>
        <v>252</v>
      </c>
    </row>
    <row r="32" spans="1:9" ht="15.75">
      <c r="A32" s="19">
        <f t="shared" si="2"/>
        <v>31</v>
      </c>
      <c r="B32" s="29">
        <v>2932776</v>
      </c>
      <c r="C32" s="30">
        <v>240065</v>
      </c>
      <c r="D32" s="31">
        <v>45495</v>
      </c>
      <c r="E32" s="32">
        <v>45505</v>
      </c>
      <c r="F32" s="32" t="s">
        <v>13</v>
      </c>
      <c r="G32" s="28">
        <f>+E32-D32</f>
        <v>10</v>
      </c>
      <c r="H32" s="33">
        <v>42</v>
      </c>
      <c r="I32" s="33">
        <f t="shared" si="1"/>
        <v>420</v>
      </c>
    </row>
    <row r="33" spans="1:9" ht="15.75">
      <c r="A33" s="19">
        <f t="shared" si="2"/>
        <v>32</v>
      </c>
      <c r="B33" s="29" t="s">
        <v>51</v>
      </c>
      <c r="C33" s="30">
        <v>240066</v>
      </c>
      <c r="D33" s="31">
        <v>45491</v>
      </c>
      <c r="E33" s="32">
        <v>45505</v>
      </c>
      <c r="F33" s="32" t="s">
        <v>13</v>
      </c>
      <c r="G33" s="28">
        <f t="shared" si="0"/>
        <v>14</v>
      </c>
      <c r="H33" s="33" t="s">
        <v>27</v>
      </c>
      <c r="I33" s="33">
        <f>2*36+12*42</f>
        <v>576</v>
      </c>
    </row>
    <row r="34" spans="1:9" ht="15.75">
      <c r="A34" s="19">
        <f t="shared" si="2"/>
        <v>33</v>
      </c>
      <c r="B34" s="29" t="s">
        <v>52</v>
      </c>
      <c r="C34" s="30">
        <v>240068</v>
      </c>
      <c r="D34" s="31">
        <v>45498</v>
      </c>
      <c r="E34" s="32">
        <v>45505</v>
      </c>
      <c r="F34" s="32" t="s">
        <v>13</v>
      </c>
      <c r="G34" s="28">
        <f t="shared" si="0"/>
        <v>7</v>
      </c>
      <c r="H34" s="33">
        <v>42</v>
      </c>
      <c r="I34" s="33">
        <f t="shared" si="1"/>
        <v>294</v>
      </c>
    </row>
    <row r="35" spans="1:9" ht="15.75">
      <c r="A35" s="19">
        <f t="shared" si="2"/>
        <v>34</v>
      </c>
      <c r="B35" s="29" t="s">
        <v>53</v>
      </c>
      <c r="C35" s="30">
        <v>240069</v>
      </c>
      <c r="D35" s="31">
        <v>45498</v>
      </c>
      <c r="E35" s="32">
        <v>45505</v>
      </c>
      <c r="F35" s="32" t="s">
        <v>13</v>
      </c>
      <c r="G35" s="28">
        <f t="shared" si="0"/>
        <v>7</v>
      </c>
      <c r="H35" s="33">
        <v>42</v>
      </c>
      <c r="I35" s="33">
        <f t="shared" si="1"/>
        <v>294</v>
      </c>
    </row>
    <row r="36" spans="1:9" ht="15.75">
      <c r="A36" s="19">
        <f t="shared" si="2"/>
        <v>35</v>
      </c>
      <c r="B36" s="29" t="s">
        <v>49</v>
      </c>
      <c r="C36" s="30">
        <v>240073</v>
      </c>
      <c r="D36" s="31">
        <v>45498</v>
      </c>
      <c r="E36" s="32">
        <v>45505</v>
      </c>
      <c r="F36" s="32" t="s">
        <v>13</v>
      </c>
      <c r="G36" s="28">
        <f t="shared" si="0"/>
        <v>7</v>
      </c>
      <c r="H36" s="33">
        <v>42</v>
      </c>
      <c r="I36" s="33">
        <f t="shared" si="1"/>
        <v>294</v>
      </c>
    </row>
    <row r="37" spans="1:9" ht="15.75">
      <c r="A37" s="19">
        <f t="shared" si="2"/>
        <v>36</v>
      </c>
      <c r="B37" s="29" t="s">
        <v>54</v>
      </c>
      <c r="C37" s="30">
        <v>240074</v>
      </c>
      <c r="D37" s="31">
        <v>45498</v>
      </c>
      <c r="E37" s="32">
        <v>45505</v>
      </c>
      <c r="F37" s="32" t="s">
        <v>15</v>
      </c>
      <c r="G37" s="28">
        <f t="shared" si="0"/>
        <v>7</v>
      </c>
      <c r="H37" s="33">
        <v>36</v>
      </c>
      <c r="I37" s="33">
        <f t="shared" si="1"/>
        <v>252</v>
      </c>
    </row>
    <row r="38" spans="1:9" ht="15.75">
      <c r="A38" s="19">
        <f t="shared" si="2"/>
        <v>37</v>
      </c>
      <c r="B38" s="29">
        <v>2939941</v>
      </c>
      <c r="C38" s="30">
        <v>240078</v>
      </c>
      <c r="D38" s="31">
        <v>45498</v>
      </c>
      <c r="E38" s="32">
        <v>45505</v>
      </c>
      <c r="F38" s="32" t="s">
        <v>14</v>
      </c>
      <c r="G38" s="28">
        <f t="shared" si="0"/>
        <v>7</v>
      </c>
      <c r="H38" s="33">
        <v>69</v>
      </c>
      <c r="I38" s="33">
        <f t="shared" si="1"/>
        <v>483</v>
      </c>
    </row>
    <row r="39" spans="1:9" ht="15.75">
      <c r="A39" s="19">
        <f t="shared" si="2"/>
        <v>38</v>
      </c>
      <c r="B39" s="29" t="s">
        <v>55</v>
      </c>
      <c r="C39" s="30">
        <v>240079</v>
      </c>
      <c r="D39" s="31">
        <v>45491</v>
      </c>
      <c r="E39" s="32">
        <v>45505</v>
      </c>
      <c r="F39" s="32" t="s">
        <v>13</v>
      </c>
      <c r="G39" s="28">
        <f t="shared" si="0"/>
        <v>14</v>
      </c>
      <c r="H39" s="33" t="s">
        <v>27</v>
      </c>
      <c r="I39" s="33">
        <f>2*36+12*42</f>
        <v>576</v>
      </c>
    </row>
    <row r="40" spans="1:9" ht="15.75">
      <c r="A40" s="19">
        <f t="shared" si="2"/>
        <v>39</v>
      </c>
      <c r="B40" s="29" t="s">
        <v>56</v>
      </c>
      <c r="C40" s="30">
        <v>240081</v>
      </c>
      <c r="D40" s="31">
        <v>45498</v>
      </c>
      <c r="E40" s="32">
        <v>45505</v>
      </c>
      <c r="F40" s="32" t="s">
        <v>13</v>
      </c>
      <c r="G40" s="28">
        <f t="shared" si="0"/>
        <v>7</v>
      </c>
      <c r="H40" s="33">
        <v>42</v>
      </c>
      <c r="I40" s="33">
        <f t="shared" si="1"/>
        <v>294</v>
      </c>
    </row>
    <row r="41" spans="1:9" ht="15.75">
      <c r="A41" s="19">
        <f t="shared" si="2"/>
        <v>40</v>
      </c>
      <c r="B41" s="29">
        <v>3581770</v>
      </c>
      <c r="C41" s="30">
        <v>240082</v>
      </c>
      <c r="D41" s="31">
        <v>45498</v>
      </c>
      <c r="E41" s="32">
        <v>45505</v>
      </c>
      <c r="F41" s="32" t="s">
        <v>13</v>
      </c>
      <c r="G41" s="28">
        <f t="shared" si="0"/>
        <v>7</v>
      </c>
      <c r="H41" s="33">
        <v>42</v>
      </c>
      <c r="I41" s="33">
        <f t="shared" si="1"/>
        <v>294</v>
      </c>
    </row>
    <row r="42" spans="1:9" ht="15.75">
      <c r="A42" s="19">
        <f t="shared" si="2"/>
        <v>41</v>
      </c>
      <c r="B42" s="29" t="s">
        <v>57</v>
      </c>
      <c r="C42" s="30">
        <v>240083</v>
      </c>
      <c r="D42" s="31">
        <v>45498</v>
      </c>
      <c r="E42" s="32">
        <v>45505</v>
      </c>
      <c r="F42" s="32" t="s">
        <v>12</v>
      </c>
      <c r="G42" s="28">
        <f>+E42-D42</f>
        <v>7</v>
      </c>
      <c r="H42" s="33">
        <v>50</v>
      </c>
      <c r="I42" s="33">
        <f t="shared" si="1"/>
        <v>350</v>
      </c>
    </row>
    <row r="43" spans="1:9" ht="15.75">
      <c r="A43" s="19">
        <f t="shared" si="2"/>
        <v>42</v>
      </c>
      <c r="B43" s="29">
        <v>2938764</v>
      </c>
      <c r="C43" s="30">
        <v>240084</v>
      </c>
      <c r="D43" s="31">
        <v>45496</v>
      </c>
      <c r="E43" s="32">
        <v>45505</v>
      </c>
      <c r="F43" s="32" t="s">
        <v>16</v>
      </c>
      <c r="G43" s="28">
        <f t="shared" si="0"/>
        <v>9</v>
      </c>
      <c r="H43" s="33">
        <v>56</v>
      </c>
      <c r="I43" s="33">
        <f t="shared" si="1"/>
        <v>504</v>
      </c>
    </row>
    <row r="44" spans="1:9" ht="15.75">
      <c r="A44" s="19">
        <f t="shared" si="2"/>
        <v>43</v>
      </c>
      <c r="B44" s="29" t="s">
        <v>58</v>
      </c>
      <c r="C44" s="30">
        <v>240085</v>
      </c>
      <c r="D44" s="31">
        <v>45498</v>
      </c>
      <c r="E44" s="32">
        <v>45505</v>
      </c>
      <c r="F44" s="32" t="s">
        <v>13</v>
      </c>
      <c r="G44" s="28">
        <f t="shared" si="0"/>
        <v>7</v>
      </c>
      <c r="H44" s="33">
        <v>42</v>
      </c>
      <c r="I44" s="33">
        <f t="shared" si="1"/>
        <v>294</v>
      </c>
    </row>
    <row r="45" spans="1:9" ht="15.75">
      <c r="A45" s="19">
        <f t="shared" si="2"/>
        <v>44</v>
      </c>
      <c r="B45" s="29">
        <v>2935653</v>
      </c>
      <c r="C45" s="30">
        <v>240088</v>
      </c>
      <c r="D45" s="31">
        <v>45496</v>
      </c>
      <c r="E45" s="32">
        <v>45505</v>
      </c>
      <c r="F45" s="32" t="s">
        <v>13</v>
      </c>
      <c r="G45" s="28">
        <f t="shared" si="0"/>
        <v>9</v>
      </c>
      <c r="H45" s="33">
        <v>42</v>
      </c>
      <c r="I45" s="33">
        <f t="shared" si="1"/>
        <v>378</v>
      </c>
    </row>
    <row r="46" spans="1:9" ht="15.75">
      <c r="A46" s="19">
        <f t="shared" si="2"/>
        <v>45</v>
      </c>
      <c r="B46" s="29">
        <v>2938929</v>
      </c>
      <c r="C46" s="30">
        <v>240089</v>
      </c>
      <c r="D46" s="31">
        <v>45496</v>
      </c>
      <c r="E46" s="32">
        <v>45505</v>
      </c>
      <c r="F46" s="32" t="s">
        <v>14</v>
      </c>
      <c r="G46" s="28">
        <f t="shared" si="0"/>
        <v>9</v>
      </c>
      <c r="H46" s="33">
        <v>69</v>
      </c>
      <c r="I46" s="33">
        <f t="shared" si="1"/>
        <v>621</v>
      </c>
    </row>
    <row r="47" spans="1:9" ht="15.75">
      <c r="A47" s="19">
        <f t="shared" si="2"/>
        <v>46</v>
      </c>
      <c r="B47" s="29">
        <v>2919232</v>
      </c>
      <c r="C47" s="30">
        <v>240090</v>
      </c>
      <c r="D47" s="31">
        <v>45493</v>
      </c>
      <c r="E47" s="32">
        <v>45505</v>
      </c>
      <c r="F47" s="32" t="s">
        <v>14</v>
      </c>
      <c r="G47" s="28">
        <f t="shared" si="0"/>
        <v>12</v>
      </c>
      <c r="H47" s="33">
        <v>69</v>
      </c>
      <c r="I47" s="33">
        <f t="shared" si="1"/>
        <v>828</v>
      </c>
    </row>
    <row r="48" spans="1:9" ht="15.75">
      <c r="A48" s="19">
        <f t="shared" si="2"/>
        <v>47</v>
      </c>
      <c r="B48" s="29">
        <v>2932996</v>
      </c>
      <c r="C48" s="30">
        <v>240091</v>
      </c>
      <c r="D48" s="31">
        <v>45491</v>
      </c>
      <c r="E48" s="32">
        <v>45505</v>
      </c>
      <c r="F48" s="32" t="s">
        <v>13</v>
      </c>
      <c r="G48" s="28">
        <f t="shared" si="0"/>
        <v>14</v>
      </c>
      <c r="H48" s="33" t="s">
        <v>27</v>
      </c>
      <c r="I48" s="33">
        <f>2*36+12*42</f>
        <v>576</v>
      </c>
    </row>
    <row r="49" spans="1:9" ht="15.75">
      <c r="A49" s="19">
        <f t="shared" si="2"/>
        <v>48</v>
      </c>
      <c r="B49" s="29">
        <v>2934300</v>
      </c>
      <c r="C49" s="30">
        <v>240092</v>
      </c>
      <c r="D49" s="31">
        <v>45491</v>
      </c>
      <c r="E49" s="32">
        <v>45505</v>
      </c>
      <c r="F49" s="32" t="s">
        <v>11</v>
      </c>
      <c r="G49" s="28">
        <f t="shared" si="0"/>
        <v>14</v>
      </c>
      <c r="H49" s="33" t="s">
        <v>30</v>
      </c>
      <c r="I49" s="33">
        <f>2*28+12*31</f>
        <v>428</v>
      </c>
    </row>
    <row r="50" spans="1:9" ht="15.75">
      <c r="A50" s="19">
        <f t="shared" si="2"/>
        <v>49</v>
      </c>
      <c r="B50" s="29">
        <v>2922757</v>
      </c>
      <c r="C50" s="30">
        <v>240096</v>
      </c>
      <c r="D50" s="31">
        <v>45491</v>
      </c>
      <c r="E50" s="32">
        <v>45505</v>
      </c>
      <c r="F50" s="32" t="s">
        <v>13</v>
      </c>
      <c r="G50" s="28">
        <f t="shared" si="0"/>
        <v>14</v>
      </c>
      <c r="H50" s="33" t="s">
        <v>27</v>
      </c>
      <c r="I50" s="33">
        <f>2*36+12*42</f>
        <v>576</v>
      </c>
    </row>
    <row r="51" spans="1:9" ht="15.75">
      <c r="A51" s="19">
        <f t="shared" si="2"/>
        <v>50</v>
      </c>
      <c r="B51" s="29" t="s">
        <v>59</v>
      </c>
      <c r="C51" s="30">
        <v>240099</v>
      </c>
      <c r="D51" s="31">
        <v>45498</v>
      </c>
      <c r="E51" s="32">
        <v>45505</v>
      </c>
      <c r="F51" s="32" t="s">
        <v>12</v>
      </c>
      <c r="G51" s="28">
        <f>+E51-D51</f>
        <v>7</v>
      </c>
      <c r="H51" s="33">
        <v>50</v>
      </c>
      <c r="I51" s="33">
        <f t="shared" si="1"/>
        <v>350</v>
      </c>
    </row>
    <row r="52" spans="1:9" ht="15.75">
      <c r="A52" s="19">
        <f t="shared" si="2"/>
        <v>51</v>
      </c>
      <c r="B52" s="34" t="s">
        <v>60</v>
      </c>
      <c r="C52" s="30">
        <v>240100</v>
      </c>
      <c r="D52" s="31">
        <v>45498</v>
      </c>
      <c r="E52" s="32">
        <v>45505</v>
      </c>
      <c r="F52" s="32" t="s">
        <v>13</v>
      </c>
      <c r="G52" s="28">
        <f t="shared" si="0"/>
        <v>7</v>
      </c>
      <c r="H52" s="33">
        <v>42</v>
      </c>
      <c r="I52" s="33">
        <f t="shared" si="1"/>
        <v>294</v>
      </c>
    </row>
    <row r="53" spans="1:9" ht="15.75">
      <c r="A53" s="19">
        <f t="shared" si="2"/>
        <v>52</v>
      </c>
      <c r="B53" s="29">
        <v>2935778</v>
      </c>
      <c r="C53" s="30">
        <v>240101</v>
      </c>
      <c r="D53" s="31">
        <v>45498</v>
      </c>
      <c r="E53" s="32">
        <v>45505</v>
      </c>
      <c r="F53" s="32" t="s">
        <v>13</v>
      </c>
      <c r="G53" s="28">
        <f t="shared" si="0"/>
        <v>7</v>
      </c>
      <c r="H53" s="33">
        <v>42</v>
      </c>
      <c r="I53" s="33">
        <f t="shared" si="1"/>
        <v>294</v>
      </c>
    </row>
    <row r="54" spans="1:9" ht="15.75">
      <c r="A54" s="19">
        <f t="shared" si="2"/>
        <v>53</v>
      </c>
      <c r="B54" s="29">
        <v>3581770</v>
      </c>
      <c r="C54" s="30">
        <v>240102</v>
      </c>
      <c r="D54" s="31">
        <v>45498</v>
      </c>
      <c r="E54" s="32">
        <v>45505</v>
      </c>
      <c r="F54" s="32" t="s">
        <v>13</v>
      </c>
      <c r="G54" s="28">
        <f t="shared" si="0"/>
        <v>7</v>
      </c>
      <c r="H54" s="33">
        <v>42</v>
      </c>
      <c r="I54" s="33">
        <f t="shared" si="1"/>
        <v>294</v>
      </c>
    </row>
    <row r="55" spans="1:9" ht="15.75">
      <c r="A55" s="19">
        <f t="shared" si="2"/>
        <v>54</v>
      </c>
      <c r="B55" s="29">
        <v>2926655</v>
      </c>
      <c r="C55" s="30">
        <v>240103</v>
      </c>
      <c r="D55" s="31">
        <v>45498</v>
      </c>
      <c r="E55" s="32">
        <v>45505</v>
      </c>
      <c r="F55" s="32" t="s">
        <v>14</v>
      </c>
      <c r="G55" s="28">
        <f t="shared" si="0"/>
        <v>7</v>
      </c>
      <c r="H55" s="33">
        <v>69</v>
      </c>
      <c r="I55" s="33">
        <f t="shared" si="1"/>
        <v>483</v>
      </c>
    </row>
    <row r="56" spans="1:9" ht="15.75">
      <c r="A56" s="19">
        <f t="shared" si="2"/>
        <v>55</v>
      </c>
      <c r="B56" s="29">
        <v>2939278</v>
      </c>
      <c r="C56" s="30">
        <v>240104</v>
      </c>
      <c r="D56" s="31">
        <v>45499</v>
      </c>
      <c r="E56" s="32">
        <v>45505</v>
      </c>
      <c r="F56" s="32" t="s">
        <v>13</v>
      </c>
      <c r="G56" s="28">
        <f t="shared" si="0"/>
        <v>6</v>
      </c>
      <c r="H56" s="33">
        <v>42</v>
      </c>
      <c r="I56" s="33">
        <f t="shared" si="1"/>
        <v>252</v>
      </c>
    </row>
    <row r="57" spans="1:9" ht="15.75">
      <c r="A57" s="19">
        <f t="shared" si="2"/>
        <v>56</v>
      </c>
      <c r="B57" s="29">
        <v>2935021</v>
      </c>
      <c r="C57" s="30">
        <v>240105</v>
      </c>
      <c r="D57" s="31">
        <v>45498</v>
      </c>
      <c r="E57" s="32">
        <v>45505</v>
      </c>
      <c r="F57" s="32" t="s">
        <v>12</v>
      </c>
      <c r="G57" s="28">
        <f t="shared" si="0"/>
        <v>7</v>
      </c>
      <c r="H57" s="33">
        <v>50</v>
      </c>
      <c r="I57" s="33">
        <f t="shared" si="1"/>
        <v>350</v>
      </c>
    </row>
    <row r="58" spans="1:9" ht="15.75">
      <c r="A58" s="19">
        <f t="shared" si="2"/>
        <v>57</v>
      </c>
      <c r="B58" s="29" t="s">
        <v>61</v>
      </c>
      <c r="C58" s="30">
        <v>240106</v>
      </c>
      <c r="D58" s="31">
        <v>45498</v>
      </c>
      <c r="E58" s="32">
        <v>45505</v>
      </c>
      <c r="F58" s="32" t="s">
        <v>14</v>
      </c>
      <c r="G58" s="28">
        <f t="shared" si="0"/>
        <v>7</v>
      </c>
      <c r="H58" s="33">
        <v>69</v>
      </c>
      <c r="I58" s="33">
        <f t="shared" si="1"/>
        <v>483</v>
      </c>
    </row>
    <row r="59" spans="1:9" ht="15.75">
      <c r="A59" s="19">
        <f t="shared" si="2"/>
        <v>58</v>
      </c>
      <c r="B59" s="29" t="s">
        <v>62</v>
      </c>
      <c r="C59" s="30">
        <v>240110</v>
      </c>
      <c r="D59" s="31">
        <v>45498</v>
      </c>
      <c r="E59" s="32">
        <v>45505</v>
      </c>
      <c r="F59" s="32" t="s">
        <v>13</v>
      </c>
      <c r="G59" s="28">
        <f t="shared" si="0"/>
        <v>7</v>
      </c>
      <c r="H59" s="33">
        <v>42</v>
      </c>
      <c r="I59" s="33">
        <f t="shared" si="1"/>
        <v>294</v>
      </c>
    </row>
    <row r="60" spans="1:9" ht="15.75">
      <c r="A60" s="19">
        <f t="shared" si="2"/>
        <v>59</v>
      </c>
      <c r="B60" s="29" t="s">
        <v>63</v>
      </c>
      <c r="C60" s="30">
        <v>240111</v>
      </c>
      <c r="D60" s="31">
        <v>45498</v>
      </c>
      <c r="E60" s="32">
        <v>45505</v>
      </c>
      <c r="F60" s="32" t="s">
        <v>15</v>
      </c>
      <c r="G60" s="28">
        <f t="shared" si="0"/>
        <v>7</v>
      </c>
      <c r="H60" s="33">
        <v>36</v>
      </c>
      <c r="I60" s="33">
        <f t="shared" si="1"/>
        <v>252</v>
      </c>
    </row>
    <row r="61" spans="1:9" ht="15.75">
      <c r="A61" s="19">
        <f t="shared" si="2"/>
        <v>60</v>
      </c>
      <c r="B61" s="29">
        <v>2929713</v>
      </c>
      <c r="C61" s="30">
        <v>240121</v>
      </c>
      <c r="D61" s="31">
        <v>45499</v>
      </c>
      <c r="E61" s="32">
        <v>45506</v>
      </c>
      <c r="F61" s="32" t="s">
        <v>15</v>
      </c>
      <c r="G61" s="28">
        <f t="shared" si="0"/>
        <v>7</v>
      </c>
      <c r="H61" s="33">
        <v>36</v>
      </c>
      <c r="I61" s="33">
        <f t="shared" si="1"/>
        <v>252</v>
      </c>
    </row>
    <row r="62" spans="1:9" ht="15.75">
      <c r="A62" s="19">
        <f t="shared" si="2"/>
        <v>61</v>
      </c>
      <c r="B62" s="29">
        <v>2935031</v>
      </c>
      <c r="C62" s="30">
        <v>240128</v>
      </c>
      <c r="D62" s="31">
        <v>45501</v>
      </c>
      <c r="E62" s="32">
        <v>45506</v>
      </c>
      <c r="F62" s="32" t="s">
        <v>11</v>
      </c>
      <c r="G62" s="28">
        <f t="shared" si="0"/>
        <v>5</v>
      </c>
      <c r="H62" s="33">
        <v>31</v>
      </c>
      <c r="I62" s="33">
        <f t="shared" si="1"/>
        <v>155</v>
      </c>
    </row>
    <row r="63" spans="1:9" ht="15.75">
      <c r="A63" s="19">
        <f t="shared" si="2"/>
        <v>62</v>
      </c>
      <c r="B63" s="29">
        <v>2927413</v>
      </c>
      <c r="C63" s="30">
        <v>240138</v>
      </c>
      <c r="D63" s="31">
        <v>45500</v>
      </c>
      <c r="E63" s="32">
        <v>45506</v>
      </c>
      <c r="F63" s="32" t="s">
        <v>15</v>
      </c>
      <c r="G63" s="28">
        <f t="shared" si="0"/>
        <v>6</v>
      </c>
      <c r="H63" s="33">
        <v>36</v>
      </c>
      <c r="I63" s="33">
        <f t="shared" si="1"/>
        <v>216</v>
      </c>
    </row>
    <row r="64" spans="1:9" ht="15.75">
      <c r="A64" s="19">
        <f t="shared" si="2"/>
        <v>63</v>
      </c>
      <c r="B64" s="29">
        <v>2923066</v>
      </c>
      <c r="C64" s="30">
        <v>240140</v>
      </c>
      <c r="D64" s="31">
        <v>45492</v>
      </c>
      <c r="E64" s="32">
        <v>45506</v>
      </c>
      <c r="F64" s="32" t="s">
        <v>13</v>
      </c>
      <c r="G64" s="28">
        <f t="shared" si="0"/>
        <v>14</v>
      </c>
      <c r="H64" s="33" t="s">
        <v>27</v>
      </c>
      <c r="I64" s="33">
        <f>1*36+13*42</f>
        <v>582</v>
      </c>
    </row>
    <row r="65" spans="1:9" ht="15.75">
      <c r="A65" s="19">
        <f t="shared" si="2"/>
        <v>64</v>
      </c>
      <c r="B65" s="29">
        <v>2939808</v>
      </c>
      <c r="C65" s="30">
        <v>240145</v>
      </c>
      <c r="D65" s="31">
        <v>45498</v>
      </c>
      <c r="E65" s="32">
        <v>45506</v>
      </c>
      <c r="F65" s="32" t="s">
        <v>13</v>
      </c>
      <c r="G65" s="28">
        <f t="shared" si="0"/>
        <v>8</v>
      </c>
      <c r="H65" s="33">
        <v>42</v>
      </c>
      <c r="I65" s="33">
        <f t="shared" ref="I65:I130" si="3">+H65*G65</f>
        <v>336</v>
      </c>
    </row>
    <row r="66" spans="1:9" ht="15.75">
      <c r="A66" s="19">
        <f t="shared" si="2"/>
        <v>65</v>
      </c>
      <c r="B66" s="29">
        <v>2930071</v>
      </c>
      <c r="C66" s="30">
        <v>240146</v>
      </c>
      <c r="D66" s="31">
        <v>45492</v>
      </c>
      <c r="E66" s="32">
        <v>45506</v>
      </c>
      <c r="F66" s="32" t="s">
        <v>15</v>
      </c>
      <c r="G66" s="28">
        <f t="shared" ref="G66:G130" si="4">+E66-D66</f>
        <v>14</v>
      </c>
      <c r="H66" s="33" t="s">
        <v>29</v>
      </c>
      <c r="I66" s="33">
        <f>1*30+13*36</f>
        <v>498</v>
      </c>
    </row>
    <row r="67" spans="1:9" ht="15.75">
      <c r="A67" s="19">
        <f t="shared" si="2"/>
        <v>66</v>
      </c>
      <c r="B67" s="35">
        <v>2940577</v>
      </c>
      <c r="C67" s="36">
        <v>240147</v>
      </c>
      <c r="D67" s="31">
        <v>45499</v>
      </c>
      <c r="E67" s="32">
        <v>45501</v>
      </c>
      <c r="F67" s="32" t="s">
        <v>14</v>
      </c>
      <c r="G67" s="28">
        <f>+E67-D67</f>
        <v>2</v>
      </c>
      <c r="H67" s="33">
        <v>69</v>
      </c>
      <c r="I67" s="33">
        <f>+H67*G67</f>
        <v>138</v>
      </c>
    </row>
    <row r="68" spans="1:9" ht="15.75">
      <c r="A68" s="19">
        <f t="shared" ref="A68:A110" si="5">+A67+1</f>
        <v>67</v>
      </c>
      <c r="B68" s="35">
        <v>2940577</v>
      </c>
      <c r="C68" s="36">
        <v>240147</v>
      </c>
      <c r="D68" s="31">
        <v>45501</v>
      </c>
      <c r="E68" s="32">
        <v>45506</v>
      </c>
      <c r="F68" s="32" t="s">
        <v>12</v>
      </c>
      <c r="G68" s="28">
        <f t="shared" si="4"/>
        <v>5</v>
      </c>
      <c r="H68" s="33">
        <v>50</v>
      </c>
      <c r="I68" s="33">
        <f t="shared" si="3"/>
        <v>250</v>
      </c>
    </row>
    <row r="69" spans="1:9" ht="15.75">
      <c r="A69" s="19">
        <f t="shared" si="5"/>
        <v>68</v>
      </c>
      <c r="B69" s="29">
        <v>2935816</v>
      </c>
      <c r="C69" s="30">
        <v>240150</v>
      </c>
      <c r="D69" s="31">
        <v>45500</v>
      </c>
      <c r="E69" s="32">
        <v>45506</v>
      </c>
      <c r="F69" s="32" t="s">
        <v>11</v>
      </c>
      <c r="G69" s="28">
        <f t="shared" si="4"/>
        <v>6</v>
      </c>
      <c r="H69" s="33">
        <v>31</v>
      </c>
      <c r="I69" s="33">
        <f t="shared" si="3"/>
        <v>186</v>
      </c>
    </row>
    <row r="70" spans="1:9" ht="15.75">
      <c r="A70" s="19">
        <f t="shared" si="5"/>
        <v>69</v>
      </c>
      <c r="B70" s="29">
        <v>2939876</v>
      </c>
      <c r="C70" s="30">
        <v>240151</v>
      </c>
      <c r="D70" s="31">
        <v>45499</v>
      </c>
      <c r="E70" s="32">
        <v>45506</v>
      </c>
      <c r="F70" s="32" t="s">
        <v>13</v>
      </c>
      <c r="G70" s="28">
        <f t="shared" si="4"/>
        <v>7</v>
      </c>
      <c r="H70" s="33">
        <v>42</v>
      </c>
      <c r="I70" s="33">
        <f t="shared" si="3"/>
        <v>294</v>
      </c>
    </row>
    <row r="71" spans="1:9" ht="15.75">
      <c r="A71" s="19">
        <f t="shared" si="5"/>
        <v>70</v>
      </c>
      <c r="B71" s="29">
        <v>2937532</v>
      </c>
      <c r="C71" s="30">
        <v>240152</v>
      </c>
      <c r="D71" s="31">
        <v>45499</v>
      </c>
      <c r="E71" s="32">
        <v>45506</v>
      </c>
      <c r="F71" s="32" t="s">
        <v>13</v>
      </c>
      <c r="G71" s="28">
        <f t="shared" si="4"/>
        <v>7</v>
      </c>
      <c r="H71" s="33">
        <v>42</v>
      </c>
      <c r="I71" s="33">
        <f t="shared" si="3"/>
        <v>294</v>
      </c>
    </row>
    <row r="72" spans="1:9" ht="15.75">
      <c r="A72" s="19">
        <f t="shared" si="5"/>
        <v>71</v>
      </c>
      <c r="B72" s="29">
        <v>2938383</v>
      </c>
      <c r="C72" s="30">
        <v>240155</v>
      </c>
      <c r="D72" s="31">
        <v>45497</v>
      </c>
      <c r="E72" s="32">
        <v>45506</v>
      </c>
      <c r="F72" s="32" t="s">
        <v>13</v>
      </c>
      <c r="G72" s="28">
        <f t="shared" si="4"/>
        <v>9</v>
      </c>
      <c r="H72" s="33">
        <v>42</v>
      </c>
      <c r="I72" s="33">
        <f t="shared" si="3"/>
        <v>378</v>
      </c>
    </row>
    <row r="73" spans="1:9" ht="15.75">
      <c r="A73" s="19">
        <f t="shared" si="5"/>
        <v>72</v>
      </c>
      <c r="B73" s="29">
        <v>2926171</v>
      </c>
      <c r="C73" s="30">
        <v>240157</v>
      </c>
      <c r="D73" s="31">
        <v>45499</v>
      </c>
      <c r="E73" s="32">
        <v>45506</v>
      </c>
      <c r="F73" s="32" t="s">
        <v>13</v>
      </c>
      <c r="G73" s="28">
        <f t="shared" si="4"/>
        <v>7</v>
      </c>
      <c r="H73" s="33">
        <v>42</v>
      </c>
      <c r="I73" s="33">
        <f t="shared" si="3"/>
        <v>294</v>
      </c>
    </row>
    <row r="74" spans="1:9" ht="15.75">
      <c r="A74" s="19">
        <f t="shared" si="5"/>
        <v>73</v>
      </c>
      <c r="B74" s="29">
        <v>2913907</v>
      </c>
      <c r="C74" s="30">
        <v>240158</v>
      </c>
      <c r="D74" s="31">
        <v>45499</v>
      </c>
      <c r="E74" s="32">
        <v>45506</v>
      </c>
      <c r="F74" s="32" t="s">
        <v>15</v>
      </c>
      <c r="G74" s="28">
        <f t="shared" si="4"/>
        <v>7</v>
      </c>
      <c r="H74" s="33">
        <v>36</v>
      </c>
      <c r="I74" s="33">
        <f t="shared" si="3"/>
        <v>252</v>
      </c>
    </row>
    <row r="75" spans="1:9" ht="15.75">
      <c r="A75" s="19">
        <f t="shared" si="5"/>
        <v>74</v>
      </c>
      <c r="B75" s="29">
        <v>2926709</v>
      </c>
      <c r="C75" s="30">
        <v>240160</v>
      </c>
      <c r="D75" s="31">
        <v>45499</v>
      </c>
      <c r="E75" s="32">
        <v>45506</v>
      </c>
      <c r="F75" s="32" t="s">
        <v>15</v>
      </c>
      <c r="G75" s="28">
        <f t="shared" si="4"/>
        <v>7</v>
      </c>
      <c r="H75" s="33">
        <v>36</v>
      </c>
      <c r="I75" s="33">
        <f t="shared" si="3"/>
        <v>252</v>
      </c>
    </row>
    <row r="76" spans="1:9" ht="15.75">
      <c r="A76" s="19">
        <f t="shared" si="5"/>
        <v>75</v>
      </c>
      <c r="B76" s="29">
        <v>2934666</v>
      </c>
      <c r="C76" s="30">
        <v>240161</v>
      </c>
      <c r="D76" s="31">
        <v>45499</v>
      </c>
      <c r="E76" s="32">
        <v>45506</v>
      </c>
      <c r="F76" s="32" t="s">
        <v>13</v>
      </c>
      <c r="G76" s="28">
        <f t="shared" si="4"/>
        <v>7</v>
      </c>
      <c r="H76" s="33">
        <v>42</v>
      </c>
      <c r="I76" s="33">
        <f t="shared" si="3"/>
        <v>294</v>
      </c>
    </row>
    <row r="77" spans="1:9" ht="15.75">
      <c r="A77" s="19">
        <f t="shared" si="5"/>
        <v>76</v>
      </c>
      <c r="B77" s="29">
        <v>2928355</v>
      </c>
      <c r="C77" s="30">
        <v>240164</v>
      </c>
      <c r="D77" s="31">
        <v>45499</v>
      </c>
      <c r="E77" s="32">
        <v>45506</v>
      </c>
      <c r="F77" s="32" t="s">
        <v>15</v>
      </c>
      <c r="G77" s="28">
        <f t="shared" si="4"/>
        <v>7</v>
      </c>
      <c r="H77" s="33">
        <v>36</v>
      </c>
      <c r="I77" s="33">
        <f t="shared" si="3"/>
        <v>252</v>
      </c>
    </row>
    <row r="78" spans="1:9" ht="15.75">
      <c r="A78" s="19">
        <f t="shared" si="5"/>
        <v>77</v>
      </c>
      <c r="B78" s="29">
        <v>7127583</v>
      </c>
      <c r="C78" s="30">
        <v>240166</v>
      </c>
      <c r="D78" s="31">
        <v>45492</v>
      </c>
      <c r="E78" s="32">
        <v>45506</v>
      </c>
      <c r="F78" s="32" t="s">
        <v>14</v>
      </c>
      <c r="G78" s="28">
        <f t="shared" si="4"/>
        <v>14</v>
      </c>
      <c r="H78" s="33" t="s">
        <v>28</v>
      </c>
      <c r="I78" s="33">
        <f>1*60+13*69</f>
        <v>957</v>
      </c>
    </row>
    <row r="79" spans="1:9" ht="15.75">
      <c r="A79" s="19">
        <f t="shared" si="5"/>
        <v>78</v>
      </c>
      <c r="B79" s="29">
        <v>2929680</v>
      </c>
      <c r="C79" s="30">
        <v>240168</v>
      </c>
      <c r="D79" s="31">
        <v>45499</v>
      </c>
      <c r="E79" s="32">
        <v>45506</v>
      </c>
      <c r="F79" s="32" t="s">
        <v>15</v>
      </c>
      <c r="G79" s="28">
        <f>+E79-D79</f>
        <v>7</v>
      </c>
      <c r="H79" s="33">
        <v>36</v>
      </c>
      <c r="I79" s="33">
        <f t="shared" si="3"/>
        <v>252</v>
      </c>
    </row>
    <row r="80" spans="1:9" ht="15.75">
      <c r="A80" s="19">
        <f t="shared" si="5"/>
        <v>79</v>
      </c>
      <c r="B80" s="29">
        <v>7127572</v>
      </c>
      <c r="C80" s="30">
        <v>240177</v>
      </c>
      <c r="D80" s="31">
        <v>45499</v>
      </c>
      <c r="E80" s="32">
        <v>45506</v>
      </c>
      <c r="F80" s="32" t="s">
        <v>15</v>
      </c>
      <c r="G80" s="28">
        <f t="shared" si="4"/>
        <v>7</v>
      </c>
      <c r="H80" s="33">
        <v>36</v>
      </c>
      <c r="I80" s="33">
        <f t="shared" si="3"/>
        <v>252</v>
      </c>
    </row>
    <row r="81" spans="1:9" ht="15.75">
      <c r="A81" s="19">
        <f t="shared" si="5"/>
        <v>80</v>
      </c>
      <c r="B81" s="29">
        <v>2927602</v>
      </c>
      <c r="C81" s="30">
        <v>240178</v>
      </c>
      <c r="D81" s="31">
        <v>45499</v>
      </c>
      <c r="E81" s="32">
        <v>45506</v>
      </c>
      <c r="F81" s="32" t="s">
        <v>12</v>
      </c>
      <c r="G81" s="28">
        <f t="shared" si="4"/>
        <v>7</v>
      </c>
      <c r="H81" s="33">
        <v>50</v>
      </c>
      <c r="I81" s="33">
        <f t="shared" si="3"/>
        <v>350</v>
      </c>
    </row>
    <row r="82" spans="1:9" ht="15.75">
      <c r="A82" s="19">
        <f t="shared" si="5"/>
        <v>81</v>
      </c>
      <c r="B82" s="29">
        <v>2937766</v>
      </c>
      <c r="C82" s="30">
        <v>240179</v>
      </c>
      <c r="D82" s="31">
        <v>45499</v>
      </c>
      <c r="E82" s="32">
        <v>45506</v>
      </c>
      <c r="F82" s="32" t="s">
        <v>14</v>
      </c>
      <c r="G82" s="28">
        <f t="shared" si="4"/>
        <v>7</v>
      </c>
      <c r="H82" s="33">
        <v>69</v>
      </c>
      <c r="I82" s="33">
        <f t="shared" si="3"/>
        <v>483</v>
      </c>
    </row>
    <row r="83" spans="1:9" ht="15.75">
      <c r="A83" s="19">
        <f t="shared" si="5"/>
        <v>82</v>
      </c>
      <c r="B83" s="29">
        <v>3580546</v>
      </c>
      <c r="C83" s="30">
        <v>240187</v>
      </c>
      <c r="D83" s="31">
        <v>45499</v>
      </c>
      <c r="E83" s="32">
        <v>45506</v>
      </c>
      <c r="F83" s="32" t="s">
        <v>13</v>
      </c>
      <c r="G83" s="28">
        <f t="shared" si="4"/>
        <v>7</v>
      </c>
      <c r="H83" s="33">
        <v>42</v>
      </c>
      <c r="I83" s="33">
        <f t="shared" si="3"/>
        <v>294</v>
      </c>
    </row>
    <row r="84" spans="1:9" ht="15.75">
      <c r="A84" s="19">
        <f t="shared" si="5"/>
        <v>83</v>
      </c>
      <c r="B84" s="29">
        <v>2926480</v>
      </c>
      <c r="C84" s="30">
        <v>240193</v>
      </c>
      <c r="D84" s="31">
        <v>45499</v>
      </c>
      <c r="E84" s="32">
        <v>45506</v>
      </c>
      <c r="F84" s="32" t="s">
        <v>11</v>
      </c>
      <c r="G84" s="28">
        <f t="shared" si="4"/>
        <v>7</v>
      </c>
      <c r="H84" s="33">
        <v>31</v>
      </c>
      <c r="I84" s="33">
        <f t="shared" si="3"/>
        <v>217</v>
      </c>
    </row>
    <row r="85" spans="1:9" ht="15.75">
      <c r="A85" s="19">
        <f t="shared" si="5"/>
        <v>84</v>
      </c>
      <c r="B85" s="29">
        <v>2920565</v>
      </c>
      <c r="C85" s="30">
        <v>240198</v>
      </c>
      <c r="D85" s="31">
        <v>45501</v>
      </c>
      <c r="E85" s="32">
        <v>45506</v>
      </c>
      <c r="F85" s="32" t="s">
        <v>13</v>
      </c>
      <c r="G85" s="28">
        <f t="shared" si="4"/>
        <v>5</v>
      </c>
      <c r="H85" s="33">
        <v>42</v>
      </c>
      <c r="I85" s="33">
        <f t="shared" si="3"/>
        <v>210</v>
      </c>
    </row>
    <row r="86" spans="1:9" ht="15.75">
      <c r="A86" s="19">
        <f t="shared" si="5"/>
        <v>85</v>
      </c>
      <c r="B86" s="29">
        <v>2925576</v>
      </c>
      <c r="C86" s="30">
        <v>240220</v>
      </c>
      <c r="D86" s="31">
        <v>45500</v>
      </c>
      <c r="E86" s="32">
        <v>45507</v>
      </c>
      <c r="F86" s="32" t="s">
        <v>14</v>
      </c>
      <c r="G86" s="28">
        <f t="shared" si="4"/>
        <v>7</v>
      </c>
      <c r="H86" s="33">
        <v>69</v>
      </c>
      <c r="I86" s="33">
        <f t="shared" si="3"/>
        <v>483</v>
      </c>
    </row>
    <row r="87" spans="1:9" ht="15.75">
      <c r="A87" s="19">
        <f t="shared" si="5"/>
        <v>86</v>
      </c>
      <c r="B87" s="29">
        <v>2940814</v>
      </c>
      <c r="C87" s="30">
        <v>240221</v>
      </c>
      <c r="D87" s="31">
        <v>45501</v>
      </c>
      <c r="E87" s="32">
        <v>45507</v>
      </c>
      <c r="F87" s="32" t="s">
        <v>14</v>
      </c>
      <c r="G87" s="28">
        <f t="shared" si="4"/>
        <v>6</v>
      </c>
      <c r="H87" s="33">
        <v>69</v>
      </c>
      <c r="I87" s="33">
        <f t="shared" si="3"/>
        <v>414</v>
      </c>
    </row>
    <row r="88" spans="1:9" ht="15.75">
      <c r="A88" s="19">
        <f t="shared" si="5"/>
        <v>87</v>
      </c>
      <c r="B88" s="29">
        <v>2926756</v>
      </c>
      <c r="C88" s="30">
        <v>240223</v>
      </c>
      <c r="D88" s="31">
        <v>45500</v>
      </c>
      <c r="E88" s="32">
        <v>45507</v>
      </c>
      <c r="F88" s="32" t="s">
        <v>15</v>
      </c>
      <c r="G88" s="28">
        <f t="shared" si="4"/>
        <v>7</v>
      </c>
      <c r="H88" s="33">
        <v>36</v>
      </c>
      <c r="I88" s="33">
        <f t="shared" si="3"/>
        <v>252</v>
      </c>
    </row>
    <row r="89" spans="1:9" ht="15.75">
      <c r="A89" s="19">
        <f t="shared" si="5"/>
        <v>88</v>
      </c>
      <c r="B89" s="29">
        <v>7128830</v>
      </c>
      <c r="C89" s="30">
        <v>240224</v>
      </c>
      <c r="D89" s="31">
        <v>45500</v>
      </c>
      <c r="E89" s="32">
        <v>45507</v>
      </c>
      <c r="F89" s="32" t="s">
        <v>15</v>
      </c>
      <c r="G89" s="28">
        <f>+E89-D89</f>
        <v>7</v>
      </c>
      <c r="H89" s="33">
        <v>36</v>
      </c>
      <c r="I89" s="33">
        <f t="shared" si="3"/>
        <v>252</v>
      </c>
    </row>
    <row r="90" spans="1:9" ht="15.75">
      <c r="A90" s="19">
        <f t="shared" si="5"/>
        <v>89</v>
      </c>
      <c r="B90" s="29">
        <v>7128830</v>
      </c>
      <c r="C90" s="30">
        <v>240226</v>
      </c>
      <c r="D90" s="31">
        <v>45500</v>
      </c>
      <c r="E90" s="32">
        <v>45507</v>
      </c>
      <c r="F90" s="32" t="s">
        <v>15</v>
      </c>
      <c r="G90" s="28">
        <f t="shared" si="4"/>
        <v>7</v>
      </c>
      <c r="H90" s="33">
        <v>36</v>
      </c>
      <c r="I90" s="33">
        <f t="shared" si="3"/>
        <v>252</v>
      </c>
    </row>
    <row r="91" spans="1:9" ht="15.75">
      <c r="A91" s="19">
        <f t="shared" si="5"/>
        <v>90</v>
      </c>
      <c r="B91" s="29">
        <v>3584919</v>
      </c>
      <c r="C91" s="30">
        <v>240227</v>
      </c>
      <c r="D91" s="31">
        <v>45493</v>
      </c>
      <c r="E91" s="32">
        <v>45507</v>
      </c>
      <c r="F91" s="32" t="s">
        <v>13</v>
      </c>
      <c r="G91" s="28">
        <f t="shared" si="4"/>
        <v>14</v>
      </c>
      <c r="H91" s="33">
        <v>42</v>
      </c>
      <c r="I91" s="33">
        <f t="shared" si="3"/>
        <v>588</v>
      </c>
    </row>
    <row r="92" spans="1:9" ht="15.75">
      <c r="A92" s="19">
        <f t="shared" si="5"/>
        <v>91</v>
      </c>
      <c r="B92" s="29">
        <v>2929776</v>
      </c>
      <c r="C92" s="30">
        <v>240229</v>
      </c>
      <c r="D92" s="31">
        <v>45493</v>
      </c>
      <c r="E92" s="32">
        <v>45507</v>
      </c>
      <c r="F92" s="32" t="s">
        <v>15</v>
      </c>
      <c r="G92" s="28">
        <f t="shared" si="4"/>
        <v>14</v>
      </c>
      <c r="H92" s="33">
        <v>36</v>
      </c>
      <c r="I92" s="33">
        <f t="shared" si="3"/>
        <v>504</v>
      </c>
    </row>
    <row r="93" spans="1:9" ht="15.75">
      <c r="A93" s="19">
        <f t="shared" si="5"/>
        <v>92</v>
      </c>
      <c r="B93" s="29">
        <v>2934981</v>
      </c>
      <c r="C93" s="30">
        <v>240230</v>
      </c>
      <c r="D93" s="31">
        <v>45500</v>
      </c>
      <c r="E93" s="32">
        <v>45507</v>
      </c>
      <c r="F93" s="32" t="s">
        <v>13</v>
      </c>
      <c r="G93" s="28">
        <f t="shared" si="4"/>
        <v>7</v>
      </c>
      <c r="H93" s="33">
        <v>42</v>
      </c>
      <c r="I93" s="33">
        <f t="shared" si="3"/>
        <v>294</v>
      </c>
    </row>
    <row r="94" spans="1:9" ht="15.75">
      <c r="A94" s="19">
        <f t="shared" si="5"/>
        <v>93</v>
      </c>
      <c r="B94" s="29">
        <v>2939492</v>
      </c>
      <c r="C94" s="30">
        <v>240231</v>
      </c>
      <c r="D94" s="31">
        <v>45500</v>
      </c>
      <c r="E94" s="32">
        <v>45507</v>
      </c>
      <c r="F94" s="32" t="s">
        <v>14</v>
      </c>
      <c r="G94" s="28">
        <f t="shared" si="4"/>
        <v>7</v>
      </c>
      <c r="H94" s="33">
        <v>69</v>
      </c>
      <c r="I94" s="33">
        <f t="shared" si="3"/>
        <v>483</v>
      </c>
    </row>
    <row r="95" spans="1:9" ht="15.75">
      <c r="A95" s="19">
        <f t="shared" si="5"/>
        <v>94</v>
      </c>
      <c r="B95" s="29">
        <v>2910545</v>
      </c>
      <c r="C95" s="30">
        <v>240232</v>
      </c>
      <c r="D95" s="31">
        <v>45500</v>
      </c>
      <c r="E95" s="32">
        <v>45507</v>
      </c>
      <c r="F95" s="32" t="s">
        <v>15</v>
      </c>
      <c r="G95" s="28">
        <f t="shared" si="4"/>
        <v>7</v>
      </c>
      <c r="H95" s="33">
        <v>36</v>
      </c>
      <c r="I95" s="33">
        <f t="shared" si="3"/>
        <v>252</v>
      </c>
    </row>
    <row r="96" spans="1:9" ht="15.75">
      <c r="A96" s="19">
        <f t="shared" si="5"/>
        <v>95</v>
      </c>
      <c r="B96" s="29">
        <v>2917234</v>
      </c>
      <c r="C96" s="30">
        <v>240237</v>
      </c>
      <c r="D96" s="31">
        <v>45493</v>
      </c>
      <c r="E96" s="32">
        <v>45507</v>
      </c>
      <c r="F96" s="32" t="s">
        <v>13</v>
      </c>
      <c r="G96" s="28">
        <f t="shared" si="4"/>
        <v>14</v>
      </c>
      <c r="H96" s="33">
        <v>42</v>
      </c>
      <c r="I96" s="33">
        <f t="shared" si="3"/>
        <v>588</v>
      </c>
    </row>
    <row r="97" spans="1:9" ht="15.75">
      <c r="A97" s="19">
        <f t="shared" si="5"/>
        <v>96</v>
      </c>
      <c r="B97" s="29">
        <v>2930355</v>
      </c>
      <c r="C97" s="30">
        <v>240238</v>
      </c>
      <c r="D97" s="31">
        <v>45500</v>
      </c>
      <c r="E97" s="32">
        <v>45507</v>
      </c>
      <c r="F97" s="32" t="s">
        <v>13</v>
      </c>
      <c r="G97" s="28">
        <f t="shared" si="4"/>
        <v>7</v>
      </c>
      <c r="H97" s="33">
        <v>42</v>
      </c>
      <c r="I97" s="33">
        <f t="shared" si="3"/>
        <v>294</v>
      </c>
    </row>
    <row r="98" spans="1:9" ht="15.75">
      <c r="A98" s="19">
        <f t="shared" si="5"/>
        <v>97</v>
      </c>
      <c r="B98" s="29">
        <v>6045759</v>
      </c>
      <c r="C98" s="30">
        <v>240239</v>
      </c>
      <c r="D98" s="31">
        <v>45500</v>
      </c>
      <c r="E98" s="32">
        <v>45507</v>
      </c>
      <c r="F98" s="32" t="s">
        <v>13</v>
      </c>
      <c r="G98" s="28">
        <f t="shared" si="4"/>
        <v>7</v>
      </c>
      <c r="H98" s="33">
        <v>42</v>
      </c>
      <c r="I98" s="33">
        <f t="shared" si="3"/>
        <v>294</v>
      </c>
    </row>
    <row r="99" spans="1:9" ht="15.75">
      <c r="A99" s="19">
        <f t="shared" si="5"/>
        <v>98</v>
      </c>
      <c r="B99" s="29">
        <v>2931564</v>
      </c>
      <c r="C99" s="30">
        <v>240245</v>
      </c>
      <c r="D99" s="31">
        <v>45500</v>
      </c>
      <c r="E99" s="32">
        <v>45507</v>
      </c>
      <c r="F99" s="32" t="s">
        <v>13</v>
      </c>
      <c r="G99" s="28">
        <f t="shared" si="4"/>
        <v>7</v>
      </c>
      <c r="H99" s="33">
        <v>42</v>
      </c>
      <c r="I99" s="33">
        <f t="shared" si="3"/>
        <v>294</v>
      </c>
    </row>
    <row r="100" spans="1:9" ht="15.75">
      <c r="A100" s="19">
        <f t="shared" si="5"/>
        <v>99</v>
      </c>
      <c r="B100" s="29">
        <v>2932157</v>
      </c>
      <c r="C100" s="30">
        <v>240247</v>
      </c>
      <c r="D100" s="31">
        <v>45500</v>
      </c>
      <c r="E100" s="32">
        <v>45507</v>
      </c>
      <c r="F100" s="32" t="s">
        <v>13</v>
      </c>
      <c r="G100" s="28">
        <f t="shared" si="4"/>
        <v>7</v>
      </c>
      <c r="H100" s="33">
        <v>42</v>
      </c>
      <c r="I100" s="33">
        <f t="shared" si="3"/>
        <v>294</v>
      </c>
    </row>
    <row r="101" spans="1:9" ht="15.75">
      <c r="A101" s="19">
        <f t="shared" si="5"/>
        <v>100</v>
      </c>
      <c r="B101" s="29">
        <v>3583535</v>
      </c>
      <c r="C101" s="30">
        <v>240250</v>
      </c>
      <c r="D101" s="31">
        <v>45493</v>
      </c>
      <c r="E101" s="32">
        <v>45507</v>
      </c>
      <c r="F101" s="32" t="s">
        <v>13</v>
      </c>
      <c r="G101" s="28">
        <f t="shared" si="4"/>
        <v>14</v>
      </c>
      <c r="H101" s="33">
        <v>42</v>
      </c>
      <c r="I101" s="33">
        <f t="shared" si="3"/>
        <v>588</v>
      </c>
    </row>
    <row r="102" spans="1:9" ht="15.75">
      <c r="A102" s="19">
        <f t="shared" si="5"/>
        <v>101</v>
      </c>
      <c r="B102" s="29">
        <v>7129550</v>
      </c>
      <c r="C102" s="30">
        <v>240255</v>
      </c>
      <c r="D102" s="31">
        <v>45500</v>
      </c>
      <c r="E102" s="32">
        <v>45507</v>
      </c>
      <c r="F102" s="32" t="s">
        <v>13</v>
      </c>
      <c r="G102" s="28">
        <f t="shared" si="4"/>
        <v>7</v>
      </c>
      <c r="H102" s="33">
        <v>42</v>
      </c>
      <c r="I102" s="33">
        <f t="shared" si="3"/>
        <v>294</v>
      </c>
    </row>
    <row r="103" spans="1:9" ht="15.75">
      <c r="A103" s="19">
        <f t="shared" si="5"/>
        <v>102</v>
      </c>
      <c r="B103" s="29">
        <v>7129550</v>
      </c>
      <c r="C103" s="30">
        <v>240256</v>
      </c>
      <c r="D103" s="31">
        <v>45500</v>
      </c>
      <c r="E103" s="32">
        <v>45507</v>
      </c>
      <c r="F103" s="32" t="s">
        <v>13</v>
      </c>
      <c r="G103" s="28">
        <f t="shared" si="4"/>
        <v>7</v>
      </c>
      <c r="H103" s="33">
        <v>42</v>
      </c>
      <c r="I103" s="33">
        <f t="shared" si="3"/>
        <v>294</v>
      </c>
    </row>
    <row r="104" spans="1:9" ht="15.75">
      <c r="A104" s="19">
        <f t="shared" si="5"/>
        <v>103</v>
      </c>
      <c r="B104" s="29">
        <v>2935203</v>
      </c>
      <c r="C104" s="30">
        <v>240258</v>
      </c>
      <c r="D104" s="31">
        <v>45493</v>
      </c>
      <c r="E104" s="32">
        <v>45507</v>
      </c>
      <c r="F104" s="32" t="s">
        <v>11</v>
      </c>
      <c r="G104" s="28">
        <f t="shared" si="4"/>
        <v>14</v>
      </c>
      <c r="H104" s="33">
        <v>31</v>
      </c>
      <c r="I104" s="33">
        <f t="shared" si="3"/>
        <v>434</v>
      </c>
    </row>
    <row r="105" spans="1:9" ht="15.75">
      <c r="A105" s="19">
        <f t="shared" si="5"/>
        <v>104</v>
      </c>
      <c r="B105" s="29">
        <v>2940080</v>
      </c>
      <c r="C105" s="30">
        <v>240259</v>
      </c>
      <c r="D105" s="31">
        <v>45500</v>
      </c>
      <c r="E105" s="32">
        <v>45507</v>
      </c>
      <c r="F105" s="32" t="s">
        <v>13</v>
      </c>
      <c r="G105" s="28">
        <f t="shared" si="4"/>
        <v>7</v>
      </c>
      <c r="H105" s="33">
        <v>42</v>
      </c>
      <c r="I105" s="33">
        <f t="shared" si="3"/>
        <v>294</v>
      </c>
    </row>
    <row r="106" spans="1:9" ht="15.75">
      <c r="A106" s="19">
        <f t="shared" si="5"/>
        <v>105</v>
      </c>
      <c r="B106" s="29">
        <v>2930302</v>
      </c>
      <c r="C106" s="30">
        <v>240260</v>
      </c>
      <c r="D106" s="31">
        <v>45500</v>
      </c>
      <c r="E106" s="32">
        <v>45507</v>
      </c>
      <c r="F106" s="32" t="s">
        <v>13</v>
      </c>
      <c r="G106" s="28">
        <f t="shared" si="4"/>
        <v>7</v>
      </c>
      <c r="H106" s="33">
        <v>42</v>
      </c>
      <c r="I106" s="33">
        <f t="shared" si="3"/>
        <v>294</v>
      </c>
    </row>
    <row r="107" spans="1:9" s="26" customFormat="1" ht="15.75">
      <c r="A107" s="25">
        <f t="shared" si="5"/>
        <v>106</v>
      </c>
      <c r="B107" s="29">
        <v>2938752</v>
      </c>
      <c r="C107" s="30">
        <v>240261</v>
      </c>
      <c r="D107" s="31">
        <v>45493</v>
      </c>
      <c r="E107" s="32">
        <v>45507</v>
      </c>
      <c r="F107" s="32" t="s">
        <v>11</v>
      </c>
      <c r="G107" s="28">
        <f t="shared" si="4"/>
        <v>14</v>
      </c>
      <c r="H107" s="33">
        <v>31</v>
      </c>
      <c r="I107" s="33">
        <f t="shared" si="3"/>
        <v>434</v>
      </c>
    </row>
    <row r="108" spans="1:9" ht="15.75">
      <c r="A108" s="19">
        <f t="shared" si="5"/>
        <v>107</v>
      </c>
      <c r="B108" s="29">
        <v>5058047</v>
      </c>
      <c r="C108" s="30">
        <v>240262</v>
      </c>
      <c r="D108" s="31">
        <v>45500</v>
      </c>
      <c r="E108" s="32">
        <v>45507</v>
      </c>
      <c r="F108" s="32" t="s">
        <v>13</v>
      </c>
      <c r="G108" s="28">
        <f t="shared" si="4"/>
        <v>7</v>
      </c>
      <c r="H108" s="33">
        <v>42</v>
      </c>
      <c r="I108" s="33">
        <f t="shared" si="3"/>
        <v>294</v>
      </c>
    </row>
    <row r="109" spans="1:9" ht="15.75">
      <c r="A109" s="19">
        <f t="shared" si="5"/>
        <v>108</v>
      </c>
      <c r="B109" s="29">
        <v>3583861</v>
      </c>
      <c r="C109" s="30">
        <v>240263</v>
      </c>
      <c r="D109" s="31">
        <v>45493</v>
      </c>
      <c r="E109" s="32">
        <v>45507</v>
      </c>
      <c r="F109" s="32" t="s">
        <v>11</v>
      </c>
      <c r="G109" s="28">
        <f t="shared" si="4"/>
        <v>14</v>
      </c>
      <c r="H109" s="33">
        <v>31</v>
      </c>
      <c r="I109" s="33">
        <f t="shared" si="3"/>
        <v>434</v>
      </c>
    </row>
    <row r="110" spans="1:9" ht="15.75">
      <c r="A110" s="19">
        <f t="shared" si="5"/>
        <v>109</v>
      </c>
      <c r="B110" s="29">
        <v>2940094</v>
      </c>
      <c r="C110" s="30">
        <v>240264</v>
      </c>
      <c r="D110" s="31">
        <v>45496</v>
      </c>
      <c r="E110" s="32">
        <v>45507</v>
      </c>
      <c r="F110" s="32" t="s">
        <v>11</v>
      </c>
      <c r="G110" s="28">
        <f t="shared" si="4"/>
        <v>11</v>
      </c>
      <c r="H110" s="33">
        <v>31</v>
      </c>
      <c r="I110" s="33">
        <f t="shared" si="3"/>
        <v>341</v>
      </c>
    </row>
    <row r="111" spans="1:9" ht="15.75">
      <c r="B111" s="29">
        <v>2930719</v>
      </c>
      <c r="C111" s="30">
        <v>240269</v>
      </c>
      <c r="D111" s="31">
        <v>45500</v>
      </c>
      <c r="E111" s="32">
        <v>45507</v>
      </c>
      <c r="F111" s="32" t="s">
        <v>15</v>
      </c>
      <c r="G111" s="28">
        <f t="shared" si="4"/>
        <v>7</v>
      </c>
      <c r="H111" s="33">
        <v>36</v>
      </c>
      <c r="I111" s="33">
        <f t="shared" si="3"/>
        <v>252</v>
      </c>
    </row>
    <row r="112" spans="1:9" ht="15.75">
      <c r="B112" s="35">
        <v>3583836</v>
      </c>
      <c r="C112" s="36">
        <v>240271</v>
      </c>
      <c r="D112" s="31">
        <v>45493</v>
      </c>
      <c r="E112" s="32">
        <v>45502</v>
      </c>
      <c r="F112" s="32" t="s">
        <v>13</v>
      </c>
      <c r="G112" s="28">
        <f>+E112-D112</f>
        <v>9</v>
      </c>
      <c r="H112" s="33">
        <v>42</v>
      </c>
      <c r="I112" s="33">
        <f>+H112*G112</f>
        <v>378</v>
      </c>
    </row>
    <row r="113" spans="2:9" ht="15.75">
      <c r="B113" s="35">
        <v>3583836</v>
      </c>
      <c r="C113" s="36">
        <v>240271</v>
      </c>
      <c r="D113" s="31">
        <v>45502</v>
      </c>
      <c r="E113" s="32">
        <v>45507</v>
      </c>
      <c r="F113" s="32" t="s">
        <v>11</v>
      </c>
      <c r="G113" s="28">
        <f t="shared" si="4"/>
        <v>5</v>
      </c>
      <c r="H113" s="33">
        <v>31</v>
      </c>
      <c r="I113" s="33">
        <f t="shared" si="3"/>
        <v>155</v>
      </c>
    </row>
    <row r="114" spans="2:9" ht="15.75">
      <c r="B114" s="29">
        <v>2940141</v>
      </c>
      <c r="C114" s="30">
        <v>240272</v>
      </c>
      <c r="D114" s="31">
        <v>45501</v>
      </c>
      <c r="E114" s="32">
        <v>45507</v>
      </c>
      <c r="F114" s="32" t="s">
        <v>11</v>
      </c>
      <c r="G114" s="28">
        <f t="shared" si="4"/>
        <v>6</v>
      </c>
      <c r="H114" s="33">
        <v>31</v>
      </c>
      <c r="I114" s="33">
        <f t="shared" si="3"/>
        <v>186</v>
      </c>
    </row>
    <row r="115" spans="2:9" ht="15.75">
      <c r="B115" s="29">
        <v>2930947</v>
      </c>
      <c r="C115" s="30">
        <v>240273</v>
      </c>
      <c r="D115" s="31">
        <v>45500</v>
      </c>
      <c r="E115" s="32">
        <v>45507</v>
      </c>
      <c r="F115" s="32" t="s">
        <v>10</v>
      </c>
      <c r="G115" s="28">
        <f t="shared" si="4"/>
        <v>7</v>
      </c>
      <c r="H115" s="33">
        <v>35</v>
      </c>
      <c r="I115" s="33">
        <f t="shared" si="3"/>
        <v>245</v>
      </c>
    </row>
    <row r="116" spans="2:9" ht="15.75">
      <c r="B116" s="29">
        <v>5057906</v>
      </c>
      <c r="C116" s="30">
        <v>240276</v>
      </c>
      <c r="D116" s="31">
        <v>45500</v>
      </c>
      <c r="E116" s="32">
        <v>45507</v>
      </c>
      <c r="F116" s="32" t="s">
        <v>11</v>
      </c>
      <c r="G116" s="28">
        <f t="shared" si="4"/>
        <v>7</v>
      </c>
      <c r="H116" s="33">
        <v>31</v>
      </c>
      <c r="I116" s="33">
        <f t="shared" si="3"/>
        <v>217</v>
      </c>
    </row>
    <row r="117" spans="2:9" ht="15.75">
      <c r="B117" s="29">
        <v>2900771</v>
      </c>
      <c r="C117" s="30">
        <v>240277</v>
      </c>
      <c r="D117" s="31">
        <v>45493</v>
      </c>
      <c r="E117" s="32">
        <v>45507</v>
      </c>
      <c r="F117" s="32" t="s">
        <v>14</v>
      </c>
      <c r="G117" s="28">
        <f t="shared" si="4"/>
        <v>14</v>
      </c>
      <c r="H117" s="33">
        <v>69</v>
      </c>
      <c r="I117" s="33">
        <f t="shared" si="3"/>
        <v>966</v>
      </c>
    </row>
    <row r="118" spans="2:9" ht="15.75">
      <c r="B118" s="29">
        <v>5057906</v>
      </c>
      <c r="C118" s="30">
        <v>240278</v>
      </c>
      <c r="D118" s="31">
        <v>45500</v>
      </c>
      <c r="E118" s="32">
        <v>45507</v>
      </c>
      <c r="F118" s="32" t="s">
        <v>12</v>
      </c>
      <c r="G118" s="28">
        <f>+E118-D118</f>
        <v>7</v>
      </c>
      <c r="H118" s="33">
        <v>50</v>
      </c>
      <c r="I118" s="33">
        <f t="shared" si="3"/>
        <v>350</v>
      </c>
    </row>
    <row r="119" spans="2:9" ht="15.75">
      <c r="B119" s="29">
        <v>2927902</v>
      </c>
      <c r="C119" s="30">
        <v>240279</v>
      </c>
      <c r="D119" s="31">
        <v>45497</v>
      </c>
      <c r="E119" s="32">
        <v>45507</v>
      </c>
      <c r="F119" s="32" t="s">
        <v>13</v>
      </c>
      <c r="G119" s="28">
        <f t="shared" si="4"/>
        <v>10</v>
      </c>
      <c r="H119" s="33">
        <v>42</v>
      </c>
      <c r="I119" s="33">
        <f t="shared" si="3"/>
        <v>420</v>
      </c>
    </row>
    <row r="120" spans="2:9" ht="15.75">
      <c r="B120" s="29">
        <v>7129604</v>
      </c>
      <c r="C120" s="30">
        <v>240280</v>
      </c>
      <c r="D120" s="31">
        <v>45500</v>
      </c>
      <c r="E120" s="32">
        <v>45507</v>
      </c>
      <c r="F120" s="32" t="s">
        <v>12</v>
      </c>
      <c r="G120" s="28">
        <f t="shared" si="4"/>
        <v>7</v>
      </c>
      <c r="H120" s="33">
        <v>50</v>
      </c>
      <c r="I120" s="33">
        <f t="shared" si="3"/>
        <v>350</v>
      </c>
    </row>
    <row r="121" spans="2:9" ht="15.75">
      <c r="B121" s="29">
        <v>2929261</v>
      </c>
      <c r="C121" s="30">
        <v>240281</v>
      </c>
      <c r="D121" s="31">
        <v>45497</v>
      </c>
      <c r="E121" s="32">
        <v>45507</v>
      </c>
      <c r="F121" s="32" t="s">
        <v>11</v>
      </c>
      <c r="G121" s="28">
        <f t="shared" si="4"/>
        <v>10</v>
      </c>
      <c r="H121" s="33">
        <v>31</v>
      </c>
      <c r="I121" s="33">
        <f t="shared" si="3"/>
        <v>310</v>
      </c>
    </row>
    <row r="122" spans="2:9" ht="15.75">
      <c r="B122" s="29">
        <v>2907735</v>
      </c>
      <c r="C122" s="30">
        <v>240282</v>
      </c>
      <c r="D122" s="31">
        <v>45493</v>
      </c>
      <c r="E122" s="32">
        <v>45507</v>
      </c>
      <c r="F122" s="32" t="s">
        <v>15</v>
      </c>
      <c r="G122" s="28">
        <f t="shared" si="4"/>
        <v>14</v>
      </c>
      <c r="H122" s="33">
        <v>36</v>
      </c>
      <c r="I122" s="33">
        <f t="shared" si="3"/>
        <v>504</v>
      </c>
    </row>
    <row r="123" spans="2:9" ht="15.75">
      <c r="B123" s="29">
        <v>2908646</v>
      </c>
      <c r="C123" s="30">
        <v>240284</v>
      </c>
      <c r="D123" s="31">
        <v>45493</v>
      </c>
      <c r="E123" s="32">
        <v>45507</v>
      </c>
      <c r="F123" s="32" t="s">
        <v>12</v>
      </c>
      <c r="G123" s="28">
        <f t="shared" si="4"/>
        <v>14</v>
      </c>
      <c r="H123" s="33">
        <v>50</v>
      </c>
      <c r="I123" s="33">
        <f t="shared" si="3"/>
        <v>700</v>
      </c>
    </row>
    <row r="124" spans="2:9" ht="15.75">
      <c r="B124" s="29">
        <v>2919218</v>
      </c>
      <c r="C124" s="30">
        <v>240285</v>
      </c>
      <c r="D124" s="31">
        <v>45493</v>
      </c>
      <c r="E124" s="32">
        <v>45507</v>
      </c>
      <c r="F124" s="32" t="s">
        <v>13</v>
      </c>
      <c r="G124" s="28">
        <f t="shared" si="4"/>
        <v>14</v>
      </c>
      <c r="H124" s="33">
        <v>42</v>
      </c>
      <c r="I124" s="33">
        <f t="shared" si="3"/>
        <v>588</v>
      </c>
    </row>
    <row r="125" spans="2:9" ht="15.75">
      <c r="B125" s="29">
        <v>2934324</v>
      </c>
      <c r="C125" s="30">
        <v>240287</v>
      </c>
      <c r="D125" s="31">
        <v>45500</v>
      </c>
      <c r="E125" s="32">
        <v>45507</v>
      </c>
      <c r="F125" s="32" t="s">
        <v>13</v>
      </c>
      <c r="G125" s="28">
        <f t="shared" si="4"/>
        <v>7</v>
      </c>
      <c r="H125" s="33">
        <v>42</v>
      </c>
      <c r="I125" s="33">
        <f t="shared" si="3"/>
        <v>294</v>
      </c>
    </row>
    <row r="126" spans="2:9" ht="15.75">
      <c r="B126" s="29">
        <v>3583559</v>
      </c>
      <c r="C126" s="30">
        <v>240288</v>
      </c>
      <c r="D126" s="31">
        <v>45500</v>
      </c>
      <c r="E126" s="32">
        <v>45507</v>
      </c>
      <c r="F126" s="32" t="s">
        <v>16</v>
      </c>
      <c r="G126" s="28">
        <f>+E126-D126</f>
        <v>7</v>
      </c>
      <c r="H126" s="33">
        <v>56</v>
      </c>
      <c r="I126" s="33">
        <f t="shared" si="3"/>
        <v>392</v>
      </c>
    </row>
    <row r="127" spans="2:9" ht="15.75">
      <c r="B127" s="29">
        <v>2932398</v>
      </c>
      <c r="C127" s="30">
        <v>240291</v>
      </c>
      <c r="D127" s="31">
        <v>45500</v>
      </c>
      <c r="E127" s="32">
        <v>45507</v>
      </c>
      <c r="F127" s="32" t="s">
        <v>13</v>
      </c>
      <c r="G127" s="28">
        <f t="shared" si="4"/>
        <v>7</v>
      </c>
      <c r="H127" s="33">
        <v>42</v>
      </c>
      <c r="I127" s="33">
        <f t="shared" si="3"/>
        <v>294</v>
      </c>
    </row>
    <row r="128" spans="2:9" ht="15.75">
      <c r="B128" s="29">
        <v>6045535</v>
      </c>
      <c r="C128" s="30">
        <v>240294</v>
      </c>
      <c r="D128" s="31">
        <v>45500</v>
      </c>
      <c r="E128" s="32">
        <v>45507</v>
      </c>
      <c r="F128" s="32" t="s">
        <v>13</v>
      </c>
      <c r="G128" s="28">
        <f t="shared" si="4"/>
        <v>7</v>
      </c>
      <c r="H128" s="33">
        <v>42</v>
      </c>
      <c r="I128" s="33">
        <f t="shared" si="3"/>
        <v>294</v>
      </c>
    </row>
    <row r="129" spans="2:9" ht="15.75">
      <c r="B129" s="29">
        <v>2908644</v>
      </c>
      <c r="C129" s="30">
        <v>240295</v>
      </c>
      <c r="D129" s="31">
        <v>45493</v>
      </c>
      <c r="E129" s="32">
        <v>45507</v>
      </c>
      <c r="F129" s="32" t="s">
        <v>11</v>
      </c>
      <c r="G129" s="28">
        <f t="shared" si="4"/>
        <v>14</v>
      </c>
      <c r="H129" s="33">
        <v>31</v>
      </c>
      <c r="I129" s="33">
        <f t="shared" si="3"/>
        <v>434</v>
      </c>
    </row>
    <row r="130" spans="2:9" ht="15.75">
      <c r="B130" s="29">
        <v>5057951</v>
      </c>
      <c r="C130" s="30">
        <v>240296</v>
      </c>
      <c r="D130" s="31">
        <v>45493</v>
      </c>
      <c r="E130" s="32">
        <v>45507</v>
      </c>
      <c r="F130" s="32" t="s">
        <v>12</v>
      </c>
      <c r="G130" s="28">
        <f t="shared" si="4"/>
        <v>14</v>
      </c>
      <c r="H130" s="33">
        <v>50</v>
      </c>
      <c r="I130" s="33">
        <f t="shared" si="3"/>
        <v>700</v>
      </c>
    </row>
    <row r="131" spans="2:9" ht="15.75">
      <c r="B131" s="29">
        <v>2919218</v>
      </c>
      <c r="C131" s="30">
        <v>240300</v>
      </c>
      <c r="D131" s="31">
        <v>45493</v>
      </c>
      <c r="E131" s="32">
        <v>45507</v>
      </c>
      <c r="F131" s="32" t="s">
        <v>13</v>
      </c>
      <c r="G131" s="28">
        <f t="shared" ref="G131:G194" si="6">+E131-D131</f>
        <v>14</v>
      </c>
      <c r="H131" s="33">
        <v>42</v>
      </c>
      <c r="I131" s="33">
        <f t="shared" ref="I131:I194" si="7">+H131*G131</f>
        <v>588</v>
      </c>
    </row>
    <row r="132" spans="2:9" ht="15.75">
      <c r="B132" s="29">
        <v>2935471</v>
      </c>
      <c r="C132" s="30">
        <v>240301</v>
      </c>
      <c r="D132" s="31">
        <v>45493</v>
      </c>
      <c r="E132" s="32">
        <v>45507</v>
      </c>
      <c r="F132" s="32" t="s">
        <v>13</v>
      </c>
      <c r="G132" s="28">
        <f t="shared" si="6"/>
        <v>14</v>
      </c>
      <c r="H132" s="33">
        <v>42</v>
      </c>
      <c r="I132" s="33">
        <f t="shared" si="7"/>
        <v>588</v>
      </c>
    </row>
    <row r="133" spans="2:9" ht="15.75">
      <c r="B133" s="29">
        <v>2936368</v>
      </c>
      <c r="C133" s="30">
        <v>240302</v>
      </c>
      <c r="D133" s="31">
        <v>45500</v>
      </c>
      <c r="E133" s="32">
        <v>45507</v>
      </c>
      <c r="F133" s="32" t="s">
        <v>10</v>
      </c>
      <c r="G133" s="28">
        <f t="shared" si="6"/>
        <v>7</v>
      </c>
      <c r="H133" s="33">
        <v>35</v>
      </c>
      <c r="I133" s="33">
        <f t="shared" si="7"/>
        <v>245</v>
      </c>
    </row>
    <row r="134" spans="2:9" ht="15.75">
      <c r="B134" s="29">
        <v>7128728</v>
      </c>
      <c r="C134" s="30">
        <v>240303</v>
      </c>
      <c r="D134" s="31">
        <v>45500</v>
      </c>
      <c r="E134" s="32">
        <v>45507</v>
      </c>
      <c r="F134" s="32" t="s">
        <v>13</v>
      </c>
      <c r="G134" s="28">
        <f t="shared" si="6"/>
        <v>7</v>
      </c>
      <c r="H134" s="33">
        <v>42</v>
      </c>
      <c r="I134" s="33">
        <f t="shared" si="7"/>
        <v>294</v>
      </c>
    </row>
    <row r="135" spans="2:9" ht="15.75">
      <c r="B135" s="29">
        <v>2924389</v>
      </c>
      <c r="C135" s="30">
        <v>240304</v>
      </c>
      <c r="D135" s="31">
        <v>45500</v>
      </c>
      <c r="E135" s="32">
        <v>45507</v>
      </c>
      <c r="F135" s="32" t="s">
        <v>13</v>
      </c>
      <c r="G135" s="28">
        <f t="shared" si="6"/>
        <v>7</v>
      </c>
      <c r="H135" s="33">
        <v>42</v>
      </c>
      <c r="I135" s="33">
        <f t="shared" si="7"/>
        <v>294</v>
      </c>
    </row>
    <row r="136" spans="2:9" ht="15.75">
      <c r="B136" s="29">
        <v>2939608</v>
      </c>
      <c r="C136" s="30">
        <v>240305</v>
      </c>
      <c r="D136" s="31">
        <v>45500</v>
      </c>
      <c r="E136" s="32">
        <v>45507</v>
      </c>
      <c r="F136" s="32" t="s">
        <v>13</v>
      </c>
      <c r="G136" s="28">
        <f t="shared" si="6"/>
        <v>7</v>
      </c>
      <c r="H136" s="33">
        <v>42</v>
      </c>
      <c r="I136" s="33">
        <f t="shared" si="7"/>
        <v>294</v>
      </c>
    </row>
    <row r="137" spans="2:9" ht="15.75">
      <c r="B137" s="29">
        <v>7128875</v>
      </c>
      <c r="C137" s="30">
        <v>240306</v>
      </c>
      <c r="D137" s="31">
        <v>45500</v>
      </c>
      <c r="E137" s="32">
        <v>45507</v>
      </c>
      <c r="F137" s="32" t="s">
        <v>13</v>
      </c>
      <c r="G137" s="28">
        <f t="shared" si="6"/>
        <v>7</v>
      </c>
      <c r="H137" s="33">
        <v>42</v>
      </c>
      <c r="I137" s="33">
        <f t="shared" si="7"/>
        <v>294</v>
      </c>
    </row>
    <row r="138" spans="2:9" ht="15.75">
      <c r="B138" s="29">
        <v>2938407</v>
      </c>
      <c r="C138" s="30">
        <v>240307</v>
      </c>
      <c r="D138" s="31">
        <v>45500</v>
      </c>
      <c r="E138" s="32">
        <v>45507</v>
      </c>
      <c r="F138" s="32" t="s">
        <v>13</v>
      </c>
      <c r="G138" s="28">
        <f t="shared" si="6"/>
        <v>7</v>
      </c>
      <c r="H138" s="33">
        <v>42</v>
      </c>
      <c r="I138" s="33">
        <f t="shared" si="7"/>
        <v>294</v>
      </c>
    </row>
    <row r="139" spans="2:9" ht="15.75">
      <c r="B139" s="29">
        <v>2939142</v>
      </c>
      <c r="C139" s="30">
        <v>240309</v>
      </c>
      <c r="D139" s="31">
        <v>45500</v>
      </c>
      <c r="E139" s="32">
        <v>45507</v>
      </c>
      <c r="F139" s="32" t="s">
        <v>13</v>
      </c>
      <c r="G139" s="28">
        <f t="shared" si="6"/>
        <v>7</v>
      </c>
      <c r="H139" s="33">
        <v>42</v>
      </c>
      <c r="I139" s="33">
        <f t="shared" si="7"/>
        <v>294</v>
      </c>
    </row>
    <row r="140" spans="2:9" ht="15.75">
      <c r="B140" s="29">
        <v>6045760</v>
      </c>
      <c r="C140" s="30">
        <v>240310</v>
      </c>
      <c r="D140" s="31">
        <v>45500</v>
      </c>
      <c r="E140" s="32">
        <v>45507</v>
      </c>
      <c r="F140" s="32" t="s">
        <v>13</v>
      </c>
      <c r="G140" s="28">
        <f t="shared" si="6"/>
        <v>7</v>
      </c>
      <c r="H140" s="33">
        <v>42</v>
      </c>
      <c r="I140" s="33">
        <f t="shared" si="7"/>
        <v>294</v>
      </c>
    </row>
    <row r="141" spans="2:9" ht="15.75">
      <c r="B141" s="29">
        <v>6045761</v>
      </c>
      <c r="C141" s="30">
        <v>240311</v>
      </c>
      <c r="D141" s="31">
        <v>45500</v>
      </c>
      <c r="E141" s="32">
        <v>45507</v>
      </c>
      <c r="F141" s="32" t="s">
        <v>13</v>
      </c>
      <c r="G141" s="28">
        <f t="shared" si="6"/>
        <v>7</v>
      </c>
      <c r="H141" s="33">
        <v>42</v>
      </c>
      <c r="I141" s="33">
        <f t="shared" si="7"/>
        <v>294</v>
      </c>
    </row>
    <row r="142" spans="2:9" ht="15.75">
      <c r="B142" s="29">
        <v>2937125</v>
      </c>
      <c r="C142" s="30">
        <v>240312</v>
      </c>
      <c r="D142" s="31">
        <v>45498</v>
      </c>
      <c r="E142" s="32">
        <v>45507</v>
      </c>
      <c r="F142" s="32" t="s">
        <v>14</v>
      </c>
      <c r="G142" s="28">
        <f t="shared" si="6"/>
        <v>9</v>
      </c>
      <c r="H142" s="33">
        <v>69</v>
      </c>
      <c r="I142" s="33">
        <f t="shared" si="7"/>
        <v>621</v>
      </c>
    </row>
    <row r="143" spans="2:9" ht="15.75">
      <c r="B143" s="29">
        <v>2910385</v>
      </c>
      <c r="C143" s="30">
        <v>240313</v>
      </c>
      <c r="D143" s="31">
        <v>45500</v>
      </c>
      <c r="E143" s="32">
        <v>45507</v>
      </c>
      <c r="F143" s="32" t="s">
        <v>15</v>
      </c>
      <c r="G143" s="28">
        <f t="shared" si="6"/>
        <v>7</v>
      </c>
      <c r="H143" s="33">
        <v>36</v>
      </c>
      <c r="I143" s="33">
        <f t="shared" si="7"/>
        <v>252</v>
      </c>
    </row>
    <row r="144" spans="2:9" ht="15.75">
      <c r="B144" s="29">
        <v>2936976</v>
      </c>
      <c r="C144" s="30">
        <v>240315</v>
      </c>
      <c r="D144" s="31">
        <v>45500</v>
      </c>
      <c r="E144" s="32">
        <v>45507</v>
      </c>
      <c r="F144" s="32" t="s">
        <v>12</v>
      </c>
      <c r="G144" s="28">
        <f t="shared" si="6"/>
        <v>7</v>
      </c>
      <c r="H144" s="33">
        <v>50</v>
      </c>
      <c r="I144" s="33">
        <f t="shared" si="7"/>
        <v>350</v>
      </c>
    </row>
    <row r="145" spans="2:9" ht="15.75">
      <c r="B145" s="29">
        <v>3580239</v>
      </c>
      <c r="C145" s="30">
        <v>240316</v>
      </c>
      <c r="D145" s="31">
        <v>45500</v>
      </c>
      <c r="E145" s="32">
        <v>45507</v>
      </c>
      <c r="F145" s="32" t="s">
        <v>13</v>
      </c>
      <c r="G145" s="28">
        <f t="shared" si="6"/>
        <v>7</v>
      </c>
      <c r="H145" s="33">
        <v>42</v>
      </c>
      <c r="I145" s="33">
        <f t="shared" si="7"/>
        <v>294</v>
      </c>
    </row>
    <row r="146" spans="2:9" ht="15.75">
      <c r="B146" s="29">
        <v>6045776</v>
      </c>
      <c r="C146" s="30">
        <v>240319</v>
      </c>
      <c r="D146" s="31">
        <v>45500</v>
      </c>
      <c r="E146" s="32">
        <v>45507</v>
      </c>
      <c r="F146" s="32" t="s">
        <v>13</v>
      </c>
      <c r="G146" s="28">
        <f t="shared" si="6"/>
        <v>7</v>
      </c>
      <c r="H146" s="33">
        <v>42</v>
      </c>
      <c r="I146" s="33">
        <f t="shared" si="7"/>
        <v>294</v>
      </c>
    </row>
    <row r="147" spans="2:9" ht="15.75">
      <c r="B147" s="29">
        <v>2907734</v>
      </c>
      <c r="C147" s="30">
        <v>240320</v>
      </c>
      <c r="D147" s="31">
        <v>45493</v>
      </c>
      <c r="E147" s="32">
        <v>45507</v>
      </c>
      <c r="F147" s="32" t="s">
        <v>15</v>
      </c>
      <c r="G147" s="28">
        <f t="shared" si="6"/>
        <v>14</v>
      </c>
      <c r="H147" s="33">
        <v>36</v>
      </c>
      <c r="I147" s="33">
        <f t="shared" si="7"/>
        <v>504</v>
      </c>
    </row>
    <row r="148" spans="2:9" ht="15.75">
      <c r="B148" s="29">
        <v>7127573</v>
      </c>
      <c r="C148" s="30">
        <v>240324</v>
      </c>
      <c r="D148" s="31">
        <v>45500</v>
      </c>
      <c r="E148" s="32">
        <v>45507</v>
      </c>
      <c r="F148" s="32" t="s">
        <v>14</v>
      </c>
      <c r="G148" s="28">
        <f t="shared" si="6"/>
        <v>7</v>
      </c>
      <c r="H148" s="33">
        <v>69</v>
      </c>
      <c r="I148" s="33">
        <f t="shared" si="7"/>
        <v>483</v>
      </c>
    </row>
    <row r="149" spans="2:9" ht="15.75">
      <c r="B149" s="29">
        <v>2913984</v>
      </c>
      <c r="C149" s="30">
        <v>240326</v>
      </c>
      <c r="D149" s="31">
        <v>45493</v>
      </c>
      <c r="E149" s="32">
        <v>45507</v>
      </c>
      <c r="F149" s="32" t="s">
        <v>12</v>
      </c>
      <c r="G149" s="28">
        <f t="shared" si="6"/>
        <v>14</v>
      </c>
      <c r="H149" s="33">
        <v>50</v>
      </c>
      <c r="I149" s="33">
        <f t="shared" si="7"/>
        <v>700</v>
      </c>
    </row>
    <row r="150" spans="2:9" ht="15.75">
      <c r="B150" s="29">
        <v>2926755</v>
      </c>
      <c r="C150" s="30">
        <v>240332</v>
      </c>
      <c r="D150" s="31">
        <v>45500</v>
      </c>
      <c r="E150" s="32">
        <v>45507</v>
      </c>
      <c r="F150" s="32" t="s">
        <v>12</v>
      </c>
      <c r="G150" s="28">
        <f t="shared" si="6"/>
        <v>7</v>
      </c>
      <c r="H150" s="33">
        <v>50</v>
      </c>
      <c r="I150" s="33">
        <f t="shared" si="7"/>
        <v>350</v>
      </c>
    </row>
    <row r="151" spans="2:9" ht="15.75">
      <c r="B151" s="29">
        <v>2936108</v>
      </c>
      <c r="C151" s="30">
        <v>240333</v>
      </c>
      <c r="D151" s="31">
        <v>45500</v>
      </c>
      <c r="E151" s="32">
        <v>45507</v>
      </c>
      <c r="F151" s="32" t="s">
        <v>13</v>
      </c>
      <c r="G151" s="28">
        <f t="shared" si="6"/>
        <v>7</v>
      </c>
      <c r="H151" s="33">
        <v>42</v>
      </c>
      <c r="I151" s="33">
        <f t="shared" si="7"/>
        <v>294</v>
      </c>
    </row>
    <row r="152" spans="2:9" ht="15.75">
      <c r="B152" s="29">
        <v>6045733</v>
      </c>
      <c r="C152" s="30">
        <v>240335</v>
      </c>
      <c r="D152" s="31">
        <v>45500</v>
      </c>
      <c r="E152" s="32">
        <v>45507</v>
      </c>
      <c r="F152" s="32" t="s">
        <v>14</v>
      </c>
      <c r="G152" s="28">
        <f t="shared" si="6"/>
        <v>7</v>
      </c>
      <c r="H152" s="33">
        <v>69</v>
      </c>
      <c r="I152" s="33">
        <f t="shared" si="7"/>
        <v>483</v>
      </c>
    </row>
    <row r="153" spans="2:9" ht="15.75">
      <c r="B153" s="29">
        <v>2940716</v>
      </c>
      <c r="C153" s="30">
        <v>240336</v>
      </c>
      <c r="D153" s="31">
        <v>45500</v>
      </c>
      <c r="E153" s="32">
        <v>45507</v>
      </c>
      <c r="F153" s="32" t="s">
        <v>12</v>
      </c>
      <c r="G153" s="28">
        <f t="shared" si="6"/>
        <v>7</v>
      </c>
      <c r="H153" s="33">
        <v>50</v>
      </c>
      <c r="I153" s="33">
        <f t="shared" si="7"/>
        <v>350</v>
      </c>
    </row>
    <row r="154" spans="2:9" ht="15.75">
      <c r="B154" s="29">
        <v>3583578</v>
      </c>
      <c r="C154" s="30">
        <v>240337</v>
      </c>
      <c r="D154" s="31">
        <v>45493</v>
      </c>
      <c r="E154" s="32">
        <v>45507</v>
      </c>
      <c r="F154" s="32" t="s">
        <v>13</v>
      </c>
      <c r="G154" s="28">
        <f t="shared" si="6"/>
        <v>14</v>
      </c>
      <c r="H154" s="33">
        <v>42</v>
      </c>
      <c r="I154" s="33">
        <f t="shared" si="7"/>
        <v>588</v>
      </c>
    </row>
    <row r="155" spans="2:9" ht="15.75">
      <c r="B155" s="29">
        <v>7127764</v>
      </c>
      <c r="C155" s="30">
        <v>240338</v>
      </c>
      <c r="D155" s="31">
        <v>45500</v>
      </c>
      <c r="E155" s="32">
        <v>45507</v>
      </c>
      <c r="F155" s="32" t="s">
        <v>13</v>
      </c>
      <c r="G155" s="28">
        <f t="shared" si="6"/>
        <v>7</v>
      </c>
      <c r="H155" s="33">
        <v>42</v>
      </c>
      <c r="I155" s="33">
        <f t="shared" si="7"/>
        <v>294</v>
      </c>
    </row>
    <row r="156" spans="2:9" ht="15.75">
      <c r="B156" s="29">
        <v>2932687</v>
      </c>
      <c r="C156" s="30">
        <v>240344</v>
      </c>
      <c r="D156" s="31">
        <v>45495</v>
      </c>
      <c r="E156" s="32">
        <v>45507</v>
      </c>
      <c r="F156" s="32" t="s">
        <v>13</v>
      </c>
      <c r="G156" s="28">
        <f t="shared" si="6"/>
        <v>12</v>
      </c>
      <c r="H156" s="33">
        <v>42</v>
      </c>
      <c r="I156" s="33">
        <f t="shared" si="7"/>
        <v>504</v>
      </c>
    </row>
    <row r="157" spans="2:9" ht="15.75">
      <c r="B157" s="29">
        <v>2930135</v>
      </c>
      <c r="C157" s="30">
        <v>240345</v>
      </c>
      <c r="D157" s="31">
        <v>45500</v>
      </c>
      <c r="E157" s="32">
        <v>45507</v>
      </c>
      <c r="F157" s="32" t="s">
        <v>13</v>
      </c>
      <c r="G157" s="28">
        <f t="shared" si="6"/>
        <v>7</v>
      </c>
      <c r="H157" s="33">
        <v>42</v>
      </c>
      <c r="I157" s="33">
        <f t="shared" si="7"/>
        <v>294</v>
      </c>
    </row>
    <row r="158" spans="2:9" ht="15.75">
      <c r="B158" s="29">
        <v>3583969</v>
      </c>
      <c r="C158" s="30">
        <v>240346</v>
      </c>
      <c r="D158" s="31">
        <v>45493</v>
      </c>
      <c r="E158" s="32">
        <v>45507</v>
      </c>
      <c r="F158" s="32" t="s">
        <v>13</v>
      </c>
      <c r="G158" s="28">
        <f t="shared" si="6"/>
        <v>14</v>
      </c>
      <c r="H158" s="33">
        <v>42</v>
      </c>
      <c r="I158" s="33">
        <f t="shared" si="7"/>
        <v>588</v>
      </c>
    </row>
    <row r="159" spans="2:9" ht="15.75">
      <c r="B159" s="29">
        <v>7129168</v>
      </c>
      <c r="C159" s="30">
        <v>240347</v>
      </c>
      <c r="D159" s="31">
        <v>45500</v>
      </c>
      <c r="E159" s="32">
        <v>45507</v>
      </c>
      <c r="F159" s="32" t="s">
        <v>11</v>
      </c>
      <c r="G159" s="28">
        <f t="shared" si="6"/>
        <v>7</v>
      </c>
      <c r="H159" s="33">
        <v>31</v>
      </c>
      <c r="I159" s="33">
        <f t="shared" si="7"/>
        <v>217</v>
      </c>
    </row>
    <row r="160" spans="2:9" ht="15.75">
      <c r="B160" s="29">
        <v>7129532</v>
      </c>
      <c r="C160" s="30">
        <v>240351</v>
      </c>
      <c r="D160" s="31">
        <v>45500</v>
      </c>
      <c r="E160" s="32">
        <v>45507</v>
      </c>
      <c r="F160" s="32" t="s">
        <v>13</v>
      </c>
      <c r="G160" s="28">
        <f t="shared" si="6"/>
        <v>7</v>
      </c>
      <c r="H160" s="33">
        <v>42</v>
      </c>
      <c r="I160" s="33">
        <f t="shared" si="7"/>
        <v>294</v>
      </c>
    </row>
    <row r="161" spans="2:9" ht="15.75">
      <c r="B161" s="29">
        <v>2927289</v>
      </c>
      <c r="C161" s="30">
        <v>240352</v>
      </c>
      <c r="D161" s="31">
        <v>45500</v>
      </c>
      <c r="E161" s="32">
        <v>45507</v>
      </c>
      <c r="F161" s="32" t="s">
        <v>11</v>
      </c>
      <c r="G161" s="28">
        <f t="shared" si="6"/>
        <v>7</v>
      </c>
      <c r="H161" s="33">
        <v>31</v>
      </c>
      <c r="I161" s="33">
        <f t="shared" si="7"/>
        <v>217</v>
      </c>
    </row>
    <row r="162" spans="2:9" ht="15.75">
      <c r="B162" s="29">
        <v>6045702</v>
      </c>
      <c r="C162" s="30">
        <v>240354</v>
      </c>
      <c r="D162" s="31">
        <v>45500</v>
      </c>
      <c r="E162" s="32">
        <v>45507</v>
      </c>
      <c r="F162" s="32" t="s">
        <v>11</v>
      </c>
      <c r="G162" s="28">
        <f t="shared" si="6"/>
        <v>7</v>
      </c>
      <c r="H162" s="33">
        <v>31</v>
      </c>
      <c r="I162" s="33">
        <f t="shared" si="7"/>
        <v>217</v>
      </c>
    </row>
    <row r="163" spans="2:9" ht="15.75">
      <c r="B163" s="29">
        <v>6045701</v>
      </c>
      <c r="C163" s="30">
        <v>240355</v>
      </c>
      <c r="D163" s="31">
        <v>45500</v>
      </c>
      <c r="E163" s="32">
        <v>45507</v>
      </c>
      <c r="F163" s="32" t="s">
        <v>13</v>
      </c>
      <c r="G163" s="28">
        <f t="shared" si="6"/>
        <v>7</v>
      </c>
      <c r="H163" s="33">
        <v>42</v>
      </c>
      <c r="I163" s="33">
        <f t="shared" si="7"/>
        <v>294</v>
      </c>
    </row>
    <row r="164" spans="2:9" ht="15.75">
      <c r="B164" s="29">
        <v>2940402</v>
      </c>
      <c r="C164" s="30">
        <v>240357</v>
      </c>
      <c r="D164" s="31">
        <v>45500</v>
      </c>
      <c r="E164" s="32">
        <v>45507</v>
      </c>
      <c r="F164" s="32" t="s">
        <v>13</v>
      </c>
      <c r="G164" s="28">
        <f t="shared" si="6"/>
        <v>7</v>
      </c>
      <c r="H164" s="33">
        <v>42</v>
      </c>
      <c r="I164" s="33">
        <f t="shared" si="7"/>
        <v>294</v>
      </c>
    </row>
    <row r="165" spans="2:9" ht="15.75">
      <c r="B165" s="29">
        <v>2937999</v>
      </c>
      <c r="C165" s="30">
        <v>240383</v>
      </c>
      <c r="D165" s="31">
        <v>45502</v>
      </c>
      <c r="E165" s="32">
        <v>45508</v>
      </c>
      <c r="F165" s="32" t="s">
        <v>13</v>
      </c>
      <c r="G165" s="28">
        <f t="shared" si="6"/>
        <v>6</v>
      </c>
      <c r="H165" s="33">
        <v>42</v>
      </c>
      <c r="I165" s="33">
        <f t="shared" si="7"/>
        <v>252</v>
      </c>
    </row>
    <row r="166" spans="2:9" ht="15.75">
      <c r="B166" s="29">
        <v>2939445</v>
      </c>
      <c r="C166" s="30">
        <v>240385</v>
      </c>
      <c r="D166" s="31">
        <v>45493</v>
      </c>
      <c r="E166" s="32">
        <v>45508</v>
      </c>
      <c r="F166" s="32" t="s">
        <v>12</v>
      </c>
      <c r="G166" s="28">
        <f t="shared" si="6"/>
        <v>15</v>
      </c>
      <c r="H166" s="33">
        <v>50</v>
      </c>
      <c r="I166" s="33">
        <f t="shared" si="7"/>
        <v>750</v>
      </c>
    </row>
    <row r="167" spans="2:9" ht="15.75">
      <c r="B167" s="29">
        <v>2912685</v>
      </c>
      <c r="C167" s="30">
        <v>240386</v>
      </c>
      <c r="D167" s="31">
        <v>45501</v>
      </c>
      <c r="E167" s="32">
        <v>45508</v>
      </c>
      <c r="F167" s="32" t="s">
        <v>14</v>
      </c>
      <c r="G167" s="28">
        <f t="shared" si="6"/>
        <v>7</v>
      </c>
      <c r="H167" s="33">
        <v>69</v>
      </c>
      <c r="I167" s="33">
        <f t="shared" si="7"/>
        <v>483</v>
      </c>
    </row>
    <row r="168" spans="2:9" ht="15.75">
      <c r="B168" s="29">
        <v>2939832</v>
      </c>
      <c r="C168" s="30">
        <v>240387</v>
      </c>
      <c r="D168" s="31">
        <v>45501</v>
      </c>
      <c r="E168" s="32">
        <v>45508</v>
      </c>
      <c r="F168" s="32" t="s">
        <v>13</v>
      </c>
      <c r="G168" s="28">
        <f t="shared" si="6"/>
        <v>7</v>
      </c>
      <c r="H168" s="33">
        <v>42</v>
      </c>
      <c r="I168" s="33">
        <f t="shared" si="7"/>
        <v>294</v>
      </c>
    </row>
    <row r="169" spans="2:9" ht="15.75">
      <c r="B169" s="29">
        <v>2940082</v>
      </c>
      <c r="C169" s="30">
        <v>240388</v>
      </c>
      <c r="D169" s="31">
        <v>45501</v>
      </c>
      <c r="E169" s="32">
        <v>45508</v>
      </c>
      <c r="F169" s="32" t="s">
        <v>12</v>
      </c>
      <c r="G169" s="28">
        <f t="shared" si="6"/>
        <v>7</v>
      </c>
      <c r="H169" s="33">
        <v>50</v>
      </c>
      <c r="I169" s="33">
        <f t="shared" si="7"/>
        <v>350</v>
      </c>
    </row>
    <row r="170" spans="2:9" ht="15.75">
      <c r="B170" s="29">
        <v>2926807</v>
      </c>
      <c r="C170" s="30">
        <v>240389</v>
      </c>
      <c r="D170" s="31">
        <v>45494</v>
      </c>
      <c r="E170" s="32">
        <v>45508</v>
      </c>
      <c r="F170" s="32" t="s">
        <v>14</v>
      </c>
      <c r="G170" s="28">
        <f t="shared" si="6"/>
        <v>14</v>
      </c>
      <c r="H170" s="33">
        <v>69</v>
      </c>
      <c r="I170" s="33">
        <f t="shared" si="7"/>
        <v>966</v>
      </c>
    </row>
    <row r="171" spans="2:9" ht="15.75">
      <c r="B171" s="29">
        <v>2939952</v>
      </c>
      <c r="C171" s="30">
        <v>240390</v>
      </c>
      <c r="D171" s="31">
        <v>45501</v>
      </c>
      <c r="E171" s="32">
        <v>45508</v>
      </c>
      <c r="F171" s="32" t="s">
        <v>13</v>
      </c>
      <c r="G171" s="28">
        <f t="shared" si="6"/>
        <v>7</v>
      </c>
      <c r="H171" s="33">
        <v>42</v>
      </c>
      <c r="I171" s="33">
        <f t="shared" si="7"/>
        <v>294</v>
      </c>
    </row>
    <row r="172" spans="2:9" ht="15.75">
      <c r="B172" s="29">
        <v>2919074</v>
      </c>
      <c r="C172" s="30">
        <v>240391</v>
      </c>
      <c r="D172" s="31">
        <v>45501</v>
      </c>
      <c r="E172" s="32">
        <v>45508</v>
      </c>
      <c r="F172" s="32" t="s">
        <v>15</v>
      </c>
      <c r="G172" s="28">
        <f t="shared" si="6"/>
        <v>7</v>
      </c>
      <c r="H172" s="33">
        <v>36</v>
      </c>
      <c r="I172" s="33">
        <f t="shared" si="7"/>
        <v>252</v>
      </c>
    </row>
    <row r="173" spans="2:9" ht="15.75">
      <c r="B173" s="29">
        <v>2912037</v>
      </c>
      <c r="C173" s="30">
        <v>240392</v>
      </c>
      <c r="D173" s="31">
        <v>45501</v>
      </c>
      <c r="E173" s="32">
        <v>45508</v>
      </c>
      <c r="F173" s="32" t="s">
        <v>15</v>
      </c>
      <c r="G173" s="28">
        <f t="shared" si="6"/>
        <v>7</v>
      </c>
      <c r="H173" s="33">
        <v>36</v>
      </c>
      <c r="I173" s="33">
        <f t="shared" si="7"/>
        <v>252</v>
      </c>
    </row>
    <row r="174" spans="2:9" ht="15.75">
      <c r="B174" s="29" t="s">
        <v>64</v>
      </c>
      <c r="C174" s="30">
        <v>240393</v>
      </c>
      <c r="D174" s="31">
        <v>45501</v>
      </c>
      <c r="E174" s="32">
        <v>45508</v>
      </c>
      <c r="F174" s="32" t="s">
        <v>15</v>
      </c>
      <c r="G174" s="28">
        <f t="shared" si="6"/>
        <v>7</v>
      </c>
      <c r="H174" s="33">
        <v>36</v>
      </c>
      <c r="I174" s="33">
        <f t="shared" si="7"/>
        <v>252</v>
      </c>
    </row>
    <row r="175" spans="2:9" ht="15.75">
      <c r="B175" s="29" t="s">
        <v>65</v>
      </c>
      <c r="C175" s="30">
        <v>240394</v>
      </c>
      <c r="D175" s="31">
        <v>45501</v>
      </c>
      <c r="E175" s="32">
        <v>45508</v>
      </c>
      <c r="F175" s="32" t="s">
        <v>15</v>
      </c>
      <c r="G175" s="28">
        <f t="shared" si="6"/>
        <v>7</v>
      </c>
      <c r="H175" s="33">
        <v>36</v>
      </c>
      <c r="I175" s="33">
        <f t="shared" si="7"/>
        <v>252</v>
      </c>
    </row>
    <row r="176" spans="2:9" ht="15.75">
      <c r="B176" s="29">
        <v>2924722</v>
      </c>
      <c r="C176" s="30">
        <v>240395</v>
      </c>
      <c r="D176" s="31">
        <v>45494</v>
      </c>
      <c r="E176" s="32">
        <v>45508</v>
      </c>
      <c r="F176" s="32" t="s">
        <v>14</v>
      </c>
      <c r="G176" s="28">
        <f t="shared" si="6"/>
        <v>14</v>
      </c>
      <c r="H176" s="33">
        <v>69</v>
      </c>
      <c r="I176" s="33">
        <f t="shared" si="7"/>
        <v>966</v>
      </c>
    </row>
    <row r="177" spans="2:9" ht="15.75">
      <c r="B177" s="29">
        <v>2934820</v>
      </c>
      <c r="C177" s="30">
        <v>240396</v>
      </c>
      <c r="D177" s="31">
        <v>45502</v>
      </c>
      <c r="E177" s="32">
        <v>45508</v>
      </c>
      <c r="F177" s="32" t="s">
        <v>11</v>
      </c>
      <c r="G177" s="28">
        <f t="shared" si="6"/>
        <v>6</v>
      </c>
      <c r="H177" s="33">
        <v>31</v>
      </c>
      <c r="I177" s="33">
        <f t="shared" si="7"/>
        <v>186</v>
      </c>
    </row>
    <row r="178" spans="2:9" ht="15.75">
      <c r="B178" s="29">
        <v>2934820</v>
      </c>
      <c r="C178" s="30">
        <v>240397</v>
      </c>
      <c r="D178" s="31">
        <v>45492</v>
      </c>
      <c r="E178" s="32">
        <v>45508</v>
      </c>
      <c r="F178" s="32" t="s">
        <v>12</v>
      </c>
      <c r="G178" s="28">
        <f t="shared" si="6"/>
        <v>16</v>
      </c>
      <c r="H178" s="33" t="s">
        <v>66</v>
      </c>
      <c r="I178" s="33">
        <f>1*44+15*50</f>
        <v>794</v>
      </c>
    </row>
    <row r="179" spans="2:9" ht="15.75">
      <c r="B179" s="29" t="s">
        <v>67</v>
      </c>
      <c r="C179" s="30">
        <v>240398</v>
      </c>
      <c r="D179" s="31">
        <v>45501</v>
      </c>
      <c r="E179" s="32">
        <v>45508</v>
      </c>
      <c r="F179" s="32" t="s">
        <v>11</v>
      </c>
      <c r="G179" s="28">
        <f t="shared" si="6"/>
        <v>7</v>
      </c>
      <c r="H179" s="33">
        <v>31</v>
      </c>
      <c r="I179" s="33">
        <f t="shared" si="7"/>
        <v>217</v>
      </c>
    </row>
    <row r="180" spans="2:9" ht="15.75">
      <c r="B180" s="29" t="s">
        <v>68</v>
      </c>
      <c r="C180" s="30">
        <v>240399</v>
      </c>
      <c r="D180" s="31">
        <v>45501</v>
      </c>
      <c r="E180" s="32">
        <v>45508</v>
      </c>
      <c r="F180" s="32" t="s">
        <v>13</v>
      </c>
      <c r="G180" s="28">
        <f t="shared" si="6"/>
        <v>7</v>
      </c>
      <c r="H180" s="33">
        <v>42</v>
      </c>
      <c r="I180" s="33">
        <f t="shared" si="7"/>
        <v>294</v>
      </c>
    </row>
    <row r="181" spans="2:9" ht="15.75">
      <c r="B181" s="29">
        <v>2938834</v>
      </c>
      <c r="C181" s="30">
        <v>240400</v>
      </c>
      <c r="D181" s="31">
        <v>45501</v>
      </c>
      <c r="E181" s="32">
        <v>45508</v>
      </c>
      <c r="F181" s="32" t="s">
        <v>13</v>
      </c>
      <c r="G181" s="28">
        <f t="shared" si="6"/>
        <v>7</v>
      </c>
      <c r="H181" s="33">
        <v>42</v>
      </c>
      <c r="I181" s="33">
        <f t="shared" si="7"/>
        <v>294</v>
      </c>
    </row>
    <row r="182" spans="2:9" ht="15.75">
      <c r="B182" s="29" t="s">
        <v>64</v>
      </c>
      <c r="C182" s="30">
        <v>240401</v>
      </c>
      <c r="D182" s="31">
        <v>45501</v>
      </c>
      <c r="E182" s="32">
        <v>45508</v>
      </c>
      <c r="F182" s="32" t="s">
        <v>15</v>
      </c>
      <c r="G182" s="28">
        <f t="shared" si="6"/>
        <v>7</v>
      </c>
      <c r="H182" s="33">
        <v>36</v>
      </c>
      <c r="I182" s="33">
        <f t="shared" si="7"/>
        <v>252</v>
      </c>
    </row>
    <row r="183" spans="2:9" ht="15.75">
      <c r="B183" s="29" t="s">
        <v>69</v>
      </c>
      <c r="C183" s="30">
        <v>240402</v>
      </c>
      <c r="D183" s="31">
        <v>45501</v>
      </c>
      <c r="E183" s="32">
        <v>45508</v>
      </c>
      <c r="F183" s="32" t="s">
        <v>15</v>
      </c>
      <c r="G183" s="28">
        <f t="shared" si="6"/>
        <v>7</v>
      </c>
      <c r="H183" s="33">
        <v>36</v>
      </c>
      <c r="I183" s="33">
        <f t="shared" si="7"/>
        <v>252</v>
      </c>
    </row>
    <row r="184" spans="2:9" ht="15.75">
      <c r="B184" s="29" t="s">
        <v>64</v>
      </c>
      <c r="C184" s="30">
        <v>240403</v>
      </c>
      <c r="D184" s="31">
        <v>45501</v>
      </c>
      <c r="E184" s="32">
        <v>45508</v>
      </c>
      <c r="F184" s="32" t="s">
        <v>15</v>
      </c>
      <c r="G184" s="28">
        <f t="shared" si="6"/>
        <v>7</v>
      </c>
      <c r="H184" s="33">
        <v>36</v>
      </c>
      <c r="I184" s="33">
        <f t="shared" si="7"/>
        <v>252</v>
      </c>
    </row>
    <row r="185" spans="2:9" ht="15.75">
      <c r="B185" s="29" t="s">
        <v>70</v>
      </c>
      <c r="C185" s="30">
        <v>240404</v>
      </c>
      <c r="D185" s="31">
        <v>45501</v>
      </c>
      <c r="E185" s="32">
        <v>45508</v>
      </c>
      <c r="F185" s="32" t="s">
        <v>15</v>
      </c>
      <c r="G185" s="28">
        <f t="shared" si="6"/>
        <v>7</v>
      </c>
      <c r="H185" s="33">
        <v>36</v>
      </c>
      <c r="I185" s="33">
        <f t="shared" si="7"/>
        <v>252</v>
      </c>
    </row>
    <row r="186" spans="2:9" ht="15.75">
      <c r="B186" s="29">
        <v>2924717</v>
      </c>
      <c r="C186" s="30">
        <v>240405</v>
      </c>
      <c r="D186" s="31">
        <v>45494</v>
      </c>
      <c r="E186" s="32">
        <v>45508</v>
      </c>
      <c r="F186" s="32" t="s">
        <v>15</v>
      </c>
      <c r="G186" s="28">
        <f t="shared" si="6"/>
        <v>14</v>
      </c>
      <c r="H186" s="33">
        <v>36</v>
      </c>
      <c r="I186" s="33">
        <f t="shared" si="7"/>
        <v>504</v>
      </c>
    </row>
    <row r="187" spans="2:9" ht="15.75">
      <c r="B187" s="29">
        <v>2917016</v>
      </c>
      <c r="C187" s="30">
        <v>240406</v>
      </c>
      <c r="D187" s="31">
        <v>45494</v>
      </c>
      <c r="E187" s="32">
        <v>45508</v>
      </c>
      <c r="F187" s="32" t="s">
        <v>15</v>
      </c>
      <c r="G187" s="28">
        <f t="shared" si="6"/>
        <v>14</v>
      </c>
      <c r="H187" s="33">
        <v>36</v>
      </c>
      <c r="I187" s="33">
        <f t="shared" si="7"/>
        <v>504</v>
      </c>
    </row>
    <row r="188" spans="2:9" ht="15.75">
      <c r="B188" s="29">
        <v>2930226</v>
      </c>
      <c r="C188" s="30">
        <v>240408</v>
      </c>
      <c r="D188" s="31">
        <v>45502</v>
      </c>
      <c r="E188" s="32">
        <v>45508</v>
      </c>
      <c r="F188" s="32" t="s">
        <v>15</v>
      </c>
      <c r="G188" s="28">
        <f t="shared" si="6"/>
        <v>6</v>
      </c>
      <c r="H188" s="33">
        <v>36</v>
      </c>
      <c r="I188" s="33">
        <f t="shared" si="7"/>
        <v>216</v>
      </c>
    </row>
    <row r="189" spans="2:9" ht="15.75">
      <c r="B189" s="29">
        <v>2938499</v>
      </c>
      <c r="C189" s="30">
        <v>240410</v>
      </c>
      <c r="D189" s="31">
        <v>45501</v>
      </c>
      <c r="E189" s="32">
        <v>45508</v>
      </c>
      <c r="F189" s="32" t="s">
        <v>13</v>
      </c>
      <c r="G189" s="28">
        <f t="shared" si="6"/>
        <v>7</v>
      </c>
      <c r="H189" s="33">
        <v>42</v>
      </c>
      <c r="I189" s="33">
        <f t="shared" si="7"/>
        <v>294</v>
      </c>
    </row>
    <row r="190" spans="2:9" ht="15.75">
      <c r="B190" s="29">
        <v>2939745</v>
      </c>
      <c r="C190" s="30">
        <v>240411</v>
      </c>
      <c r="D190" s="31">
        <v>45502</v>
      </c>
      <c r="E190" s="32">
        <v>45508</v>
      </c>
      <c r="F190" s="32" t="s">
        <v>12</v>
      </c>
      <c r="G190" s="28">
        <f t="shared" si="6"/>
        <v>6</v>
      </c>
      <c r="H190" s="33">
        <v>50</v>
      </c>
      <c r="I190" s="33">
        <f t="shared" si="7"/>
        <v>300</v>
      </c>
    </row>
    <row r="191" spans="2:9" ht="15.75">
      <c r="B191" s="29" t="s">
        <v>71</v>
      </c>
      <c r="C191" s="30">
        <v>240412</v>
      </c>
      <c r="D191" s="31">
        <v>45501</v>
      </c>
      <c r="E191" s="32">
        <v>45508</v>
      </c>
      <c r="F191" s="32" t="s">
        <v>13</v>
      </c>
      <c r="G191" s="28">
        <f t="shared" si="6"/>
        <v>7</v>
      </c>
      <c r="H191" s="33">
        <v>42</v>
      </c>
      <c r="I191" s="33">
        <f t="shared" si="7"/>
        <v>294</v>
      </c>
    </row>
    <row r="192" spans="2:9" ht="15.75">
      <c r="B192" s="29" t="s">
        <v>72</v>
      </c>
      <c r="C192" s="30">
        <v>240413</v>
      </c>
      <c r="D192" s="31">
        <v>45501</v>
      </c>
      <c r="E192" s="32">
        <v>45508</v>
      </c>
      <c r="F192" s="32" t="s">
        <v>13</v>
      </c>
      <c r="G192" s="28">
        <f t="shared" si="6"/>
        <v>7</v>
      </c>
      <c r="H192" s="33">
        <v>42</v>
      </c>
      <c r="I192" s="33">
        <f t="shared" si="7"/>
        <v>294</v>
      </c>
    </row>
    <row r="193" spans="2:9" ht="15.75">
      <c r="B193" s="29">
        <v>2939073</v>
      </c>
      <c r="C193" s="30">
        <v>240415</v>
      </c>
      <c r="D193" s="31">
        <v>45501</v>
      </c>
      <c r="E193" s="32">
        <v>45508</v>
      </c>
      <c r="F193" s="32" t="s">
        <v>13</v>
      </c>
      <c r="G193" s="28">
        <f t="shared" si="6"/>
        <v>7</v>
      </c>
      <c r="H193" s="33">
        <v>42</v>
      </c>
      <c r="I193" s="33">
        <f t="shared" si="7"/>
        <v>294</v>
      </c>
    </row>
    <row r="194" spans="2:9" ht="15.75">
      <c r="B194" s="29" t="s">
        <v>73</v>
      </c>
      <c r="C194" s="30">
        <v>240416</v>
      </c>
      <c r="D194" s="31">
        <v>45501</v>
      </c>
      <c r="E194" s="32">
        <v>45508</v>
      </c>
      <c r="F194" s="32" t="s">
        <v>13</v>
      </c>
      <c r="G194" s="28">
        <f t="shared" si="6"/>
        <v>7</v>
      </c>
      <c r="H194" s="33">
        <v>42</v>
      </c>
      <c r="I194" s="33">
        <f t="shared" si="7"/>
        <v>294</v>
      </c>
    </row>
    <row r="195" spans="2:9" ht="15.75">
      <c r="B195" s="29">
        <v>2925443</v>
      </c>
      <c r="C195" s="30">
        <v>240417</v>
      </c>
      <c r="D195" s="31">
        <v>45494</v>
      </c>
      <c r="E195" s="32">
        <v>45508</v>
      </c>
      <c r="F195" s="32" t="s">
        <v>13</v>
      </c>
      <c r="G195" s="28">
        <f t="shared" ref="G195:G258" si="8">+E195-D195</f>
        <v>14</v>
      </c>
      <c r="H195" s="33">
        <v>42</v>
      </c>
      <c r="I195" s="33">
        <f t="shared" ref="I195:I258" si="9">+H195*G195</f>
        <v>588</v>
      </c>
    </row>
    <row r="196" spans="2:9" ht="15.75">
      <c r="B196" s="29">
        <v>2923693</v>
      </c>
      <c r="C196" s="30">
        <v>240419</v>
      </c>
      <c r="D196" s="31">
        <v>45501</v>
      </c>
      <c r="E196" s="32">
        <v>45508</v>
      </c>
      <c r="F196" s="32" t="s">
        <v>15</v>
      </c>
      <c r="G196" s="28">
        <f t="shared" si="8"/>
        <v>7</v>
      </c>
      <c r="H196" s="33">
        <v>36</v>
      </c>
      <c r="I196" s="33">
        <f t="shared" si="9"/>
        <v>252</v>
      </c>
    </row>
    <row r="197" spans="2:9" ht="15.75">
      <c r="B197" s="29" t="s">
        <v>74</v>
      </c>
      <c r="C197" s="30">
        <v>240420</v>
      </c>
      <c r="D197" s="31">
        <v>45501</v>
      </c>
      <c r="E197" s="32">
        <v>45508</v>
      </c>
      <c r="F197" s="32" t="s">
        <v>15</v>
      </c>
      <c r="G197" s="28">
        <f t="shared" si="8"/>
        <v>7</v>
      </c>
      <c r="H197" s="33">
        <v>36</v>
      </c>
      <c r="I197" s="33">
        <f t="shared" si="9"/>
        <v>252</v>
      </c>
    </row>
    <row r="198" spans="2:9" ht="15.75">
      <c r="B198" s="29">
        <v>2924307</v>
      </c>
      <c r="C198" s="30">
        <v>240421</v>
      </c>
      <c r="D198" s="31">
        <v>45501</v>
      </c>
      <c r="E198" s="32">
        <v>45508</v>
      </c>
      <c r="F198" s="32" t="s">
        <v>15</v>
      </c>
      <c r="G198" s="28">
        <f t="shared" si="8"/>
        <v>7</v>
      </c>
      <c r="H198" s="33">
        <v>36</v>
      </c>
      <c r="I198" s="33">
        <f t="shared" si="9"/>
        <v>252</v>
      </c>
    </row>
    <row r="199" spans="2:9" ht="15.75">
      <c r="B199" s="29">
        <v>2929048</v>
      </c>
      <c r="C199" s="30">
        <v>240424</v>
      </c>
      <c r="D199" s="31">
        <v>45501</v>
      </c>
      <c r="E199" s="32">
        <v>45508</v>
      </c>
      <c r="F199" s="32" t="s">
        <v>11</v>
      </c>
      <c r="G199" s="28">
        <f t="shared" si="8"/>
        <v>7</v>
      </c>
      <c r="H199" s="33">
        <v>31</v>
      </c>
      <c r="I199" s="33">
        <f t="shared" si="9"/>
        <v>217</v>
      </c>
    </row>
    <row r="200" spans="2:9" ht="15.75">
      <c r="B200" s="29">
        <v>2939335</v>
      </c>
      <c r="C200" s="30">
        <v>240425</v>
      </c>
      <c r="D200" s="31">
        <v>45497</v>
      </c>
      <c r="E200" s="32">
        <v>45508</v>
      </c>
      <c r="F200" s="32" t="s">
        <v>11</v>
      </c>
      <c r="G200" s="28">
        <f t="shared" si="8"/>
        <v>11</v>
      </c>
      <c r="H200" s="33">
        <v>31</v>
      </c>
      <c r="I200" s="33">
        <f t="shared" si="9"/>
        <v>341</v>
      </c>
    </row>
    <row r="201" spans="2:9" ht="15.75">
      <c r="B201" s="29">
        <v>2939335</v>
      </c>
      <c r="C201" s="30">
        <v>240426</v>
      </c>
      <c r="D201" s="31">
        <v>45497</v>
      </c>
      <c r="E201" s="32">
        <v>45508</v>
      </c>
      <c r="F201" s="32" t="s">
        <v>13</v>
      </c>
      <c r="G201" s="28">
        <f t="shared" si="8"/>
        <v>11</v>
      </c>
      <c r="H201" s="33">
        <v>42</v>
      </c>
      <c r="I201" s="33">
        <f t="shared" si="9"/>
        <v>462</v>
      </c>
    </row>
    <row r="202" spans="2:9" ht="15.75">
      <c r="B202" s="29">
        <v>2929046</v>
      </c>
      <c r="C202" s="30">
        <v>240427</v>
      </c>
      <c r="D202" s="31">
        <v>45501</v>
      </c>
      <c r="E202" s="32">
        <v>45508</v>
      </c>
      <c r="F202" s="32" t="s">
        <v>13</v>
      </c>
      <c r="G202" s="28">
        <f t="shared" si="8"/>
        <v>7</v>
      </c>
      <c r="H202" s="33">
        <v>42</v>
      </c>
      <c r="I202" s="33">
        <f t="shared" si="9"/>
        <v>294</v>
      </c>
    </row>
    <row r="203" spans="2:9" ht="15.75">
      <c r="B203" s="29">
        <v>2936737</v>
      </c>
      <c r="C203" s="30">
        <v>240429</v>
      </c>
      <c r="D203" s="31">
        <v>45501</v>
      </c>
      <c r="E203" s="32">
        <v>45508</v>
      </c>
      <c r="F203" s="32" t="s">
        <v>13</v>
      </c>
      <c r="G203" s="28">
        <f t="shared" si="8"/>
        <v>7</v>
      </c>
      <c r="H203" s="33">
        <v>42</v>
      </c>
      <c r="I203" s="33">
        <f t="shared" si="9"/>
        <v>294</v>
      </c>
    </row>
    <row r="204" spans="2:9" ht="15.75">
      <c r="B204" s="29">
        <v>3581132</v>
      </c>
      <c r="C204" s="30">
        <v>240430</v>
      </c>
      <c r="D204" s="31">
        <v>45501</v>
      </c>
      <c r="E204" s="32">
        <v>45508</v>
      </c>
      <c r="F204" s="32" t="s">
        <v>11</v>
      </c>
      <c r="G204" s="28">
        <f t="shared" si="8"/>
        <v>7</v>
      </c>
      <c r="H204" s="33">
        <v>31</v>
      </c>
      <c r="I204" s="33">
        <f t="shared" si="9"/>
        <v>217</v>
      </c>
    </row>
    <row r="205" spans="2:9" ht="15.75">
      <c r="B205" s="29">
        <v>3581132</v>
      </c>
      <c r="C205" s="30">
        <v>240431</v>
      </c>
      <c r="D205" s="31">
        <v>45501</v>
      </c>
      <c r="E205" s="32">
        <v>45508</v>
      </c>
      <c r="F205" s="32" t="s">
        <v>13</v>
      </c>
      <c r="G205" s="28">
        <f t="shared" si="8"/>
        <v>7</v>
      </c>
      <c r="H205" s="33">
        <v>42</v>
      </c>
      <c r="I205" s="33">
        <f t="shared" si="9"/>
        <v>294</v>
      </c>
    </row>
    <row r="206" spans="2:9" ht="15.75">
      <c r="B206" s="29">
        <v>2939449</v>
      </c>
      <c r="C206" s="30">
        <v>240432</v>
      </c>
      <c r="D206" s="31">
        <v>45501</v>
      </c>
      <c r="E206" s="32">
        <v>45508</v>
      </c>
      <c r="F206" s="32" t="s">
        <v>13</v>
      </c>
      <c r="G206" s="28">
        <f t="shared" si="8"/>
        <v>7</v>
      </c>
      <c r="H206" s="33">
        <v>42</v>
      </c>
      <c r="I206" s="33">
        <f t="shared" si="9"/>
        <v>294</v>
      </c>
    </row>
    <row r="207" spans="2:9" ht="15.75">
      <c r="B207" s="29">
        <v>2939212</v>
      </c>
      <c r="C207" s="30">
        <v>240433</v>
      </c>
      <c r="D207" s="31">
        <v>45501</v>
      </c>
      <c r="E207" s="32">
        <v>45508</v>
      </c>
      <c r="F207" s="32" t="s">
        <v>13</v>
      </c>
      <c r="G207" s="28">
        <f t="shared" si="8"/>
        <v>7</v>
      </c>
      <c r="H207" s="33">
        <v>42</v>
      </c>
      <c r="I207" s="33">
        <f t="shared" si="9"/>
        <v>294</v>
      </c>
    </row>
    <row r="208" spans="2:9" ht="15.75">
      <c r="B208" s="34">
        <v>2935383</v>
      </c>
      <c r="C208" s="30">
        <v>240434</v>
      </c>
      <c r="D208" s="31">
        <v>45501</v>
      </c>
      <c r="E208" s="32">
        <v>45508</v>
      </c>
      <c r="F208" s="32" t="s">
        <v>13</v>
      </c>
      <c r="G208" s="28">
        <f t="shared" si="8"/>
        <v>7</v>
      </c>
      <c r="H208" s="33">
        <v>42</v>
      </c>
      <c r="I208" s="33">
        <f t="shared" si="9"/>
        <v>294</v>
      </c>
    </row>
    <row r="209" spans="2:9" ht="15.75">
      <c r="B209" s="29" t="s">
        <v>75</v>
      </c>
      <c r="C209" s="30">
        <v>240436</v>
      </c>
      <c r="D209" s="31">
        <v>45501</v>
      </c>
      <c r="E209" s="32">
        <v>45508</v>
      </c>
      <c r="F209" s="32" t="s">
        <v>15</v>
      </c>
      <c r="G209" s="28">
        <f t="shared" si="8"/>
        <v>7</v>
      </c>
      <c r="H209" s="33">
        <v>36</v>
      </c>
      <c r="I209" s="33">
        <f t="shared" si="9"/>
        <v>252</v>
      </c>
    </row>
    <row r="210" spans="2:9" ht="15.75">
      <c r="B210" s="29">
        <v>2915892</v>
      </c>
      <c r="C210" s="30">
        <v>240437</v>
      </c>
      <c r="D210" s="31">
        <v>45501</v>
      </c>
      <c r="E210" s="32">
        <v>45508</v>
      </c>
      <c r="F210" s="32" t="s">
        <v>15</v>
      </c>
      <c r="G210" s="28">
        <f t="shared" si="8"/>
        <v>7</v>
      </c>
      <c r="H210" s="33">
        <v>36</v>
      </c>
      <c r="I210" s="33">
        <f t="shared" si="9"/>
        <v>252</v>
      </c>
    </row>
    <row r="211" spans="2:9" ht="15.75">
      <c r="B211" s="29" t="s">
        <v>76</v>
      </c>
      <c r="C211" s="30">
        <v>240438</v>
      </c>
      <c r="D211" s="31">
        <v>45501</v>
      </c>
      <c r="E211" s="32">
        <v>45508</v>
      </c>
      <c r="F211" s="32" t="s">
        <v>13</v>
      </c>
      <c r="G211" s="28">
        <f t="shared" si="8"/>
        <v>7</v>
      </c>
      <c r="H211" s="33">
        <v>42</v>
      </c>
      <c r="I211" s="33">
        <f t="shared" si="9"/>
        <v>294</v>
      </c>
    </row>
    <row r="212" spans="2:9" ht="15.75">
      <c r="B212" s="29">
        <v>2940187</v>
      </c>
      <c r="C212" s="30">
        <v>240439</v>
      </c>
      <c r="D212" s="31">
        <v>45501</v>
      </c>
      <c r="E212" s="32">
        <v>45508</v>
      </c>
      <c r="F212" s="32" t="s">
        <v>11</v>
      </c>
      <c r="G212" s="28">
        <f t="shared" si="8"/>
        <v>7</v>
      </c>
      <c r="H212" s="33">
        <v>31</v>
      </c>
      <c r="I212" s="33">
        <f t="shared" si="9"/>
        <v>217</v>
      </c>
    </row>
    <row r="213" spans="2:9" ht="15.75">
      <c r="B213" s="29">
        <v>2936192</v>
      </c>
      <c r="C213" s="30">
        <v>240440</v>
      </c>
      <c r="D213" s="31">
        <v>45494</v>
      </c>
      <c r="E213" s="32">
        <v>45508</v>
      </c>
      <c r="F213" s="32" t="s">
        <v>13</v>
      </c>
      <c r="G213" s="28">
        <f t="shared" si="8"/>
        <v>14</v>
      </c>
      <c r="H213" s="33">
        <v>42</v>
      </c>
      <c r="I213" s="33">
        <f t="shared" si="9"/>
        <v>588</v>
      </c>
    </row>
    <row r="214" spans="2:9" ht="15.75">
      <c r="B214" s="29" t="s">
        <v>77</v>
      </c>
      <c r="C214" s="30">
        <v>240441</v>
      </c>
      <c r="D214" s="31">
        <v>45501</v>
      </c>
      <c r="E214" s="32">
        <v>45508</v>
      </c>
      <c r="F214" s="32" t="s">
        <v>13</v>
      </c>
      <c r="G214" s="28">
        <f t="shared" si="8"/>
        <v>7</v>
      </c>
      <c r="H214" s="33">
        <v>42</v>
      </c>
      <c r="I214" s="33">
        <f t="shared" si="9"/>
        <v>294</v>
      </c>
    </row>
    <row r="215" spans="2:9" ht="15.75">
      <c r="B215" s="29" t="s">
        <v>78</v>
      </c>
      <c r="C215" s="30">
        <v>240442</v>
      </c>
      <c r="D215" s="31">
        <v>45501</v>
      </c>
      <c r="E215" s="32">
        <v>45508</v>
      </c>
      <c r="F215" s="32" t="s">
        <v>13</v>
      </c>
      <c r="G215" s="28">
        <f t="shared" si="8"/>
        <v>7</v>
      </c>
      <c r="H215" s="33">
        <v>42</v>
      </c>
      <c r="I215" s="33">
        <f t="shared" si="9"/>
        <v>294</v>
      </c>
    </row>
    <row r="216" spans="2:9" ht="15.75">
      <c r="B216" s="29">
        <v>2937656</v>
      </c>
      <c r="C216" s="30">
        <v>240443</v>
      </c>
      <c r="D216" s="31">
        <v>45501</v>
      </c>
      <c r="E216" s="32">
        <v>45508</v>
      </c>
      <c r="F216" s="32" t="s">
        <v>13</v>
      </c>
      <c r="G216" s="28">
        <f t="shared" si="8"/>
        <v>7</v>
      </c>
      <c r="H216" s="33">
        <v>42</v>
      </c>
      <c r="I216" s="33">
        <f t="shared" si="9"/>
        <v>294</v>
      </c>
    </row>
    <row r="217" spans="2:9" ht="15.75">
      <c r="B217" s="29">
        <v>2934674</v>
      </c>
      <c r="C217" s="30">
        <v>240444</v>
      </c>
      <c r="D217" s="31">
        <v>45492</v>
      </c>
      <c r="E217" s="32">
        <v>45508</v>
      </c>
      <c r="F217" s="32" t="s">
        <v>13</v>
      </c>
      <c r="G217" s="28">
        <f t="shared" si="8"/>
        <v>16</v>
      </c>
      <c r="H217" s="33" t="s">
        <v>27</v>
      </c>
      <c r="I217" s="33">
        <f>1*36+15*42</f>
        <v>666</v>
      </c>
    </row>
    <row r="218" spans="2:9" ht="15.75">
      <c r="B218" s="29">
        <v>2934678</v>
      </c>
      <c r="C218" s="30">
        <v>240447</v>
      </c>
      <c r="D218" s="31">
        <v>45492</v>
      </c>
      <c r="E218" s="32">
        <v>45508</v>
      </c>
      <c r="F218" s="32" t="s">
        <v>10</v>
      </c>
      <c r="G218" s="28">
        <f t="shared" si="8"/>
        <v>16</v>
      </c>
      <c r="H218" s="33" t="s">
        <v>79</v>
      </c>
      <c r="I218" s="33">
        <f>1*32+15*35</f>
        <v>557</v>
      </c>
    </row>
    <row r="219" spans="2:9" ht="15.75">
      <c r="B219" s="29">
        <v>2926887</v>
      </c>
      <c r="C219" s="30">
        <v>240448</v>
      </c>
      <c r="D219" s="31">
        <v>45499</v>
      </c>
      <c r="E219" s="32">
        <v>45508</v>
      </c>
      <c r="F219" s="32" t="s">
        <v>13</v>
      </c>
      <c r="G219" s="28">
        <f t="shared" si="8"/>
        <v>9</v>
      </c>
      <c r="H219" s="33">
        <v>42</v>
      </c>
      <c r="I219" s="33">
        <f t="shared" si="9"/>
        <v>378</v>
      </c>
    </row>
    <row r="220" spans="2:9" ht="15.75">
      <c r="B220" s="29">
        <v>3585221</v>
      </c>
      <c r="C220" s="30">
        <v>240449</v>
      </c>
      <c r="D220" s="31">
        <v>45502</v>
      </c>
      <c r="E220" s="32">
        <v>45508</v>
      </c>
      <c r="F220" s="32" t="s">
        <v>14</v>
      </c>
      <c r="G220" s="28">
        <f t="shared" si="8"/>
        <v>6</v>
      </c>
      <c r="H220" s="33">
        <v>69</v>
      </c>
      <c r="I220" s="33">
        <f t="shared" si="9"/>
        <v>414</v>
      </c>
    </row>
    <row r="221" spans="2:9" ht="15.75">
      <c r="B221" s="29">
        <v>2937188</v>
      </c>
      <c r="C221" s="30">
        <v>240454</v>
      </c>
      <c r="D221" s="31">
        <v>45501</v>
      </c>
      <c r="E221" s="32">
        <v>45508</v>
      </c>
      <c r="F221" s="32" t="s">
        <v>11</v>
      </c>
      <c r="G221" s="28">
        <f t="shared" si="8"/>
        <v>7</v>
      </c>
      <c r="H221" s="33">
        <v>31</v>
      </c>
      <c r="I221" s="33">
        <f t="shared" si="9"/>
        <v>217</v>
      </c>
    </row>
    <row r="222" spans="2:9" ht="15.75">
      <c r="B222" s="29">
        <v>2937993</v>
      </c>
      <c r="C222" s="30">
        <v>240455</v>
      </c>
      <c r="D222" s="31">
        <v>45500</v>
      </c>
      <c r="E222" s="32">
        <v>45508</v>
      </c>
      <c r="F222" s="32" t="s">
        <v>10</v>
      </c>
      <c r="G222" s="28">
        <f t="shared" si="8"/>
        <v>8</v>
      </c>
      <c r="H222" s="33">
        <v>35</v>
      </c>
      <c r="I222" s="33">
        <f t="shared" si="9"/>
        <v>280</v>
      </c>
    </row>
    <row r="223" spans="2:9" ht="15.75">
      <c r="B223" s="29">
        <v>2934581</v>
      </c>
      <c r="C223" s="30">
        <v>240457</v>
      </c>
      <c r="D223" s="31">
        <v>45501</v>
      </c>
      <c r="E223" s="32">
        <v>45508</v>
      </c>
      <c r="F223" s="32" t="s">
        <v>13</v>
      </c>
      <c r="G223" s="28">
        <f t="shared" si="8"/>
        <v>7</v>
      </c>
      <c r="H223" s="33">
        <v>42</v>
      </c>
      <c r="I223" s="33">
        <f t="shared" si="9"/>
        <v>294</v>
      </c>
    </row>
    <row r="224" spans="2:9" ht="15.75">
      <c r="B224" s="29">
        <v>2934677</v>
      </c>
      <c r="C224" s="30">
        <v>240458</v>
      </c>
      <c r="D224" s="31">
        <v>45492</v>
      </c>
      <c r="E224" s="32">
        <v>45508</v>
      </c>
      <c r="F224" s="32" t="s">
        <v>10</v>
      </c>
      <c r="G224" s="28">
        <f t="shared" si="8"/>
        <v>16</v>
      </c>
      <c r="H224" s="33" t="s">
        <v>79</v>
      </c>
      <c r="I224" s="33">
        <f>1*32+15*35</f>
        <v>557</v>
      </c>
    </row>
    <row r="225" spans="2:9" ht="15.75">
      <c r="B225" s="29">
        <v>2907911</v>
      </c>
      <c r="C225" s="30">
        <v>240459</v>
      </c>
      <c r="D225" s="31">
        <v>45501</v>
      </c>
      <c r="E225" s="32">
        <v>45508</v>
      </c>
      <c r="F225" s="32" t="s">
        <v>11</v>
      </c>
      <c r="G225" s="28">
        <f t="shared" si="8"/>
        <v>7</v>
      </c>
      <c r="H225" s="33">
        <v>31</v>
      </c>
      <c r="I225" s="33">
        <f t="shared" si="9"/>
        <v>217</v>
      </c>
    </row>
    <row r="226" spans="2:9" ht="15.75">
      <c r="B226" s="29">
        <v>2932673</v>
      </c>
      <c r="C226" s="30">
        <v>240461</v>
      </c>
      <c r="D226" s="31">
        <v>45500</v>
      </c>
      <c r="E226" s="32">
        <v>45508</v>
      </c>
      <c r="F226" s="32" t="s">
        <v>13</v>
      </c>
      <c r="G226" s="28">
        <f t="shared" si="8"/>
        <v>8</v>
      </c>
      <c r="H226" s="33">
        <v>42</v>
      </c>
      <c r="I226" s="33">
        <f t="shared" si="9"/>
        <v>336</v>
      </c>
    </row>
    <row r="227" spans="2:9" ht="15.75">
      <c r="B227" s="29">
        <v>2934682</v>
      </c>
      <c r="C227" s="30">
        <v>240462</v>
      </c>
      <c r="D227" s="31">
        <v>45492</v>
      </c>
      <c r="E227" s="32">
        <v>45508</v>
      </c>
      <c r="F227" s="32" t="s">
        <v>10</v>
      </c>
      <c r="G227" s="28">
        <f t="shared" si="8"/>
        <v>16</v>
      </c>
      <c r="H227" s="33" t="s">
        <v>79</v>
      </c>
      <c r="I227" s="33">
        <f>1*32+15*35</f>
        <v>557</v>
      </c>
    </row>
    <row r="228" spans="2:9" ht="15.75">
      <c r="B228" s="29" t="s">
        <v>80</v>
      </c>
      <c r="C228" s="30">
        <v>240463</v>
      </c>
      <c r="D228" s="31">
        <v>45501</v>
      </c>
      <c r="E228" s="32">
        <v>45508</v>
      </c>
      <c r="F228" s="32" t="s">
        <v>13</v>
      </c>
      <c r="G228" s="28">
        <f t="shared" si="8"/>
        <v>7</v>
      </c>
      <c r="H228" s="33">
        <v>42</v>
      </c>
      <c r="I228" s="33">
        <f t="shared" si="9"/>
        <v>294</v>
      </c>
    </row>
    <row r="229" spans="2:9" ht="15.75">
      <c r="B229" s="29">
        <v>3584899</v>
      </c>
      <c r="C229" s="30">
        <v>240469</v>
      </c>
      <c r="D229" s="31">
        <v>45494</v>
      </c>
      <c r="E229" s="32">
        <v>45508</v>
      </c>
      <c r="F229" s="32" t="s">
        <v>13</v>
      </c>
      <c r="G229" s="28">
        <f t="shared" si="8"/>
        <v>14</v>
      </c>
      <c r="H229" s="33">
        <v>42</v>
      </c>
      <c r="I229" s="33">
        <f t="shared" si="9"/>
        <v>588</v>
      </c>
    </row>
    <row r="230" spans="2:9" ht="15.75">
      <c r="B230" s="29">
        <v>2938818</v>
      </c>
      <c r="C230" s="30">
        <v>240470</v>
      </c>
      <c r="D230" s="31">
        <v>45501</v>
      </c>
      <c r="E230" s="32">
        <v>45508</v>
      </c>
      <c r="F230" s="32" t="s">
        <v>13</v>
      </c>
      <c r="G230" s="28">
        <f t="shared" si="8"/>
        <v>7</v>
      </c>
      <c r="H230" s="33">
        <v>42</v>
      </c>
      <c r="I230" s="33">
        <f t="shared" si="9"/>
        <v>294</v>
      </c>
    </row>
    <row r="231" spans="2:9" ht="15.75">
      <c r="B231" s="29">
        <v>3584899</v>
      </c>
      <c r="C231" s="30">
        <v>240471</v>
      </c>
      <c r="D231" s="31">
        <v>45494</v>
      </c>
      <c r="E231" s="32">
        <v>45508</v>
      </c>
      <c r="F231" s="32" t="s">
        <v>13</v>
      </c>
      <c r="G231" s="28">
        <f t="shared" si="8"/>
        <v>14</v>
      </c>
      <c r="H231" s="33">
        <v>42</v>
      </c>
      <c r="I231" s="33">
        <f t="shared" si="9"/>
        <v>588</v>
      </c>
    </row>
    <row r="232" spans="2:9" ht="15.75">
      <c r="B232" s="29" t="s">
        <v>81</v>
      </c>
      <c r="C232" s="30">
        <v>240473</v>
      </c>
      <c r="D232" s="31">
        <v>45501</v>
      </c>
      <c r="E232" s="32">
        <v>45508</v>
      </c>
      <c r="F232" s="32" t="s">
        <v>13</v>
      </c>
      <c r="G232" s="28">
        <f t="shared" si="8"/>
        <v>7</v>
      </c>
      <c r="H232" s="33">
        <v>42</v>
      </c>
      <c r="I232" s="33">
        <f t="shared" si="9"/>
        <v>294</v>
      </c>
    </row>
    <row r="233" spans="2:9" ht="15.75">
      <c r="B233" s="29">
        <v>2934557</v>
      </c>
      <c r="C233" s="30">
        <v>240474</v>
      </c>
      <c r="D233" s="31">
        <v>45492</v>
      </c>
      <c r="E233" s="32">
        <v>45508</v>
      </c>
      <c r="F233" s="32" t="s">
        <v>14</v>
      </c>
      <c r="G233" s="28">
        <f t="shared" si="8"/>
        <v>16</v>
      </c>
      <c r="H233" s="33" t="s">
        <v>28</v>
      </c>
      <c r="I233" s="33">
        <f>1*60+15*69</f>
        <v>1095</v>
      </c>
    </row>
    <row r="234" spans="2:9" ht="15.75">
      <c r="B234" s="29" t="s">
        <v>82</v>
      </c>
      <c r="C234" s="30">
        <v>240476</v>
      </c>
      <c r="D234" s="31">
        <v>45501</v>
      </c>
      <c r="E234" s="32">
        <v>45508</v>
      </c>
      <c r="F234" s="32" t="s">
        <v>12</v>
      </c>
      <c r="G234" s="28">
        <f t="shared" si="8"/>
        <v>7</v>
      </c>
      <c r="H234" s="33">
        <v>50</v>
      </c>
      <c r="I234" s="33">
        <f t="shared" si="9"/>
        <v>350</v>
      </c>
    </row>
    <row r="235" spans="2:9" ht="15.75">
      <c r="B235" s="29">
        <v>2936436</v>
      </c>
      <c r="C235" s="30">
        <v>240479</v>
      </c>
      <c r="D235" s="31">
        <v>45502</v>
      </c>
      <c r="E235" s="32">
        <v>45508</v>
      </c>
      <c r="F235" s="32" t="s">
        <v>11</v>
      </c>
      <c r="G235" s="28">
        <f t="shared" si="8"/>
        <v>6</v>
      </c>
      <c r="H235" s="33">
        <v>31</v>
      </c>
      <c r="I235" s="33">
        <f t="shared" si="9"/>
        <v>186</v>
      </c>
    </row>
    <row r="236" spans="2:9" ht="15.75">
      <c r="B236" s="29">
        <v>2923959</v>
      </c>
      <c r="C236" s="30">
        <v>240482</v>
      </c>
      <c r="D236" s="31">
        <v>45501</v>
      </c>
      <c r="E236" s="32">
        <v>45508</v>
      </c>
      <c r="F236" s="32" t="s">
        <v>15</v>
      </c>
      <c r="G236" s="28">
        <f t="shared" si="8"/>
        <v>7</v>
      </c>
      <c r="H236" s="33">
        <v>36</v>
      </c>
      <c r="I236" s="33">
        <f t="shared" si="9"/>
        <v>252</v>
      </c>
    </row>
    <row r="237" spans="2:9" ht="15.75">
      <c r="B237" s="29">
        <v>2927006</v>
      </c>
      <c r="C237" s="30">
        <v>240483</v>
      </c>
      <c r="D237" s="31">
        <v>45501</v>
      </c>
      <c r="E237" s="32">
        <v>45508</v>
      </c>
      <c r="F237" s="32" t="s">
        <v>15</v>
      </c>
      <c r="G237" s="28">
        <f t="shared" si="8"/>
        <v>7</v>
      </c>
      <c r="H237" s="33">
        <v>36</v>
      </c>
      <c r="I237" s="33">
        <f t="shared" si="9"/>
        <v>252</v>
      </c>
    </row>
    <row r="238" spans="2:9" ht="15.75">
      <c r="B238" s="29">
        <v>2929787</v>
      </c>
      <c r="C238" s="30">
        <v>240484</v>
      </c>
      <c r="D238" s="31">
        <v>45501</v>
      </c>
      <c r="E238" s="32">
        <v>45508</v>
      </c>
      <c r="F238" s="32" t="s">
        <v>14</v>
      </c>
      <c r="G238" s="28">
        <f t="shared" si="8"/>
        <v>7</v>
      </c>
      <c r="H238" s="33">
        <v>69</v>
      </c>
      <c r="I238" s="33">
        <f t="shared" si="9"/>
        <v>483</v>
      </c>
    </row>
    <row r="239" spans="2:9" ht="15.75">
      <c r="B239" s="29">
        <v>2932869</v>
      </c>
      <c r="C239" s="30">
        <v>240485</v>
      </c>
      <c r="D239" s="31">
        <v>45501</v>
      </c>
      <c r="E239" s="32">
        <v>45508</v>
      </c>
      <c r="F239" s="32" t="s">
        <v>12</v>
      </c>
      <c r="G239" s="28">
        <f t="shared" si="8"/>
        <v>7</v>
      </c>
      <c r="H239" s="33">
        <v>50</v>
      </c>
      <c r="I239" s="33">
        <f t="shared" si="9"/>
        <v>350</v>
      </c>
    </row>
    <row r="240" spans="2:9" ht="15.75">
      <c r="B240" s="29">
        <v>7127216</v>
      </c>
      <c r="C240" s="30">
        <v>240486</v>
      </c>
      <c r="D240" s="31">
        <v>45501</v>
      </c>
      <c r="E240" s="32">
        <v>45508</v>
      </c>
      <c r="F240" s="32" t="s">
        <v>13</v>
      </c>
      <c r="G240" s="28">
        <f t="shared" si="8"/>
        <v>7</v>
      </c>
      <c r="H240" s="33">
        <v>42</v>
      </c>
      <c r="I240" s="33">
        <f t="shared" si="9"/>
        <v>294</v>
      </c>
    </row>
    <row r="241" spans="2:9" ht="15.75">
      <c r="B241" s="29">
        <v>2926809</v>
      </c>
      <c r="C241" s="30">
        <v>240487</v>
      </c>
      <c r="D241" s="31">
        <v>45494</v>
      </c>
      <c r="E241" s="32">
        <v>45508</v>
      </c>
      <c r="F241" s="32" t="s">
        <v>15</v>
      </c>
      <c r="G241" s="28">
        <f t="shared" si="8"/>
        <v>14</v>
      </c>
      <c r="H241" s="33">
        <v>36</v>
      </c>
      <c r="I241" s="33">
        <f t="shared" si="9"/>
        <v>504</v>
      </c>
    </row>
    <row r="242" spans="2:9" ht="15.75">
      <c r="B242" s="29">
        <v>2917802</v>
      </c>
      <c r="C242" s="30">
        <v>240488</v>
      </c>
      <c r="D242" s="31">
        <v>45494</v>
      </c>
      <c r="E242" s="32">
        <v>45508</v>
      </c>
      <c r="F242" s="32" t="s">
        <v>14</v>
      </c>
      <c r="G242" s="28">
        <f t="shared" si="8"/>
        <v>14</v>
      </c>
      <c r="H242" s="33">
        <v>69</v>
      </c>
      <c r="I242" s="33">
        <f t="shared" si="9"/>
        <v>966</v>
      </c>
    </row>
    <row r="243" spans="2:9" ht="15.75">
      <c r="B243" s="29" t="s">
        <v>83</v>
      </c>
      <c r="C243" s="30">
        <v>240489</v>
      </c>
      <c r="D243" s="31">
        <v>45498</v>
      </c>
      <c r="E243" s="32">
        <v>45508</v>
      </c>
      <c r="F243" s="32" t="s">
        <v>13</v>
      </c>
      <c r="G243" s="28">
        <f t="shared" si="8"/>
        <v>10</v>
      </c>
      <c r="H243" s="33">
        <v>42</v>
      </c>
      <c r="I243" s="33">
        <f t="shared" si="9"/>
        <v>420</v>
      </c>
    </row>
    <row r="244" spans="2:9" ht="15.75">
      <c r="B244" s="29" t="s">
        <v>84</v>
      </c>
      <c r="C244" s="30">
        <v>240491</v>
      </c>
      <c r="D244" s="31">
        <v>45501</v>
      </c>
      <c r="E244" s="32">
        <v>45508</v>
      </c>
      <c r="F244" s="32" t="s">
        <v>13</v>
      </c>
      <c r="G244" s="28">
        <f>+E244-D244</f>
        <v>7</v>
      </c>
      <c r="H244" s="33">
        <v>42</v>
      </c>
      <c r="I244" s="33">
        <f t="shared" si="9"/>
        <v>294</v>
      </c>
    </row>
    <row r="245" spans="2:9" ht="15.75">
      <c r="B245" s="29" t="s">
        <v>85</v>
      </c>
      <c r="C245" s="30">
        <v>240492</v>
      </c>
      <c r="D245" s="31">
        <v>45501</v>
      </c>
      <c r="E245" s="32">
        <v>45508</v>
      </c>
      <c r="F245" s="32" t="s">
        <v>13</v>
      </c>
      <c r="G245" s="28">
        <f t="shared" si="8"/>
        <v>7</v>
      </c>
      <c r="H245" s="33">
        <v>42</v>
      </c>
      <c r="I245" s="33">
        <f t="shared" si="9"/>
        <v>294</v>
      </c>
    </row>
    <row r="246" spans="2:9" ht="15.75">
      <c r="B246" s="29" t="s">
        <v>86</v>
      </c>
      <c r="C246" s="30">
        <v>240493</v>
      </c>
      <c r="D246" s="31">
        <v>45501</v>
      </c>
      <c r="E246" s="32">
        <v>45508</v>
      </c>
      <c r="F246" s="32" t="s">
        <v>13</v>
      </c>
      <c r="G246" s="28">
        <f t="shared" si="8"/>
        <v>7</v>
      </c>
      <c r="H246" s="33">
        <v>42</v>
      </c>
      <c r="I246" s="33">
        <f t="shared" si="9"/>
        <v>294</v>
      </c>
    </row>
    <row r="247" spans="2:9" ht="15.75">
      <c r="B247" s="29">
        <v>2936800</v>
      </c>
      <c r="C247" s="30">
        <v>240494</v>
      </c>
      <c r="D247" s="31">
        <v>45501</v>
      </c>
      <c r="E247" s="32">
        <v>45508</v>
      </c>
      <c r="F247" s="32" t="s">
        <v>13</v>
      </c>
      <c r="G247" s="28">
        <f t="shared" si="8"/>
        <v>7</v>
      </c>
      <c r="H247" s="33">
        <v>42</v>
      </c>
      <c r="I247" s="33">
        <f t="shared" si="9"/>
        <v>294</v>
      </c>
    </row>
    <row r="248" spans="2:9" ht="15.75">
      <c r="B248" s="29" t="s">
        <v>87</v>
      </c>
      <c r="C248" s="30">
        <v>240495</v>
      </c>
      <c r="D248" s="31">
        <v>45501</v>
      </c>
      <c r="E248" s="32">
        <v>45508</v>
      </c>
      <c r="F248" s="32" t="s">
        <v>13</v>
      </c>
      <c r="G248" s="28">
        <f t="shared" si="8"/>
        <v>7</v>
      </c>
      <c r="H248" s="33">
        <v>42</v>
      </c>
      <c r="I248" s="33">
        <f t="shared" si="9"/>
        <v>294</v>
      </c>
    </row>
    <row r="249" spans="2:9" ht="15.75">
      <c r="B249" s="29" t="s">
        <v>88</v>
      </c>
      <c r="C249" s="30">
        <v>240496</v>
      </c>
      <c r="D249" s="31">
        <v>45501</v>
      </c>
      <c r="E249" s="32">
        <v>45508</v>
      </c>
      <c r="F249" s="32" t="s">
        <v>13</v>
      </c>
      <c r="G249" s="28">
        <f t="shared" si="8"/>
        <v>7</v>
      </c>
      <c r="H249" s="33">
        <v>42</v>
      </c>
      <c r="I249" s="33">
        <f t="shared" si="9"/>
        <v>294</v>
      </c>
    </row>
    <row r="250" spans="2:9" ht="15.75">
      <c r="B250" s="29" t="s">
        <v>89</v>
      </c>
      <c r="C250" s="30">
        <v>240497</v>
      </c>
      <c r="D250" s="31">
        <v>45501</v>
      </c>
      <c r="E250" s="32">
        <v>45508</v>
      </c>
      <c r="F250" s="32" t="s">
        <v>13</v>
      </c>
      <c r="G250" s="28">
        <f t="shared" si="8"/>
        <v>7</v>
      </c>
      <c r="H250" s="33">
        <v>42</v>
      </c>
      <c r="I250" s="33">
        <f t="shared" si="9"/>
        <v>294</v>
      </c>
    </row>
    <row r="251" spans="2:9" ht="15.75">
      <c r="B251" s="29">
        <v>2929594</v>
      </c>
      <c r="C251" s="30">
        <v>240498</v>
      </c>
      <c r="D251" s="31">
        <v>45494</v>
      </c>
      <c r="E251" s="32">
        <v>45508</v>
      </c>
      <c r="F251" s="32" t="s">
        <v>14</v>
      </c>
      <c r="G251" s="28">
        <f t="shared" si="8"/>
        <v>14</v>
      </c>
      <c r="H251" s="33">
        <v>69</v>
      </c>
      <c r="I251" s="33">
        <f t="shared" si="9"/>
        <v>966</v>
      </c>
    </row>
    <row r="252" spans="2:9" ht="15.75">
      <c r="B252" s="29" t="s">
        <v>90</v>
      </c>
      <c r="C252" s="30">
        <v>240499</v>
      </c>
      <c r="D252" s="31">
        <v>45501</v>
      </c>
      <c r="E252" s="32">
        <v>45508</v>
      </c>
      <c r="F252" s="32" t="s">
        <v>13</v>
      </c>
      <c r="G252" s="28">
        <f t="shared" si="8"/>
        <v>7</v>
      </c>
      <c r="H252" s="33">
        <v>42</v>
      </c>
      <c r="I252" s="33">
        <f t="shared" si="9"/>
        <v>294</v>
      </c>
    </row>
    <row r="253" spans="2:9" ht="15.75">
      <c r="B253" s="29">
        <v>2934773</v>
      </c>
      <c r="C253" s="30">
        <v>240500</v>
      </c>
      <c r="D253" s="31">
        <v>45501</v>
      </c>
      <c r="E253" s="32">
        <v>45508</v>
      </c>
      <c r="F253" s="32" t="s">
        <v>13</v>
      </c>
      <c r="G253" s="28">
        <f t="shared" si="8"/>
        <v>7</v>
      </c>
      <c r="H253" s="33">
        <v>42</v>
      </c>
      <c r="I253" s="33">
        <f t="shared" si="9"/>
        <v>294</v>
      </c>
    </row>
    <row r="254" spans="2:9" ht="15.75">
      <c r="B254" s="29">
        <v>7126967</v>
      </c>
      <c r="C254" s="30">
        <v>240502</v>
      </c>
      <c r="D254" s="31">
        <v>45499</v>
      </c>
      <c r="E254" s="32">
        <v>45508</v>
      </c>
      <c r="F254" s="32" t="s">
        <v>15</v>
      </c>
      <c r="G254" s="28">
        <f t="shared" si="8"/>
        <v>9</v>
      </c>
      <c r="H254" s="33">
        <v>36</v>
      </c>
      <c r="I254" s="33">
        <f t="shared" si="9"/>
        <v>324</v>
      </c>
    </row>
    <row r="255" spans="2:9" ht="15.75">
      <c r="B255" s="29" t="s">
        <v>91</v>
      </c>
      <c r="C255" s="30">
        <v>240503</v>
      </c>
      <c r="D255" s="31">
        <v>45501</v>
      </c>
      <c r="E255" s="32">
        <v>45508</v>
      </c>
      <c r="F255" s="32" t="s">
        <v>13</v>
      </c>
      <c r="G255" s="28">
        <f t="shared" si="8"/>
        <v>7</v>
      </c>
      <c r="H255" s="33">
        <v>42</v>
      </c>
      <c r="I255" s="33">
        <f t="shared" si="9"/>
        <v>294</v>
      </c>
    </row>
    <row r="256" spans="2:9" ht="15.75">
      <c r="B256" s="29">
        <v>2939415</v>
      </c>
      <c r="C256" s="30">
        <v>240504</v>
      </c>
      <c r="D256" s="31">
        <v>45501</v>
      </c>
      <c r="E256" s="32">
        <v>45508</v>
      </c>
      <c r="F256" s="32" t="s">
        <v>12</v>
      </c>
      <c r="G256" s="28">
        <f t="shared" si="8"/>
        <v>7</v>
      </c>
      <c r="H256" s="33">
        <v>50</v>
      </c>
      <c r="I256" s="33">
        <f t="shared" si="9"/>
        <v>350</v>
      </c>
    </row>
    <row r="257" spans="2:9" ht="15.75">
      <c r="B257" s="29">
        <v>2928859</v>
      </c>
      <c r="C257" s="30">
        <v>240505</v>
      </c>
      <c r="D257" s="31">
        <v>45501</v>
      </c>
      <c r="E257" s="32">
        <v>45508</v>
      </c>
      <c r="F257" s="32" t="s">
        <v>13</v>
      </c>
      <c r="G257" s="28">
        <f t="shared" si="8"/>
        <v>7</v>
      </c>
      <c r="H257" s="33">
        <v>42</v>
      </c>
      <c r="I257" s="33">
        <f t="shared" si="9"/>
        <v>294</v>
      </c>
    </row>
    <row r="258" spans="2:9" ht="15.75">
      <c r="B258" s="29">
        <v>2901822</v>
      </c>
      <c r="C258" s="30">
        <v>240507</v>
      </c>
      <c r="D258" s="31">
        <v>45501</v>
      </c>
      <c r="E258" s="32">
        <v>45508</v>
      </c>
      <c r="F258" s="32" t="s">
        <v>14</v>
      </c>
      <c r="G258" s="28">
        <f t="shared" si="8"/>
        <v>7</v>
      </c>
      <c r="H258" s="33">
        <v>69</v>
      </c>
      <c r="I258" s="33">
        <f t="shared" si="9"/>
        <v>483</v>
      </c>
    </row>
    <row r="259" spans="2:9" ht="15.75">
      <c r="B259" s="29">
        <v>2928859</v>
      </c>
      <c r="C259" s="30">
        <v>240509</v>
      </c>
      <c r="D259" s="31">
        <v>45501</v>
      </c>
      <c r="E259" s="32">
        <v>45508</v>
      </c>
      <c r="F259" s="32" t="s">
        <v>13</v>
      </c>
      <c r="G259" s="28">
        <f t="shared" ref="G259:G322" si="10">+E259-D259</f>
        <v>7</v>
      </c>
      <c r="H259" s="33">
        <v>42</v>
      </c>
      <c r="I259" s="33">
        <f t="shared" ref="I259:I322" si="11">+H259*G259</f>
        <v>294</v>
      </c>
    </row>
    <row r="260" spans="2:9" ht="15.75">
      <c r="B260" s="29" t="s">
        <v>92</v>
      </c>
      <c r="C260" s="30">
        <v>240510</v>
      </c>
      <c r="D260" s="31">
        <v>45501</v>
      </c>
      <c r="E260" s="32">
        <v>45508</v>
      </c>
      <c r="F260" s="32" t="s">
        <v>13</v>
      </c>
      <c r="G260" s="28">
        <f t="shared" si="10"/>
        <v>7</v>
      </c>
      <c r="H260" s="33">
        <v>42</v>
      </c>
      <c r="I260" s="33">
        <f t="shared" si="11"/>
        <v>294</v>
      </c>
    </row>
    <row r="261" spans="2:9" ht="15.75">
      <c r="B261" s="29">
        <v>7129053</v>
      </c>
      <c r="C261" s="30">
        <v>240511</v>
      </c>
      <c r="D261" s="31">
        <v>45501</v>
      </c>
      <c r="E261" s="32">
        <v>45508</v>
      </c>
      <c r="F261" s="32" t="s">
        <v>14</v>
      </c>
      <c r="G261" s="28">
        <f t="shared" si="10"/>
        <v>7</v>
      </c>
      <c r="H261" s="33">
        <v>69</v>
      </c>
      <c r="I261" s="33">
        <f t="shared" si="11"/>
        <v>483</v>
      </c>
    </row>
    <row r="262" spans="2:9" ht="15.75">
      <c r="B262" s="29">
        <v>2929883</v>
      </c>
      <c r="C262" s="30">
        <v>240528</v>
      </c>
      <c r="D262" s="31">
        <v>45500</v>
      </c>
      <c r="E262" s="32">
        <v>45509</v>
      </c>
      <c r="F262" s="32" t="s">
        <v>15</v>
      </c>
      <c r="G262" s="28">
        <f t="shared" si="10"/>
        <v>9</v>
      </c>
      <c r="H262" s="33">
        <v>36</v>
      </c>
      <c r="I262" s="33">
        <f t="shared" si="11"/>
        <v>324</v>
      </c>
    </row>
    <row r="263" spans="2:9" ht="15.75">
      <c r="B263" s="29">
        <v>3584594</v>
      </c>
      <c r="C263" s="30">
        <v>240529</v>
      </c>
      <c r="D263" s="31">
        <v>45501</v>
      </c>
      <c r="E263" s="32">
        <v>45509</v>
      </c>
      <c r="F263" s="32" t="s">
        <v>13</v>
      </c>
      <c r="G263" s="28">
        <f t="shared" si="10"/>
        <v>8</v>
      </c>
      <c r="H263" s="33">
        <v>42</v>
      </c>
      <c r="I263" s="33">
        <f t="shared" si="11"/>
        <v>336</v>
      </c>
    </row>
    <row r="264" spans="2:9" ht="15.75">
      <c r="B264" s="29">
        <v>2935904</v>
      </c>
      <c r="C264" s="30">
        <v>240530</v>
      </c>
      <c r="D264" s="31">
        <v>45502</v>
      </c>
      <c r="E264" s="32">
        <v>45509</v>
      </c>
      <c r="F264" s="32" t="s">
        <v>13</v>
      </c>
      <c r="G264" s="28">
        <f t="shared" si="10"/>
        <v>7</v>
      </c>
      <c r="H264" s="33">
        <v>42</v>
      </c>
      <c r="I264" s="33">
        <f t="shared" si="11"/>
        <v>294</v>
      </c>
    </row>
    <row r="265" spans="2:9" ht="15.75">
      <c r="B265" s="29">
        <v>2935193</v>
      </c>
      <c r="C265" s="30">
        <v>240532</v>
      </c>
      <c r="D265" s="31">
        <v>45498</v>
      </c>
      <c r="E265" s="32">
        <v>45509</v>
      </c>
      <c r="F265" s="32" t="s">
        <v>12</v>
      </c>
      <c r="G265" s="28">
        <f t="shared" si="10"/>
        <v>11</v>
      </c>
      <c r="H265" s="33">
        <v>50</v>
      </c>
      <c r="I265" s="33">
        <f t="shared" si="11"/>
        <v>550</v>
      </c>
    </row>
    <row r="266" spans="2:9" ht="15.75">
      <c r="B266" s="29">
        <v>2937387</v>
      </c>
      <c r="C266" s="30">
        <v>240534</v>
      </c>
      <c r="D266" s="31">
        <v>45502</v>
      </c>
      <c r="E266" s="32">
        <v>45509</v>
      </c>
      <c r="F266" s="32" t="s">
        <v>12</v>
      </c>
      <c r="G266" s="28">
        <f t="shared" si="10"/>
        <v>7</v>
      </c>
      <c r="H266" s="33">
        <v>50</v>
      </c>
      <c r="I266" s="33">
        <f t="shared" si="11"/>
        <v>350</v>
      </c>
    </row>
    <row r="267" spans="2:9" ht="15.75">
      <c r="B267" s="29">
        <v>2939504</v>
      </c>
      <c r="C267" s="30">
        <v>240535</v>
      </c>
      <c r="D267" s="31">
        <v>45502</v>
      </c>
      <c r="E267" s="32">
        <v>45509</v>
      </c>
      <c r="F267" s="32" t="s">
        <v>13</v>
      </c>
      <c r="G267" s="28">
        <f>+E267-D267</f>
        <v>7</v>
      </c>
      <c r="H267" s="33">
        <v>42</v>
      </c>
      <c r="I267" s="33">
        <f t="shared" si="11"/>
        <v>294</v>
      </c>
    </row>
    <row r="268" spans="2:9" ht="15.75">
      <c r="B268" s="29">
        <v>2937380</v>
      </c>
      <c r="C268" s="30">
        <v>240537</v>
      </c>
      <c r="D268" s="31">
        <v>45502</v>
      </c>
      <c r="E268" s="32">
        <v>45509</v>
      </c>
      <c r="F268" s="32" t="s">
        <v>13</v>
      </c>
      <c r="G268" s="28">
        <f t="shared" si="10"/>
        <v>7</v>
      </c>
      <c r="H268" s="33">
        <v>42</v>
      </c>
      <c r="I268" s="33">
        <f t="shared" si="11"/>
        <v>294</v>
      </c>
    </row>
    <row r="269" spans="2:9" ht="15.75">
      <c r="B269" s="29">
        <v>3581247</v>
      </c>
      <c r="C269" s="30">
        <v>240539</v>
      </c>
      <c r="D269" s="31">
        <v>45499</v>
      </c>
      <c r="E269" s="32">
        <v>45509</v>
      </c>
      <c r="F269" s="32" t="s">
        <v>13</v>
      </c>
      <c r="G269" s="28">
        <f t="shared" si="10"/>
        <v>10</v>
      </c>
      <c r="H269" s="33">
        <v>42</v>
      </c>
      <c r="I269" s="33">
        <f t="shared" si="11"/>
        <v>420</v>
      </c>
    </row>
    <row r="270" spans="2:9" ht="15.75">
      <c r="B270" s="29">
        <v>2937430</v>
      </c>
      <c r="C270" s="30">
        <v>240540</v>
      </c>
      <c r="D270" s="31">
        <v>45499</v>
      </c>
      <c r="E270" s="32">
        <v>45509</v>
      </c>
      <c r="F270" s="32" t="s">
        <v>13</v>
      </c>
      <c r="G270" s="28">
        <f t="shared" si="10"/>
        <v>10</v>
      </c>
      <c r="H270" s="33">
        <v>42</v>
      </c>
      <c r="I270" s="33">
        <f t="shared" si="11"/>
        <v>420</v>
      </c>
    </row>
    <row r="271" spans="2:9" ht="15.75">
      <c r="B271" s="29">
        <v>2939624</v>
      </c>
      <c r="C271" s="30">
        <v>240541</v>
      </c>
      <c r="D271" s="31">
        <v>45503</v>
      </c>
      <c r="E271" s="32">
        <v>45509</v>
      </c>
      <c r="F271" s="32" t="s">
        <v>13</v>
      </c>
      <c r="G271" s="28">
        <f t="shared" si="10"/>
        <v>6</v>
      </c>
      <c r="H271" s="33">
        <v>42</v>
      </c>
      <c r="I271" s="33">
        <f t="shared" si="11"/>
        <v>252</v>
      </c>
    </row>
    <row r="272" spans="2:9" ht="15.75">
      <c r="B272" s="29">
        <v>2939624</v>
      </c>
      <c r="C272" s="30">
        <v>240542</v>
      </c>
      <c r="D272" s="31">
        <v>45503</v>
      </c>
      <c r="E272" s="32">
        <v>45509</v>
      </c>
      <c r="F272" s="32" t="s">
        <v>13</v>
      </c>
      <c r="G272" s="28">
        <f t="shared" si="10"/>
        <v>6</v>
      </c>
      <c r="H272" s="33">
        <v>42</v>
      </c>
      <c r="I272" s="33">
        <f t="shared" si="11"/>
        <v>252</v>
      </c>
    </row>
    <row r="273" spans="2:9" ht="15.75">
      <c r="B273" s="29">
        <v>3584732</v>
      </c>
      <c r="C273" s="30">
        <v>240544</v>
      </c>
      <c r="D273" s="31">
        <v>45502</v>
      </c>
      <c r="E273" s="32">
        <v>45509</v>
      </c>
      <c r="F273" s="32" t="s">
        <v>13</v>
      </c>
      <c r="G273" s="28">
        <f t="shared" si="10"/>
        <v>7</v>
      </c>
      <c r="H273" s="33">
        <v>42</v>
      </c>
      <c r="I273" s="33">
        <f t="shared" si="11"/>
        <v>294</v>
      </c>
    </row>
    <row r="274" spans="2:9" ht="15.75">
      <c r="B274" s="29">
        <v>3584732</v>
      </c>
      <c r="C274" s="30">
        <v>240545</v>
      </c>
      <c r="D274" s="31">
        <v>45502</v>
      </c>
      <c r="E274" s="32">
        <v>45509</v>
      </c>
      <c r="F274" s="32" t="s">
        <v>12</v>
      </c>
      <c r="G274" s="28">
        <f t="shared" si="10"/>
        <v>7</v>
      </c>
      <c r="H274" s="33">
        <v>50</v>
      </c>
      <c r="I274" s="33">
        <f t="shared" si="11"/>
        <v>350</v>
      </c>
    </row>
    <row r="275" spans="2:9" ht="15.75">
      <c r="B275" s="29">
        <v>2937748</v>
      </c>
      <c r="C275" s="30">
        <v>240546</v>
      </c>
      <c r="D275" s="31">
        <v>45501</v>
      </c>
      <c r="E275" s="32">
        <v>45509</v>
      </c>
      <c r="F275" s="32" t="s">
        <v>13</v>
      </c>
      <c r="G275" s="28">
        <f t="shared" si="10"/>
        <v>8</v>
      </c>
      <c r="H275" s="33">
        <v>42</v>
      </c>
      <c r="I275" s="33">
        <f t="shared" si="11"/>
        <v>336</v>
      </c>
    </row>
    <row r="276" spans="2:9" ht="15.75">
      <c r="B276" s="29">
        <v>2936958</v>
      </c>
      <c r="C276" s="30">
        <v>240548</v>
      </c>
      <c r="D276" s="31">
        <v>45504</v>
      </c>
      <c r="E276" s="32">
        <v>45509</v>
      </c>
      <c r="F276" s="32" t="s">
        <v>13</v>
      </c>
      <c r="G276" s="28">
        <f t="shared" si="10"/>
        <v>5</v>
      </c>
      <c r="H276" s="33">
        <v>42</v>
      </c>
      <c r="I276" s="33">
        <f t="shared" si="11"/>
        <v>210</v>
      </c>
    </row>
    <row r="277" spans="2:9" ht="15.75">
      <c r="B277" s="29">
        <v>2933249</v>
      </c>
      <c r="C277" s="30">
        <v>240549</v>
      </c>
      <c r="D277" s="31">
        <v>45495</v>
      </c>
      <c r="E277" s="32">
        <v>45509</v>
      </c>
      <c r="F277" s="32" t="s">
        <v>12</v>
      </c>
      <c r="G277" s="28">
        <f t="shared" si="10"/>
        <v>14</v>
      </c>
      <c r="H277" s="33">
        <v>50</v>
      </c>
      <c r="I277" s="33">
        <f t="shared" si="11"/>
        <v>700</v>
      </c>
    </row>
    <row r="278" spans="2:9" ht="15.75">
      <c r="B278" s="29">
        <v>2941614</v>
      </c>
      <c r="C278" s="30">
        <v>240550</v>
      </c>
      <c r="D278" s="31">
        <v>45504</v>
      </c>
      <c r="E278" s="32">
        <v>45509</v>
      </c>
      <c r="F278" s="32" t="s">
        <v>11</v>
      </c>
      <c r="G278" s="28">
        <f t="shared" si="10"/>
        <v>5</v>
      </c>
      <c r="H278" s="33">
        <v>31</v>
      </c>
      <c r="I278" s="33">
        <f t="shared" si="11"/>
        <v>155</v>
      </c>
    </row>
    <row r="279" spans="2:9" ht="15.75">
      <c r="B279" s="29">
        <v>2940412</v>
      </c>
      <c r="C279" s="30">
        <v>240551</v>
      </c>
      <c r="D279" s="31">
        <v>45502</v>
      </c>
      <c r="E279" s="32">
        <v>45509</v>
      </c>
      <c r="F279" s="32" t="s">
        <v>13</v>
      </c>
      <c r="G279" s="28">
        <f t="shared" si="10"/>
        <v>7</v>
      </c>
      <c r="H279" s="33">
        <v>42</v>
      </c>
      <c r="I279" s="33">
        <f t="shared" si="11"/>
        <v>294</v>
      </c>
    </row>
    <row r="280" spans="2:9" ht="15.75">
      <c r="B280" s="29">
        <v>2938906</v>
      </c>
      <c r="C280" s="30">
        <v>240552</v>
      </c>
      <c r="D280" s="31">
        <v>45500</v>
      </c>
      <c r="E280" s="32">
        <v>45509</v>
      </c>
      <c r="F280" s="32" t="s">
        <v>13</v>
      </c>
      <c r="G280" s="28">
        <f t="shared" si="10"/>
        <v>9</v>
      </c>
      <c r="H280" s="33">
        <v>42</v>
      </c>
      <c r="I280" s="33">
        <f t="shared" si="11"/>
        <v>378</v>
      </c>
    </row>
    <row r="281" spans="2:9" ht="15.75">
      <c r="B281" s="29">
        <v>3584924</v>
      </c>
      <c r="C281" s="30">
        <v>240554</v>
      </c>
      <c r="D281" s="31">
        <v>45500</v>
      </c>
      <c r="E281" s="32">
        <v>45509</v>
      </c>
      <c r="F281" s="32" t="s">
        <v>13</v>
      </c>
      <c r="G281" s="28">
        <f t="shared" si="10"/>
        <v>9</v>
      </c>
      <c r="H281" s="33">
        <v>42</v>
      </c>
      <c r="I281" s="33">
        <f t="shared" si="11"/>
        <v>378</v>
      </c>
    </row>
    <row r="282" spans="2:9" ht="15.75">
      <c r="B282" s="29">
        <v>5057772</v>
      </c>
      <c r="C282" s="30">
        <v>240555</v>
      </c>
      <c r="D282" s="31">
        <v>45503</v>
      </c>
      <c r="E282" s="32">
        <v>45509</v>
      </c>
      <c r="F282" s="32" t="s">
        <v>14</v>
      </c>
      <c r="G282" s="28">
        <f t="shared" si="10"/>
        <v>6</v>
      </c>
      <c r="H282" s="33">
        <v>69</v>
      </c>
      <c r="I282" s="33">
        <f t="shared" si="11"/>
        <v>414</v>
      </c>
    </row>
    <row r="283" spans="2:9" ht="15.75">
      <c r="B283" s="29">
        <v>2939523</v>
      </c>
      <c r="C283" s="30">
        <v>240556</v>
      </c>
      <c r="D283" s="31">
        <v>45499</v>
      </c>
      <c r="E283" s="32">
        <v>45509</v>
      </c>
      <c r="F283" s="32" t="s">
        <v>13</v>
      </c>
      <c r="G283" s="28">
        <f t="shared" si="10"/>
        <v>10</v>
      </c>
      <c r="H283" s="33">
        <v>42</v>
      </c>
      <c r="I283" s="33">
        <f t="shared" si="11"/>
        <v>420</v>
      </c>
    </row>
    <row r="284" spans="2:9" ht="15.75">
      <c r="B284" s="29">
        <v>2939523</v>
      </c>
      <c r="C284" s="30">
        <v>240557</v>
      </c>
      <c r="D284" s="31">
        <v>45499</v>
      </c>
      <c r="E284" s="32">
        <v>45509</v>
      </c>
      <c r="F284" s="32" t="s">
        <v>13</v>
      </c>
      <c r="G284" s="28">
        <f t="shared" si="10"/>
        <v>10</v>
      </c>
      <c r="H284" s="33">
        <v>42</v>
      </c>
      <c r="I284" s="33">
        <f t="shared" si="11"/>
        <v>420</v>
      </c>
    </row>
    <row r="285" spans="2:9" ht="15.75">
      <c r="B285" s="29">
        <v>2938913</v>
      </c>
      <c r="C285" s="30">
        <v>240558</v>
      </c>
      <c r="D285" s="31">
        <v>45500</v>
      </c>
      <c r="E285" s="32">
        <v>45509</v>
      </c>
      <c r="F285" s="32" t="s">
        <v>13</v>
      </c>
      <c r="G285" s="28">
        <f t="shared" si="10"/>
        <v>9</v>
      </c>
      <c r="H285" s="33">
        <v>42</v>
      </c>
      <c r="I285" s="33">
        <f t="shared" si="11"/>
        <v>378</v>
      </c>
    </row>
    <row r="286" spans="2:9" ht="15.75">
      <c r="B286" s="29">
        <v>2937805</v>
      </c>
      <c r="C286" s="30">
        <v>240559</v>
      </c>
      <c r="D286" s="31">
        <v>45502</v>
      </c>
      <c r="E286" s="32">
        <v>45509</v>
      </c>
      <c r="F286" s="32" t="s">
        <v>12</v>
      </c>
      <c r="G286" s="28">
        <f t="shared" si="10"/>
        <v>7</v>
      </c>
      <c r="H286" s="33">
        <v>50</v>
      </c>
      <c r="I286" s="33">
        <f t="shared" si="11"/>
        <v>350</v>
      </c>
    </row>
    <row r="287" spans="2:9" ht="15.75">
      <c r="B287" s="29">
        <v>2938912</v>
      </c>
      <c r="C287" s="30">
        <v>240560</v>
      </c>
      <c r="D287" s="31">
        <v>45500</v>
      </c>
      <c r="E287" s="32">
        <v>45509</v>
      </c>
      <c r="F287" s="32" t="s">
        <v>10</v>
      </c>
      <c r="G287" s="28">
        <f t="shared" si="10"/>
        <v>9</v>
      </c>
      <c r="H287" s="33">
        <v>35</v>
      </c>
      <c r="I287" s="33">
        <f t="shared" si="11"/>
        <v>315</v>
      </c>
    </row>
    <row r="288" spans="2:9" ht="15.75">
      <c r="B288" s="29">
        <v>7129421</v>
      </c>
      <c r="C288" s="30">
        <v>240578</v>
      </c>
      <c r="D288" s="31">
        <v>45503</v>
      </c>
      <c r="E288" s="32">
        <v>45510</v>
      </c>
      <c r="F288" s="32" t="s">
        <v>13</v>
      </c>
      <c r="G288" s="28">
        <f t="shared" si="10"/>
        <v>7</v>
      </c>
      <c r="H288" s="33">
        <v>42</v>
      </c>
      <c r="I288" s="33">
        <f t="shared" si="11"/>
        <v>294</v>
      </c>
    </row>
    <row r="289" spans="2:9" ht="15.75">
      <c r="B289" s="29">
        <v>7129459</v>
      </c>
      <c r="C289" s="30">
        <v>240579</v>
      </c>
      <c r="D289" s="31">
        <v>45503</v>
      </c>
      <c r="E289" s="32">
        <v>45510</v>
      </c>
      <c r="F289" s="32" t="s">
        <v>13</v>
      </c>
      <c r="G289" s="28">
        <f t="shared" si="10"/>
        <v>7</v>
      </c>
      <c r="H289" s="33">
        <v>42</v>
      </c>
      <c r="I289" s="33">
        <f t="shared" si="11"/>
        <v>294</v>
      </c>
    </row>
    <row r="290" spans="2:9" ht="15.75">
      <c r="B290" s="29">
        <v>7129442</v>
      </c>
      <c r="C290" s="30">
        <v>240580</v>
      </c>
      <c r="D290" s="31">
        <v>45503</v>
      </c>
      <c r="E290" s="32">
        <v>45510</v>
      </c>
      <c r="F290" s="32" t="s">
        <v>11</v>
      </c>
      <c r="G290" s="28">
        <f t="shared" si="10"/>
        <v>7</v>
      </c>
      <c r="H290" s="33">
        <v>31</v>
      </c>
      <c r="I290" s="33">
        <f t="shared" si="11"/>
        <v>217</v>
      </c>
    </row>
    <row r="291" spans="2:9" ht="15.75">
      <c r="B291" s="29">
        <v>2935053</v>
      </c>
      <c r="C291" s="30">
        <v>240582</v>
      </c>
      <c r="D291" s="31">
        <v>45503</v>
      </c>
      <c r="E291" s="32">
        <v>45510</v>
      </c>
      <c r="F291" s="32" t="s">
        <v>13</v>
      </c>
      <c r="G291" s="28">
        <f t="shared" si="10"/>
        <v>7</v>
      </c>
      <c r="H291" s="33">
        <v>42</v>
      </c>
      <c r="I291" s="33">
        <f t="shared" si="11"/>
        <v>294</v>
      </c>
    </row>
    <row r="292" spans="2:9" ht="15.75">
      <c r="B292" s="29">
        <v>7129620</v>
      </c>
      <c r="C292" s="30">
        <v>240583</v>
      </c>
      <c r="D292" s="31">
        <v>45503</v>
      </c>
      <c r="E292" s="32">
        <v>45510</v>
      </c>
      <c r="F292" s="32" t="s">
        <v>12</v>
      </c>
      <c r="G292" s="28">
        <f t="shared" si="10"/>
        <v>7</v>
      </c>
      <c r="H292" s="33">
        <v>50</v>
      </c>
      <c r="I292" s="33">
        <f t="shared" si="11"/>
        <v>350</v>
      </c>
    </row>
    <row r="293" spans="2:9" ht="15.75">
      <c r="B293" s="29">
        <v>2917773</v>
      </c>
      <c r="C293" s="30">
        <v>240584</v>
      </c>
      <c r="D293" s="31">
        <v>45501</v>
      </c>
      <c r="E293" s="32">
        <v>45510</v>
      </c>
      <c r="F293" s="32" t="s">
        <v>15</v>
      </c>
      <c r="G293" s="28">
        <f t="shared" si="10"/>
        <v>9</v>
      </c>
      <c r="H293" s="33">
        <v>36</v>
      </c>
      <c r="I293" s="33">
        <f t="shared" si="11"/>
        <v>324</v>
      </c>
    </row>
    <row r="294" spans="2:9" ht="15.75">
      <c r="B294" s="29">
        <v>2904770</v>
      </c>
      <c r="C294" s="30">
        <v>240585</v>
      </c>
      <c r="D294" s="31">
        <v>45503</v>
      </c>
      <c r="E294" s="32">
        <v>45510</v>
      </c>
      <c r="F294" s="32" t="s">
        <v>15</v>
      </c>
      <c r="G294" s="28">
        <f t="shared" si="10"/>
        <v>7</v>
      </c>
      <c r="H294" s="33">
        <v>36</v>
      </c>
      <c r="I294" s="33">
        <f t="shared" si="11"/>
        <v>252</v>
      </c>
    </row>
    <row r="295" spans="2:9" ht="15.75">
      <c r="B295" s="29">
        <v>2904782</v>
      </c>
      <c r="C295" s="30">
        <v>240586</v>
      </c>
      <c r="D295" s="31">
        <v>45503</v>
      </c>
      <c r="E295" s="32">
        <v>45510</v>
      </c>
      <c r="F295" s="32" t="s">
        <v>15</v>
      </c>
      <c r="G295" s="28">
        <f t="shared" si="10"/>
        <v>7</v>
      </c>
      <c r="H295" s="33">
        <v>36</v>
      </c>
      <c r="I295" s="33">
        <f t="shared" si="11"/>
        <v>252</v>
      </c>
    </row>
    <row r="296" spans="2:9" ht="15.75">
      <c r="B296" s="29">
        <v>7129376</v>
      </c>
      <c r="C296" s="30">
        <v>240590</v>
      </c>
      <c r="D296" s="31">
        <v>45503</v>
      </c>
      <c r="E296" s="32">
        <v>45510</v>
      </c>
      <c r="F296" s="32" t="s">
        <v>13</v>
      </c>
      <c r="G296" s="28">
        <f t="shared" si="10"/>
        <v>7</v>
      </c>
      <c r="H296" s="33">
        <v>42</v>
      </c>
      <c r="I296" s="33">
        <f t="shared" si="11"/>
        <v>294</v>
      </c>
    </row>
    <row r="297" spans="2:9" ht="15.75">
      <c r="B297" s="29">
        <v>7129334</v>
      </c>
      <c r="C297" s="30">
        <v>240591</v>
      </c>
      <c r="D297" s="31">
        <v>45503</v>
      </c>
      <c r="E297" s="32">
        <v>45510</v>
      </c>
      <c r="F297" s="32" t="s">
        <v>13</v>
      </c>
      <c r="G297" s="28">
        <f t="shared" si="10"/>
        <v>7</v>
      </c>
      <c r="H297" s="33">
        <v>42</v>
      </c>
      <c r="I297" s="33">
        <f t="shared" si="11"/>
        <v>294</v>
      </c>
    </row>
    <row r="298" spans="2:9" ht="15.75">
      <c r="B298" s="29">
        <v>7129491</v>
      </c>
      <c r="C298" s="30">
        <v>240592</v>
      </c>
      <c r="D298" s="31">
        <v>45503</v>
      </c>
      <c r="E298" s="32">
        <v>45510</v>
      </c>
      <c r="F298" s="32" t="s">
        <v>13</v>
      </c>
      <c r="G298" s="28">
        <f t="shared" si="10"/>
        <v>7</v>
      </c>
      <c r="H298" s="33">
        <v>42</v>
      </c>
      <c r="I298" s="33">
        <f t="shared" si="11"/>
        <v>294</v>
      </c>
    </row>
    <row r="299" spans="2:9" ht="15.75">
      <c r="B299" s="29">
        <v>2938649</v>
      </c>
      <c r="C299" s="30">
        <v>240593</v>
      </c>
      <c r="D299" s="31">
        <v>45503</v>
      </c>
      <c r="E299" s="32">
        <v>45510</v>
      </c>
      <c r="F299" s="32" t="s">
        <v>12</v>
      </c>
      <c r="G299" s="28">
        <f t="shared" si="10"/>
        <v>7</v>
      </c>
      <c r="H299" s="33">
        <v>50</v>
      </c>
      <c r="I299" s="33">
        <f t="shared" si="11"/>
        <v>350</v>
      </c>
    </row>
    <row r="300" spans="2:9" ht="15.75">
      <c r="B300" s="29">
        <v>7129370</v>
      </c>
      <c r="C300" s="30">
        <v>240594</v>
      </c>
      <c r="D300" s="31">
        <v>45503</v>
      </c>
      <c r="E300" s="32">
        <v>45510</v>
      </c>
      <c r="F300" s="32" t="s">
        <v>13</v>
      </c>
      <c r="G300" s="28">
        <f t="shared" si="10"/>
        <v>7</v>
      </c>
      <c r="H300" s="33">
        <v>42</v>
      </c>
      <c r="I300" s="33">
        <f t="shared" si="11"/>
        <v>294</v>
      </c>
    </row>
    <row r="301" spans="2:9" ht="15.75">
      <c r="B301" s="29">
        <v>2932376</v>
      </c>
      <c r="C301" s="30">
        <v>240595</v>
      </c>
      <c r="D301" s="31">
        <v>45501</v>
      </c>
      <c r="E301" s="32">
        <v>45510</v>
      </c>
      <c r="F301" s="32" t="s">
        <v>13</v>
      </c>
      <c r="G301" s="28">
        <f t="shared" si="10"/>
        <v>9</v>
      </c>
      <c r="H301" s="33">
        <v>42</v>
      </c>
      <c r="I301" s="33">
        <f t="shared" si="11"/>
        <v>378</v>
      </c>
    </row>
    <row r="302" spans="2:9" ht="15.75">
      <c r="B302" s="29">
        <v>2938989</v>
      </c>
      <c r="C302" s="30">
        <v>240597</v>
      </c>
      <c r="D302" s="31">
        <v>45503</v>
      </c>
      <c r="E302" s="32">
        <v>45510</v>
      </c>
      <c r="F302" s="32" t="s">
        <v>13</v>
      </c>
      <c r="G302" s="28">
        <f t="shared" si="10"/>
        <v>7</v>
      </c>
      <c r="H302" s="33">
        <v>42</v>
      </c>
      <c r="I302" s="33">
        <f t="shared" si="11"/>
        <v>294</v>
      </c>
    </row>
    <row r="303" spans="2:9" ht="15.75">
      <c r="B303" s="29">
        <v>7128887</v>
      </c>
      <c r="C303" s="30">
        <v>240598</v>
      </c>
      <c r="D303" s="31">
        <v>45503</v>
      </c>
      <c r="E303" s="32">
        <v>45510</v>
      </c>
      <c r="F303" s="32" t="s">
        <v>13</v>
      </c>
      <c r="G303" s="28">
        <f t="shared" si="10"/>
        <v>7</v>
      </c>
      <c r="H303" s="33">
        <v>42</v>
      </c>
      <c r="I303" s="33">
        <f t="shared" si="11"/>
        <v>294</v>
      </c>
    </row>
    <row r="304" spans="2:9" ht="15.75">
      <c r="B304" s="29">
        <v>7129492</v>
      </c>
      <c r="C304" s="30">
        <v>240599</v>
      </c>
      <c r="D304" s="31">
        <v>45503</v>
      </c>
      <c r="E304" s="32">
        <v>45510</v>
      </c>
      <c r="F304" s="32" t="s">
        <v>13</v>
      </c>
      <c r="G304" s="28">
        <f t="shared" si="10"/>
        <v>7</v>
      </c>
      <c r="H304" s="33">
        <v>42</v>
      </c>
      <c r="I304" s="33">
        <f t="shared" si="11"/>
        <v>294</v>
      </c>
    </row>
    <row r="305" spans="2:9" ht="15.75">
      <c r="B305" s="29">
        <v>2928402</v>
      </c>
      <c r="C305" s="30">
        <v>240601</v>
      </c>
      <c r="D305" s="31">
        <v>45496</v>
      </c>
      <c r="E305" s="32">
        <v>45510</v>
      </c>
      <c r="F305" s="32" t="s">
        <v>11</v>
      </c>
      <c r="G305" s="28">
        <f t="shared" si="10"/>
        <v>14</v>
      </c>
      <c r="H305" s="33">
        <v>31</v>
      </c>
      <c r="I305" s="33">
        <f t="shared" si="11"/>
        <v>434</v>
      </c>
    </row>
    <row r="306" spans="2:9" ht="15.75">
      <c r="B306" s="29">
        <v>2936144</v>
      </c>
      <c r="C306" s="30">
        <v>240603</v>
      </c>
      <c r="D306" s="31">
        <v>45496</v>
      </c>
      <c r="E306" s="32">
        <v>45510</v>
      </c>
      <c r="F306" s="32" t="s">
        <v>13</v>
      </c>
      <c r="G306" s="28">
        <f t="shared" si="10"/>
        <v>14</v>
      </c>
      <c r="H306" s="33">
        <v>42</v>
      </c>
      <c r="I306" s="33">
        <f t="shared" si="11"/>
        <v>588</v>
      </c>
    </row>
    <row r="307" spans="2:9" ht="15.75">
      <c r="B307" s="29">
        <v>2928747</v>
      </c>
      <c r="C307" s="30">
        <v>240604</v>
      </c>
      <c r="D307" s="31">
        <v>45499</v>
      </c>
      <c r="E307" s="32">
        <v>45510</v>
      </c>
      <c r="F307" s="32" t="s">
        <v>13</v>
      </c>
      <c r="G307" s="28">
        <f t="shared" si="10"/>
        <v>11</v>
      </c>
      <c r="H307" s="33">
        <v>42</v>
      </c>
      <c r="I307" s="33">
        <f t="shared" si="11"/>
        <v>462</v>
      </c>
    </row>
    <row r="308" spans="2:9" ht="15.75">
      <c r="B308" s="29">
        <v>7129394</v>
      </c>
      <c r="C308" s="30">
        <v>240606</v>
      </c>
      <c r="D308" s="31">
        <v>45503</v>
      </c>
      <c r="E308" s="32">
        <v>45510</v>
      </c>
      <c r="F308" s="32" t="s">
        <v>13</v>
      </c>
      <c r="G308" s="28">
        <f t="shared" si="10"/>
        <v>7</v>
      </c>
      <c r="H308" s="33">
        <v>42</v>
      </c>
      <c r="I308" s="33">
        <f t="shared" si="11"/>
        <v>294</v>
      </c>
    </row>
    <row r="309" spans="2:9" ht="15.75">
      <c r="B309" s="29">
        <v>2917771</v>
      </c>
      <c r="C309" s="30">
        <v>240607</v>
      </c>
      <c r="D309" s="31">
        <v>45501</v>
      </c>
      <c r="E309" s="32">
        <v>45510</v>
      </c>
      <c r="F309" s="32" t="s">
        <v>11</v>
      </c>
      <c r="G309" s="28">
        <f t="shared" si="10"/>
        <v>9</v>
      </c>
      <c r="H309" s="33">
        <v>31</v>
      </c>
      <c r="I309" s="33">
        <f t="shared" si="11"/>
        <v>279</v>
      </c>
    </row>
    <row r="310" spans="2:9" ht="15.75">
      <c r="B310" s="29">
        <v>2939010</v>
      </c>
      <c r="C310" s="30">
        <v>240608</v>
      </c>
      <c r="D310" s="31">
        <v>45503</v>
      </c>
      <c r="E310" s="32">
        <v>45510</v>
      </c>
      <c r="F310" s="32" t="s">
        <v>12</v>
      </c>
      <c r="G310" s="28">
        <f t="shared" si="10"/>
        <v>7</v>
      </c>
      <c r="H310" s="33">
        <v>50</v>
      </c>
      <c r="I310" s="33">
        <f t="shared" si="11"/>
        <v>350</v>
      </c>
    </row>
    <row r="311" spans="2:9" ht="15.75">
      <c r="B311" s="29">
        <v>7129324</v>
      </c>
      <c r="C311" s="30">
        <v>240609</v>
      </c>
      <c r="D311" s="31">
        <v>45503</v>
      </c>
      <c r="E311" s="32">
        <v>45510</v>
      </c>
      <c r="F311" s="32" t="s">
        <v>13</v>
      </c>
      <c r="G311" s="28">
        <f t="shared" si="10"/>
        <v>7</v>
      </c>
      <c r="H311" s="33">
        <v>42</v>
      </c>
      <c r="I311" s="33">
        <f t="shared" si="11"/>
        <v>294</v>
      </c>
    </row>
    <row r="312" spans="2:9" ht="15.75">
      <c r="B312" s="29">
        <v>2904786</v>
      </c>
      <c r="C312" s="30">
        <v>240610</v>
      </c>
      <c r="D312" s="31">
        <v>45503</v>
      </c>
      <c r="E312" s="32">
        <v>45510</v>
      </c>
      <c r="F312" s="32" t="s">
        <v>14</v>
      </c>
      <c r="G312" s="28">
        <f t="shared" si="10"/>
        <v>7</v>
      </c>
      <c r="H312" s="33">
        <v>69</v>
      </c>
      <c r="I312" s="33">
        <f t="shared" si="11"/>
        <v>483</v>
      </c>
    </row>
    <row r="313" spans="2:9" ht="15.75">
      <c r="B313" s="29">
        <v>2936559</v>
      </c>
      <c r="C313" s="30">
        <v>240611</v>
      </c>
      <c r="D313" s="31">
        <v>45497</v>
      </c>
      <c r="E313" s="32">
        <v>45510</v>
      </c>
      <c r="F313" s="32" t="s">
        <v>12</v>
      </c>
      <c r="G313" s="28">
        <f t="shared" si="10"/>
        <v>13</v>
      </c>
      <c r="H313" s="33">
        <v>50</v>
      </c>
      <c r="I313" s="33">
        <f t="shared" si="11"/>
        <v>650</v>
      </c>
    </row>
    <row r="314" spans="2:9" ht="15.75">
      <c r="B314" s="29">
        <v>2936913</v>
      </c>
      <c r="C314" s="30">
        <v>240614</v>
      </c>
      <c r="D314" s="31">
        <v>45503</v>
      </c>
      <c r="E314" s="32">
        <v>45510</v>
      </c>
      <c r="F314" s="32" t="s">
        <v>13</v>
      </c>
      <c r="G314" s="28">
        <f t="shared" si="10"/>
        <v>7</v>
      </c>
      <c r="H314" s="33">
        <v>42</v>
      </c>
      <c r="I314" s="33">
        <f t="shared" si="11"/>
        <v>294</v>
      </c>
    </row>
    <row r="315" spans="2:9" ht="15.75">
      <c r="B315" s="29">
        <v>7129540</v>
      </c>
      <c r="C315" s="30">
        <v>240615</v>
      </c>
      <c r="D315" s="31">
        <v>45496</v>
      </c>
      <c r="E315" s="32">
        <v>45510</v>
      </c>
      <c r="F315" s="32" t="s">
        <v>13</v>
      </c>
      <c r="G315" s="28">
        <f t="shared" si="10"/>
        <v>14</v>
      </c>
      <c r="H315" s="33">
        <v>42</v>
      </c>
      <c r="I315" s="33">
        <f t="shared" si="11"/>
        <v>588</v>
      </c>
    </row>
    <row r="316" spans="2:9" ht="15.75">
      <c r="B316" s="29">
        <v>7129323</v>
      </c>
      <c r="C316" s="30">
        <v>240616</v>
      </c>
      <c r="D316" s="31">
        <v>45503</v>
      </c>
      <c r="E316" s="32">
        <v>45510</v>
      </c>
      <c r="F316" s="32" t="s">
        <v>13</v>
      </c>
      <c r="G316" s="28">
        <f t="shared" si="10"/>
        <v>7</v>
      </c>
      <c r="H316" s="33">
        <v>42</v>
      </c>
      <c r="I316" s="33">
        <f t="shared" si="11"/>
        <v>294</v>
      </c>
    </row>
    <row r="317" spans="2:9" ht="15.75">
      <c r="B317" s="29">
        <v>7129316</v>
      </c>
      <c r="C317" s="30">
        <v>240617</v>
      </c>
      <c r="D317" s="31">
        <v>45503</v>
      </c>
      <c r="E317" s="32">
        <v>45510</v>
      </c>
      <c r="F317" s="32" t="s">
        <v>13</v>
      </c>
      <c r="G317" s="28">
        <f t="shared" si="10"/>
        <v>7</v>
      </c>
      <c r="H317" s="33">
        <v>42</v>
      </c>
      <c r="I317" s="33">
        <f t="shared" si="11"/>
        <v>294</v>
      </c>
    </row>
    <row r="318" spans="2:9" ht="15.75">
      <c r="B318" s="29">
        <v>7129319</v>
      </c>
      <c r="C318" s="30">
        <v>240618</v>
      </c>
      <c r="D318" s="31">
        <v>45503</v>
      </c>
      <c r="E318" s="32">
        <v>45510</v>
      </c>
      <c r="F318" s="32" t="s">
        <v>13</v>
      </c>
      <c r="G318" s="28">
        <f t="shared" si="10"/>
        <v>7</v>
      </c>
      <c r="H318" s="33">
        <v>42</v>
      </c>
      <c r="I318" s="33">
        <f t="shared" si="11"/>
        <v>294</v>
      </c>
    </row>
    <row r="319" spans="2:9" ht="15.75">
      <c r="B319" s="29">
        <v>7129293</v>
      </c>
      <c r="C319" s="30">
        <v>240619</v>
      </c>
      <c r="D319" s="31">
        <v>45503</v>
      </c>
      <c r="E319" s="32">
        <v>45510</v>
      </c>
      <c r="F319" s="32" t="s">
        <v>13</v>
      </c>
      <c r="G319" s="28">
        <f t="shared" si="10"/>
        <v>7</v>
      </c>
      <c r="H319" s="33">
        <v>42</v>
      </c>
      <c r="I319" s="33">
        <f t="shared" si="11"/>
        <v>294</v>
      </c>
    </row>
    <row r="320" spans="2:9" ht="15.75">
      <c r="B320" s="29">
        <v>7128966</v>
      </c>
      <c r="C320" s="30">
        <v>240620</v>
      </c>
      <c r="D320" s="31">
        <v>45500</v>
      </c>
      <c r="E320" s="32">
        <v>45510</v>
      </c>
      <c r="F320" s="32" t="s">
        <v>13</v>
      </c>
      <c r="G320" s="28">
        <f t="shared" si="10"/>
        <v>10</v>
      </c>
      <c r="H320" s="33">
        <v>42</v>
      </c>
      <c r="I320" s="33">
        <f t="shared" si="11"/>
        <v>420</v>
      </c>
    </row>
    <row r="321" spans="2:9" ht="15.75">
      <c r="B321" s="29">
        <v>7128968</v>
      </c>
      <c r="C321" s="30">
        <v>240621</v>
      </c>
      <c r="D321" s="31">
        <v>45500</v>
      </c>
      <c r="E321" s="32">
        <v>45510</v>
      </c>
      <c r="F321" s="32" t="s">
        <v>13</v>
      </c>
      <c r="G321" s="28">
        <f t="shared" si="10"/>
        <v>10</v>
      </c>
      <c r="H321" s="33">
        <v>42</v>
      </c>
      <c r="I321" s="33">
        <f t="shared" si="11"/>
        <v>420</v>
      </c>
    </row>
    <row r="322" spans="2:9" ht="15.75">
      <c r="B322" s="29">
        <v>7129502</v>
      </c>
      <c r="C322" s="30">
        <v>240623</v>
      </c>
      <c r="D322" s="31">
        <v>45503</v>
      </c>
      <c r="E322" s="32">
        <v>45510</v>
      </c>
      <c r="F322" s="32" t="s">
        <v>13</v>
      </c>
      <c r="G322" s="28">
        <f t="shared" si="10"/>
        <v>7</v>
      </c>
      <c r="H322" s="33">
        <v>42</v>
      </c>
      <c r="I322" s="33">
        <f t="shared" si="11"/>
        <v>294</v>
      </c>
    </row>
    <row r="323" spans="2:9" ht="15.75">
      <c r="B323" s="29">
        <v>2939541</v>
      </c>
      <c r="C323" s="30">
        <v>240624</v>
      </c>
      <c r="D323" s="31">
        <v>45504</v>
      </c>
      <c r="E323" s="32">
        <v>45510</v>
      </c>
      <c r="F323" s="32" t="s">
        <v>13</v>
      </c>
      <c r="G323" s="28">
        <f t="shared" ref="G323:G386" si="12">+E323-D323</f>
        <v>6</v>
      </c>
      <c r="H323" s="33">
        <v>42</v>
      </c>
      <c r="I323" s="33">
        <f t="shared" ref="I323:I386" si="13">+H323*G323</f>
        <v>252</v>
      </c>
    </row>
    <row r="324" spans="2:9" ht="15.75">
      <c r="B324" s="29">
        <v>7128936</v>
      </c>
      <c r="C324" s="30">
        <v>240625</v>
      </c>
      <c r="D324" s="31">
        <v>45503</v>
      </c>
      <c r="E324" s="32">
        <v>45510</v>
      </c>
      <c r="F324" s="32" t="s">
        <v>13</v>
      </c>
      <c r="G324" s="28">
        <f t="shared" si="12"/>
        <v>7</v>
      </c>
      <c r="H324" s="33">
        <v>42</v>
      </c>
      <c r="I324" s="33">
        <f t="shared" si="13"/>
        <v>294</v>
      </c>
    </row>
    <row r="325" spans="2:9" ht="15.75">
      <c r="B325" s="29">
        <v>7129127</v>
      </c>
      <c r="C325" s="30">
        <v>240626</v>
      </c>
      <c r="D325" s="31">
        <v>45503</v>
      </c>
      <c r="E325" s="32">
        <v>45510</v>
      </c>
      <c r="F325" s="32" t="s">
        <v>13</v>
      </c>
      <c r="G325" s="28">
        <f t="shared" si="12"/>
        <v>7</v>
      </c>
      <c r="H325" s="33">
        <v>42</v>
      </c>
      <c r="I325" s="33">
        <f t="shared" si="13"/>
        <v>294</v>
      </c>
    </row>
    <row r="326" spans="2:9" ht="15.75">
      <c r="B326" s="29">
        <v>2939297</v>
      </c>
      <c r="C326" s="30">
        <v>240627</v>
      </c>
      <c r="D326" s="31">
        <v>45496</v>
      </c>
      <c r="E326" s="32">
        <v>45510</v>
      </c>
      <c r="F326" s="32" t="s">
        <v>13</v>
      </c>
      <c r="G326" s="28">
        <f t="shared" si="12"/>
        <v>14</v>
      </c>
      <c r="H326" s="33">
        <v>42</v>
      </c>
      <c r="I326" s="33">
        <f t="shared" si="13"/>
        <v>588</v>
      </c>
    </row>
    <row r="327" spans="2:9" ht="15.75">
      <c r="B327" s="29">
        <v>2939297</v>
      </c>
      <c r="C327" s="30">
        <v>240628</v>
      </c>
      <c r="D327" s="31">
        <v>45496</v>
      </c>
      <c r="E327" s="32">
        <v>45510</v>
      </c>
      <c r="F327" s="32" t="s">
        <v>13</v>
      </c>
      <c r="G327" s="28">
        <f t="shared" si="12"/>
        <v>14</v>
      </c>
      <c r="H327" s="33">
        <v>42</v>
      </c>
      <c r="I327" s="33">
        <f t="shared" si="13"/>
        <v>588</v>
      </c>
    </row>
    <row r="328" spans="2:9" ht="15.75">
      <c r="B328" s="29">
        <v>7129277</v>
      </c>
      <c r="C328" s="30">
        <v>240629</v>
      </c>
      <c r="D328" s="31">
        <v>45503</v>
      </c>
      <c r="E328" s="32">
        <v>45510</v>
      </c>
      <c r="F328" s="32" t="s">
        <v>13</v>
      </c>
      <c r="G328" s="28">
        <f t="shared" si="12"/>
        <v>7</v>
      </c>
      <c r="H328" s="33">
        <v>42</v>
      </c>
      <c r="I328" s="33">
        <f t="shared" si="13"/>
        <v>294</v>
      </c>
    </row>
    <row r="329" spans="2:9" ht="15.75">
      <c r="B329" s="29">
        <v>7129264</v>
      </c>
      <c r="C329" s="30">
        <v>240630</v>
      </c>
      <c r="D329" s="31">
        <v>45503</v>
      </c>
      <c r="E329" s="32">
        <v>45510</v>
      </c>
      <c r="F329" s="32" t="s">
        <v>13</v>
      </c>
      <c r="G329" s="28">
        <f t="shared" si="12"/>
        <v>7</v>
      </c>
      <c r="H329" s="33">
        <v>42</v>
      </c>
      <c r="I329" s="33">
        <f t="shared" si="13"/>
        <v>294</v>
      </c>
    </row>
    <row r="330" spans="2:9" ht="15.75">
      <c r="B330" s="29">
        <v>2937631</v>
      </c>
      <c r="C330" s="30">
        <v>240631</v>
      </c>
      <c r="D330" s="31">
        <v>45499</v>
      </c>
      <c r="E330" s="32">
        <v>45510</v>
      </c>
      <c r="F330" s="32" t="s">
        <v>13</v>
      </c>
      <c r="G330" s="28">
        <f t="shared" si="12"/>
        <v>11</v>
      </c>
      <c r="H330" s="33">
        <v>42</v>
      </c>
      <c r="I330" s="33">
        <f t="shared" si="13"/>
        <v>462</v>
      </c>
    </row>
    <row r="331" spans="2:9" ht="15.75">
      <c r="B331" s="29">
        <v>2936230</v>
      </c>
      <c r="C331" s="30">
        <v>240632</v>
      </c>
      <c r="D331" s="31">
        <v>45504</v>
      </c>
      <c r="E331" s="32">
        <v>45510</v>
      </c>
      <c r="F331" s="32" t="s">
        <v>13</v>
      </c>
      <c r="G331" s="28">
        <f t="shared" si="12"/>
        <v>6</v>
      </c>
      <c r="H331" s="33">
        <v>42</v>
      </c>
      <c r="I331" s="33">
        <f t="shared" si="13"/>
        <v>252</v>
      </c>
    </row>
    <row r="332" spans="2:9" ht="15.75">
      <c r="B332" s="29">
        <v>3581077</v>
      </c>
      <c r="C332" s="30">
        <v>240633</v>
      </c>
      <c r="D332" s="31">
        <v>45500</v>
      </c>
      <c r="E332" s="32">
        <v>45510</v>
      </c>
      <c r="F332" s="32" t="s">
        <v>13</v>
      </c>
      <c r="G332" s="28">
        <f t="shared" si="12"/>
        <v>10</v>
      </c>
      <c r="H332" s="33">
        <v>42</v>
      </c>
      <c r="I332" s="33">
        <f t="shared" si="13"/>
        <v>420</v>
      </c>
    </row>
    <row r="333" spans="2:9" ht="15.75">
      <c r="B333" s="29">
        <v>2931631</v>
      </c>
      <c r="C333" s="36">
        <v>240656</v>
      </c>
      <c r="D333" s="31">
        <v>45504</v>
      </c>
      <c r="E333" s="32">
        <v>45511</v>
      </c>
      <c r="F333" s="32" t="s">
        <v>12</v>
      </c>
      <c r="G333" s="28">
        <f t="shared" si="12"/>
        <v>7</v>
      </c>
      <c r="H333" s="33">
        <v>50</v>
      </c>
      <c r="I333" s="33">
        <f t="shared" si="13"/>
        <v>350</v>
      </c>
    </row>
    <row r="334" spans="2:9" ht="15.75">
      <c r="B334" s="29">
        <v>2926609</v>
      </c>
      <c r="C334" s="30">
        <v>240660</v>
      </c>
      <c r="D334" s="31">
        <v>45502</v>
      </c>
      <c r="E334" s="32">
        <v>45511</v>
      </c>
      <c r="F334" s="32" t="s">
        <v>14</v>
      </c>
      <c r="G334" s="28">
        <f t="shared" si="12"/>
        <v>9</v>
      </c>
      <c r="H334" s="33">
        <v>69</v>
      </c>
      <c r="I334" s="33">
        <f t="shared" si="13"/>
        <v>621</v>
      </c>
    </row>
    <row r="335" spans="2:9" ht="15.75">
      <c r="B335" s="29">
        <v>2940581</v>
      </c>
      <c r="C335" s="30">
        <v>240669</v>
      </c>
      <c r="D335" s="31">
        <v>45504</v>
      </c>
      <c r="E335" s="32">
        <v>45511</v>
      </c>
      <c r="F335" s="32" t="s">
        <v>13</v>
      </c>
      <c r="G335" s="28">
        <f t="shared" si="12"/>
        <v>7</v>
      </c>
      <c r="H335" s="33">
        <v>42</v>
      </c>
      <c r="I335" s="33">
        <f t="shared" si="13"/>
        <v>294</v>
      </c>
    </row>
    <row r="336" spans="2:9" ht="15.75">
      <c r="B336" s="29">
        <v>2931618</v>
      </c>
      <c r="C336" s="30">
        <v>240670</v>
      </c>
      <c r="D336" s="31">
        <v>45502</v>
      </c>
      <c r="E336" s="32">
        <v>45511</v>
      </c>
      <c r="F336" s="32" t="s">
        <v>13</v>
      </c>
      <c r="G336" s="28">
        <f t="shared" si="12"/>
        <v>9</v>
      </c>
      <c r="H336" s="33">
        <v>42</v>
      </c>
      <c r="I336" s="33">
        <f t="shared" si="13"/>
        <v>378</v>
      </c>
    </row>
    <row r="337" spans="2:9" ht="15.75">
      <c r="B337" s="29">
        <v>2931879</v>
      </c>
      <c r="C337" s="30">
        <v>240676</v>
      </c>
      <c r="D337" s="31">
        <v>45502</v>
      </c>
      <c r="E337" s="32">
        <v>45511</v>
      </c>
      <c r="F337" s="32" t="s">
        <v>13</v>
      </c>
      <c r="G337" s="28">
        <f t="shared" si="12"/>
        <v>9</v>
      </c>
      <c r="H337" s="33">
        <v>42</v>
      </c>
      <c r="I337" s="33">
        <f t="shared" si="13"/>
        <v>378</v>
      </c>
    </row>
    <row r="338" spans="2:9" ht="15.75">
      <c r="B338" s="29">
        <v>2931620</v>
      </c>
      <c r="C338" s="30">
        <v>240685</v>
      </c>
      <c r="D338" s="31">
        <v>45502</v>
      </c>
      <c r="E338" s="32">
        <v>45511</v>
      </c>
      <c r="F338" s="32" t="s">
        <v>13</v>
      </c>
      <c r="G338" s="28">
        <f t="shared" si="12"/>
        <v>9</v>
      </c>
      <c r="H338" s="33">
        <v>42</v>
      </c>
      <c r="I338" s="33">
        <f t="shared" si="13"/>
        <v>378</v>
      </c>
    </row>
    <row r="339" spans="2:9" ht="15.75">
      <c r="B339" s="29">
        <v>2931623</v>
      </c>
      <c r="C339" s="37">
        <v>240689</v>
      </c>
      <c r="D339" s="31">
        <v>45502</v>
      </c>
      <c r="E339" s="32">
        <v>45511</v>
      </c>
      <c r="F339" s="32" t="s">
        <v>13</v>
      </c>
      <c r="G339" s="28">
        <f t="shared" si="12"/>
        <v>9</v>
      </c>
      <c r="H339" s="33">
        <v>42</v>
      </c>
      <c r="I339" s="33">
        <f t="shared" si="13"/>
        <v>378</v>
      </c>
    </row>
    <row r="340" spans="2:9" ht="15.75">
      <c r="B340" s="29">
        <v>7128674</v>
      </c>
      <c r="C340" s="37">
        <v>240691</v>
      </c>
      <c r="D340" s="31">
        <v>45500</v>
      </c>
      <c r="E340" s="32">
        <v>45511</v>
      </c>
      <c r="F340" s="32" t="s">
        <v>11</v>
      </c>
      <c r="G340" s="28">
        <f t="shared" si="12"/>
        <v>11</v>
      </c>
      <c r="H340" s="33">
        <v>31</v>
      </c>
      <c r="I340" s="33">
        <f t="shared" si="13"/>
        <v>341</v>
      </c>
    </row>
    <row r="341" spans="2:9" ht="15.75">
      <c r="B341" s="29">
        <v>7128673</v>
      </c>
      <c r="C341" s="37">
        <v>240696</v>
      </c>
      <c r="D341" s="31">
        <v>45500</v>
      </c>
      <c r="E341" s="32">
        <v>45511</v>
      </c>
      <c r="F341" s="32" t="s">
        <v>15</v>
      </c>
      <c r="G341" s="28">
        <f t="shared" si="12"/>
        <v>11</v>
      </c>
      <c r="H341" s="33">
        <v>36</v>
      </c>
      <c r="I341" s="33">
        <f t="shared" si="13"/>
        <v>396</v>
      </c>
    </row>
    <row r="342" spans="2:9" ht="15.75">
      <c r="B342" s="29">
        <v>2935905</v>
      </c>
      <c r="C342" s="37">
        <v>240698</v>
      </c>
      <c r="D342" s="31">
        <v>45505</v>
      </c>
      <c r="E342" s="32">
        <v>45511</v>
      </c>
      <c r="F342" s="32" t="s">
        <v>13</v>
      </c>
      <c r="G342" s="28">
        <f t="shared" si="12"/>
        <v>6</v>
      </c>
      <c r="H342" s="33">
        <v>42</v>
      </c>
      <c r="I342" s="33">
        <f t="shared" si="13"/>
        <v>252</v>
      </c>
    </row>
    <row r="343" spans="2:9" ht="15.75">
      <c r="B343" s="29">
        <v>2927535</v>
      </c>
      <c r="C343" s="37">
        <v>240701</v>
      </c>
      <c r="D343" s="31">
        <v>45504</v>
      </c>
      <c r="E343" s="32">
        <v>45511</v>
      </c>
      <c r="F343" s="32" t="s">
        <v>11</v>
      </c>
      <c r="G343" s="28">
        <f t="shared" si="12"/>
        <v>7</v>
      </c>
      <c r="H343" s="33">
        <v>31</v>
      </c>
      <c r="I343" s="33">
        <f t="shared" si="13"/>
        <v>217</v>
      </c>
    </row>
    <row r="344" spans="2:9" ht="15.75">
      <c r="B344" s="29">
        <v>2940954</v>
      </c>
      <c r="C344" s="37">
        <v>240703</v>
      </c>
      <c r="D344" s="31">
        <v>45504</v>
      </c>
      <c r="E344" s="32">
        <v>45511</v>
      </c>
      <c r="F344" s="32" t="s">
        <v>13</v>
      </c>
      <c r="G344" s="28">
        <f t="shared" si="12"/>
        <v>7</v>
      </c>
      <c r="H344" s="33">
        <v>42</v>
      </c>
      <c r="I344" s="33">
        <f t="shared" si="13"/>
        <v>294</v>
      </c>
    </row>
    <row r="345" spans="2:9" ht="15.75">
      <c r="B345" s="29" t="s">
        <v>93</v>
      </c>
      <c r="C345" s="37">
        <v>240713</v>
      </c>
      <c r="D345" s="31">
        <v>45501</v>
      </c>
      <c r="E345" s="32">
        <v>45511</v>
      </c>
      <c r="F345" s="32" t="s">
        <v>14</v>
      </c>
      <c r="G345" s="28">
        <f t="shared" si="12"/>
        <v>10</v>
      </c>
      <c r="H345" s="33">
        <v>69</v>
      </c>
      <c r="I345" s="33">
        <f t="shared" si="13"/>
        <v>690</v>
      </c>
    </row>
    <row r="346" spans="2:9" ht="15.75">
      <c r="B346" s="29">
        <v>2920111</v>
      </c>
      <c r="C346" s="37">
        <v>240716</v>
      </c>
      <c r="D346" s="31">
        <v>45502</v>
      </c>
      <c r="E346" s="32">
        <v>45511</v>
      </c>
      <c r="F346" s="32" t="s">
        <v>13</v>
      </c>
      <c r="G346" s="28">
        <f t="shared" si="12"/>
        <v>9</v>
      </c>
      <c r="H346" s="33">
        <v>42</v>
      </c>
      <c r="I346" s="33">
        <f t="shared" si="13"/>
        <v>378</v>
      </c>
    </row>
    <row r="347" spans="2:9" ht="15.75">
      <c r="B347" s="29">
        <v>2923680</v>
      </c>
      <c r="C347" s="37">
        <v>240721</v>
      </c>
      <c r="D347" s="31">
        <v>45504</v>
      </c>
      <c r="E347" s="32">
        <v>45511</v>
      </c>
      <c r="F347" s="32" t="s">
        <v>13</v>
      </c>
      <c r="G347" s="28">
        <f t="shared" si="12"/>
        <v>7</v>
      </c>
      <c r="H347" s="33">
        <v>42</v>
      </c>
      <c r="I347" s="33">
        <f t="shared" si="13"/>
        <v>294</v>
      </c>
    </row>
    <row r="348" spans="2:9" ht="15.75">
      <c r="B348" s="29">
        <v>2940634</v>
      </c>
      <c r="C348" s="37">
        <v>240722</v>
      </c>
      <c r="D348" s="31">
        <v>45502</v>
      </c>
      <c r="E348" s="32">
        <v>45511</v>
      </c>
      <c r="F348" s="32" t="s">
        <v>13</v>
      </c>
      <c r="G348" s="28">
        <f t="shared" si="12"/>
        <v>9</v>
      </c>
      <c r="H348" s="33">
        <v>42</v>
      </c>
      <c r="I348" s="33">
        <f t="shared" si="13"/>
        <v>378</v>
      </c>
    </row>
    <row r="349" spans="2:9" ht="15.75">
      <c r="B349" s="29">
        <v>2936308</v>
      </c>
      <c r="C349" s="37">
        <v>240725</v>
      </c>
      <c r="D349" s="31">
        <v>45502</v>
      </c>
      <c r="E349" s="32">
        <v>45511</v>
      </c>
      <c r="F349" s="32" t="s">
        <v>13</v>
      </c>
      <c r="G349" s="28">
        <f t="shared" si="12"/>
        <v>9</v>
      </c>
      <c r="H349" s="33">
        <v>42</v>
      </c>
      <c r="I349" s="33">
        <f t="shared" si="13"/>
        <v>378</v>
      </c>
    </row>
    <row r="350" spans="2:9" ht="15.75">
      <c r="B350" s="29">
        <v>2941406</v>
      </c>
      <c r="C350" s="37">
        <v>240727</v>
      </c>
      <c r="D350" s="31">
        <v>45505</v>
      </c>
      <c r="E350" s="32">
        <v>45511</v>
      </c>
      <c r="F350" s="32" t="s">
        <v>12</v>
      </c>
      <c r="G350" s="28">
        <f t="shared" si="12"/>
        <v>6</v>
      </c>
      <c r="H350" s="33">
        <v>50</v>
      </c>
      <c r="I350" s="33">
        <f t="shared" si="13"/>
        <v>300</v>
      </c>
    </row>
    <row r="351" spans="2:9" ht="15.75">
      <c r="B351" s="29">
        <v>2936744</v>
      </c>
      <c r="C351" s="37">
        <v>240742</v>
      </c>
      <c r="D351" s="31">
        <v>45501</v>
      </c>
      <c r="E351" s="32">
        <v>45511</v>
      </c>
      <c r="F351" s="32" t="s">
        <v>13</v>
      </c>
      <c r="G351" s="28">
        <f t="shared" si="12"/>
        <v>10</v>
      </c>
      <c r="H351" s="33">
        <v>42</v>
      </c>
      <c r="I351" s="33">
        <f t="shared" si="13"/>
        <v>420</v>
      </c>
    </row>
    <row r="352" spans="2:9" ht="15.75">
      <c r="B352" s="29">
        <v>2939656</v>
      </c>
      <c r="C352" s="37">
        <v>240745</v>
      </c>
      <c r="D352" s="31">
        <v>45498</v>
      </c>
      <c r="E352" s="32">
        <v>45511</v>
      </c>
      <c r="F352" s="32" t="s">
        <v>13</v>
      </c>
      <c r="G352" s="28">
        <f t="shared" si="12"/>
        <v>13</v>
      </c>
      <c r="H352" s="33">
        <v>42</v>
      </c>
      <c r="I352" s="33">
        <f t="shared" si="13"/>
        <v>546</v>
      </c>
    </row>
    <row r="353" spans="2:9" ht="15.75">
      <c r="B353" s="29">
        <v>2924802</v>
      </c>
      <c r="C353" s="37">
        <v>240767</v>
      </c>
      <c r="D353" s="31">
        <v>45503</v>
      </c>
      <c r="E353" s="32">
        <v>45512</v>
      </c>
      <c r="F353" s="32" t="s">
        <v>15</v>
      </c>
      <c r="G353" s="28">
        <f t="shared" si="12"/>
        <v>9</v>
      </c>
      <c r="H353" s="33">
        <v>36</v>
      </c>
      <c r="I353" s="33">
        <f t="shared" si="13"/>
        <v>324</v>
      </c>
    </row>
    <row r="354" spans="2:9" ht="15.75">
      <c r="B354" s="29" t="s">
        <v>94</v>
      </c>
      <c r="C354" s="37">
        <v>240769</v>
      </c>
      <c r="D354" s="31">
        <v>45505</v>
      </c>
      <c r="E354" s="32">
        <v>45512</v>
      </c>
      <c r="F354" s="32" t="s">
        <v>12</v>
      </c>
      <c r="G354" s="28">
        <f t="shared" si="12"/>
        <v>7</v>
      </c>
      <c r="H354" s="33">
        <v>50</v>
      </c>
      <c r="I354" s="33">
        <f t="shared" si="13"/>
        <v>350</v>
      </c>
    </row>
    <row r="355" spans="2:9" ht="15.75">
      <c r="B355" s="29">
        <v>2935811</v>
      </c>
      <c r="C355" s="37">
        <v>240770</v>
      </c>
      <c r="D355" s="31">
        <v>45505</v>
      </c>
      <c r="E355" s="32">
        <v>45512</v>
      </c>
      <c r="F355" s="32" t="s">
        <v>13</v>
      </c>
      <c r="G355" s="28">
        <f t="shared" si="12"/>
        <v>7</v>
      </c>
      <c r="H355" s="33">
        <v>42</v>
      </c>
      <c r="I355" s="33">
        <f t="shared" si="13"/>
        <v>294</v>
      </c>
    </row>
    <row r="356" spans="2:9" ht="15.75">
      <c r="B356" s="29">
        <v>2917043</v>
      </c>
      <c r="C356" s="37">
        <v>240771</v>
      </c>
      <c r="D356" s="31">
        <v>45506</v>
      </c>
      <c r="E356" s="32">
        <v>45512</v>
      </c>
      <c r="F356" s="32" t="s">
        <v>13</v>
      </c>
      <c r="G356" s="28">
        <f t="shared" si="12"/>
        <v>6</v>
      </c>
      <c r="H356" s="33">
        <v>42</v>
      </c>
      <c r="I356" s="33">
        <f t="shared" si="13"/>
        <v>252</v>
      </c>
    </row>
    <row r="357" spans="2:9" ht="15.75">
      <c r="B357" s="29" t="s">
        <v>95</v>
      </c>
      <c r="C357" s="37">
        <v>240772</v>
      </c>
      <c r="D357" s="31">
        <v>45505</v>
      </c>
      <c r="E357" s="32">
        <v>45512</v>
      </c>
      <c r="F357" s="32" t="s">
        <v>13</v>
      </c>
      <c r="G357" s="28">
        <f t="shared" si="12"/>
        <v>7</v>
      </c>
      <c r="H357" s="33">
        <v>42</v>
      </c>
      <c r="I357" s="33">
        <f t="shared" si="13"/>
        <v>294</v>
      </c>
    </row>
    <row r="358" spans="2:9" ht="15.75">
      <c r="B358" s="29" t="s">
        <v>96</v>
      </c>
      <c r="C358" s="37">
        <v>240773</v>
      </c>
      <c r="D358" s="31">
        <v>45505</v>
      </c>
      <c r="E358" s="32">
        <v>45512</v>
      </c>
      <c r="F358" s="32" t="s">
        <v>14</v>
      </c>
      <c r="G358" s="28">
        <f t="shared" si="12"/>
        <v>7</v>
      </c>
      <c r="H358" s="33">
        <v>69</v>
      </c>
      <c r="I358" s="33">
        <f t="shared" si="13"/>
        <v>483</v>
      </c>
    </row>
    <row r="359" spans="2:9" ht="15.75">
      <c r="B359" s="29" t="s">
        <v>97</v>
      </c>
      <c r="C359" s="37">
        <v>240774</v>
      </c>
      <c r="D359" s="31">
        <v>45505</v>
      </c>
      <c r="E359" s="32">
        <v>45512</v>
      </c>
      <c r="F359" s="32" t="s">
        <v>13</v>
      </c>
      <c r="G359" s="28">
        <f t="shared" si="12"/>
        <v>7</v>
      </c>
      <c r="H359" s="33">
        <v>42</v>
      </c>
      <c r="I359" s="33">
        <f t="shared" si="13"/>
        <v>294</v>
      </c>
    </row>
    <row r="360" spans="2:9" ht="15.75">
      <c r="B360" s="29">
        <v>2932374</v>
      </c>
      <c r="C360" s="37">
        <v>240778</v>
      </c>
      <c r="D360" s="31">
        <v>45503</v>
      </c>
      <c r="E360" s="32">
        <v>45512</v>
      </c>
      <c r="F360" s="32" t="s">
        <v>11</v>
      </c>
      <c r="G360" s="28">
        <f t="shared" si="12"/>
        <v>9</v>
      </c>
      <c r="H360" s="33">
        <v>31</v>
      </c>
      <c r="I360" s="33">
        <f t="shared" si="13"/>
        <v>279</v>
      </c>
    </row>
    <row r="361" spans="2:9" ht="15.75">
      <c r="B361" s="29" t="s">
        <v>98</v>
      </c>
      <c r="C361" s="37">
        <v>240780</v>
      </c>
      <c r="D361" s="31">
        <v>45505</v>
      </c>
      <c r="E361" s="32">
        <v>45512</v>
      </c>
      <c r="F361" s="32" t="s">
        <v>13</v>
      </c>
      <c r="G361" s="28">
        <f t="shared" si="12"/>
        <v>7</v>
      </c>
      <c r="H361" s="33">
        <v>42</v>
      </c>
      <c r="I361" s="33">
        <f t="shared" si="13"/>
        <v>294</v>
      </c>
    </row>
    <row r="362" spans="2:9" ht="15.75">
      <c r="B362" s="29" t="s">
        <v>99</v>
      </c>
      <c r="C362" s="37">
        <v>240784</v>
      </c>
      <c r="D362" s="31">
        <v>45498</v>
      </c>
      <c r="E362" s="32">
        <v>45512</v>
      </c>
      <c r="F362" s="32" t="s">
        <v>10</v>
      </c>
      <c r="G362" s="28">
        <f t="shared" si="12"/>
        <v>14</v>
      </c>
      <c r="H362" s="33">
        <v>35</v>
      </c>
      <c r="I362" s="33">
        <f t="shared" si="13"/>
        <v>490</v>
      </c>
    </row>
    <row r="363" spans="2:9" ht="15.75">
      <c r="B363" s="29">
        <v>5057966</v>
      </c>
      <c r="C363" s="37">
        <v>240785</v>
      </c>
      <c r="D363" s="31">
        <v>45491</v>
      </c>
      <c r="E363" s="32">
        <v>45512</v>
      </c>
      <c r="F363" s="32" t="s">
        <v>13</v>
      </c>
      <c r="G363" s="28">
        <f t="shared" si="12"/>
        <v>21</v>
      </c>
      <c r="H363" s="33" t="s">
        <v>27</v>
      </c>
      <c r="I363" s="33">
        <f>36*2+42*19</f>
        <v>870</v>
      </c>
    </row>
    <row r="364" spans="2:9" ht="15.75">
      <c r="B364" s="29">
        <v>2935270</v>
      </c>
      <c r="C364" s="37">
        <v>240787</v>
      </c>
      <c r="D364" s="31">
        <v>45498</v>
      </c>
      <c r="E364" s="32">
        <v>45512</v>
      </c>
      <c r="F364" s="32" t="s">
        <v>13</v>
      </c>
      <c r="G364" s="28">
        <f t="shared" si="12"/>
        <v>14</v>
      </c>
      <c r="H364" s="33">
        <v>42</v>
      </c>
      <c r="I364" s="33">
        <f t="shared" si="13"/>
        <v>588</v>
      </c>
    </row>
    <row r="365" spans="2:9" ht="15.75">
      <c r="B365" s="29" t="s">
        <v>100</v>
      </c>
      <c r="C365" s="37">
        <v>240788</v>
      </c>
      <c r="D365" s="31">
        <v>45505</v>
      </c>
      <c r="E365" s="32">
        <v>45512</v>
      </c>
      <c r="F365" s="32" t="s">
        <v>13</v>
      </c>
      <c r="G365" s="28">
        <f t="shared" si="12"/>
        <v>7</v>
      </c>
      <c r="H365" s="33">
        <v>42</v>
      </c>
      <c r="I365" s="33">
        <f t="shared" si="13"/>
        <v>294</v>
      </c>
    </row>
    <row r="366" spans="2:9" ht="15.75">
      <c r="B366" s="29" t="s">
        <v>101</v>
      </c>
      <c r="C366" s="37">
        <v>240789</v>
      </c>
      <c r="D366" s="31">
        <v>45505</v>
      </c>
      <c r="E366" s="32">
        <v>45512</v>
      </c>
      <c r="F366" s="32" t="s">
        <v>13</v>
      </c>
      <c r="G366" s="28">
        <f t="shared" si="12"/>
        <v>7</v>
      </c>
      <c r="H366" s="33">
        <v>42</v>
      </c>
      <c r="I366" s="33">
        <f t="shared" si="13"/>
        <v>294</v>
      </c>
    </row>
    <row r="367" spans="2:9" ht="15.75">
      <c r="B367" s="29">
        <v>2941041</v>
      </c>
      <c r="C367" s="37">
        <v>240790</v>
      </c>
      <c r="D367" s="31">
        <v>45506</v>
      </c>
      <c r="E367" s="32">
        <v>45512</v>
      </c>
      <c r="F367" s="32" t="s">
        <v>10</v>
      </c>
      <c r="G367" s="28">
        <f t="shared" si="12"/>
        <v>6</v>
      </c>
      <c r="H367" s="33">
        <v>35</v>
      </c>
      <c r="I367" s="33">
        <f t="shared" si="13"/>
        <v>210</v>
      </c>
    </row>
    <row r="368" spans="2:9" ht="15.75">
      <c r="B368" s="29" t="s">
        <v>102</v>
      </c>
      <c r="C368" s="37">
        <v>240791</v>
      </c>
      <c r="D368" s="31">
        <v>45505</v>
      </c>
      <c r="E368" s="32">
        <v>45512</v>
      </c>
      <c r="F368" s="32" t="s">
        <v>15</v>
      </c>
      <c r="G368" s="28">
        <f t="shared" si="12"/>
        <v>7</v>
      </c>
      <c r="H368" s="33">
        <v>36</v>
      </c>
      <c r="I368" s="33">
        <f t="shared" si="13"/>
        <v>252</v>
      </c>
    </row>
    <row r="369" spans="2:9" ht="15.75">
      <c r="B369" s="29" t="s">
        <v>103</v>
      </c>
      <c r="C369" s="37">
        <v>240792</v>
      </c>
      <c r="D369" s="31">
        <v>45505</v>
      </c>
      <c r="E369" s="32">
        <v>45512</v>
      </c>
      <c r="F369" s="32" t="s">
        <v>15</v>
      </c>
      <c r="G369" s="28">
        <f t="shared" si="12"/>
        <v>7</v>
      </c>
      <c r="H369" s="33">
        <v>36</v>
      </c>
      <c r="I369" s="33">
        <f t="shared" si="13"/>
        <v>252</v>
      </c>
    </row>
    <row r="370" spans="2:9" ht="15.75">
      <c r="B370" s="29" t="s">
        <v>104</v>
      </c>
      <c r="C370" s="37">
        <v>240796</v>
      </c>
      <c r="D370" s="31">
        <v>45505</v>
      </c>
      <c r="E370" s="32">
        <v>45512</v>
      </c>
      <c r="F370" s="32" t="s">
        <v>15</v>
      </c>
      <c r="G370" s="28">
        <f t="shared" si="12"/>
        <v>7</v>
      </c>
      <c r="H370" s="33">
        <v>36</v>
      </c>
      <c r="I370" s="33">
        <f t="shared" si="13"/>
        <v>252</v>
      </c>
    </row>
    <row r="371" spans="2:9" ht="15.75">
      <c r="B371" s="29" t="s">
        <v>105</v>
      </c>
      <c r="C371" s="37">
        <v>240797</v>
      </c>
      <c r="D371" s="31">
        <v>45505</v>
      </c>
      <c r="E371" s="32">
        <v>45512</v>
      </c>
      <c r="F371" s="32" t="s">
        <v>15</v>
      </c>
      <c r="G371" s="28">
        <f t="shared" si="12"/>
        <v>7</v>
      </c>
      <c r="H371" s="33">
        <v>36</v>
      </c>
      <c r="I371" s="33">
        <f t="shared" si="13"/>
        <v>252</v>
      </c>
    </row>
    <row r="372" spans="2:9" ht="15.75">
      <c r="B372" s="29" t="s">
        <v>106</v>
      </c>
      <c r="C372" s="37">
        <v>240798</v>
      </c>
      <c r="D372" s="31">
        <v>45505</v>
      </c>
      <c r="E372" s="32">
        <v>45512</v>
      </c>
      <c r="F372" s="32" t="s">
        <v>13</v>
      </c>
      <c r="G372" s="28">
        <f t="shared" si="12"/>
        <v>7</v>
      </c>
      <c r="H372" s="33">
        <v>42</v>
      </c>
      <c r="I372" s="33">
        <f t="shared" si="13"/>
        <v>294</v>
      </c>
    </row>
    <row r="373" spans="2:9" ht="15.75">
      <c r="B373" s="29" t="s">
        <v>107</v>
      </c>
      <c r="C373" s="37">
        <v>240800</v>
      </c>
      <c r="D373" s="31">
        <v>45505</v>
      </c>
      <c r="E373" s="32">
        <v>45512</v>
      </c>
      <c r="F373" s="32" t="s">
        <v>15</v>
      </c>
      <c r="G373" s="28">
        <f t="shared" si="12"/>
        <v>7</v>
      </c>
      <c r="H373" s="33">
        <v>36</v>
      </c>
      <c r="I373" s="33">
        <f t="shared" si="13"/>
        <v>252</v>
      </c>
    </row>
    <row r="374" spans="2:9" ht="15.75">
      <c r="B374" s="29" t="s">
        <v>108</v>
      </c>
      <c r="C374" s="37">
        <v>240801</v>
      </c>
      <c r="D374" s="31">
        <v>45505</v>
      </c>
      <c r="E374" s="32">
        <v>45512</v>
      </c>
      <c r="F374" s="32" t="s">
        <v>15</v>
      </c>
      <c r="G374" s="28">
        <f t="shared" si="12"/>
        <v>7</v>
      </c>
      <c r="H374" s="33">
        <v>36</v>
      </c>
      <c r="I374" s="33">
        <f t="shared" si="13"/>
        <v>252</v>
      </c>
    </row>
    <row r="375" spans="2:9" ht="15.75">
      <c r="B375" s="29" t="s">
        <v>109</v>
      </c>
      <c r="C375" s="37">
        <v>240802</v>
      </c>
      <c r="D375" s="31">
        <v>45505</v>
      </c>
      <c r="E375" s="32">
        <v>45512</v>
      </c>
      <c r="F375" s="32" t="s">
        <v>13</v>
      </c>
      <c r="G375" s="28">
        <f t="shared" si="12"/>
        <v>7</v>
      </c>
      <c r="H375" s="33">
        <v>42</v>
      </c>
      <c r="I375" s="33">
        <f t="shared" si="13"/>
        <v>294</v>
      </c>
    </row>
    <row r="376" spans="2:9" ht="15.75">
      <c r="B376" s="29" t="s">
        <v>110</v>
      </c>
      <c r="C376" s="37">
        <v>240803</v>
      </c>
      <c r="D376" s="31">
        <v>45505</v>
      </c>
      <c r="E376" s="32">
        <v>45512</v>
      </c>
      <c r="F376" s="32" t="s">
        <v>13</v>
      </c>
      <c r="G376" s="28">
        <f t="shared" si="12"/>
        <v>7</v>
      </c>
      <c r="H376" s="33">
        <v>42</v>
      </c>
      <c r="I376" s="33">
        <f t="shared" si="13"/>
        <v>294</v>
      </c>
    </row>
    <row r="377" spans="2:9" ht="15.75">
      <c r="B377" s="29">
        <v>2938250</v>
      </c>
      <c r="C377" s="37">
        <v>240807</v>
      </c>
      <c r="D377" s="31">
        <v>45505</v>
      </c>
      <c r="E377" s="32">
        <v>45512</v>
      </c>
      <c r="F377" s="32" t="s">
        <v>13</v>
      </c>
      <c r="G377" s="28">
        <f t="shared" si="12"/>
        <v>7</v>
      </c>
      <c r="H377" s="33">
        <v>42</v>
      </c>
      <c r="I377" s="33">
        <f t="shared" si="13"/>
        <v>294</v>
      </c>
    </row>
    <row r="378" spans="2:9" ht="15.75">
      <c r="B378" s="29" t="s">
        <v>111</v>
      </c>
      <c r="C378" s="37">
        <v>240808</v>
      </c>
      <c r="D378" s="31">
        <v>45505</v>
      </c>
      <c r="E378" s="32">
        <v>45512</v>
      </c>
      <c r="F378" s="32" t="s">
        <v>13</v>
      </c>
      <c r="G378" s="28">
        <f t="shared" si="12"/>
        <v>7</v>
      </c>
      <c r="H378" s="33">
        <v>42</v>
      </c>
      <c r="I378" s="33">
        <f t="shared" si="13"/>
        <v>294</v>
      </c>
    </row>
    <row r="379" spans="2:9" ht="15.75">
      <c r="B379" s="29">
        <v>2941197</v>
      </c>
      <c r="C379" s="37">
        <v>240809</v>
      </c>
      <c r="D379" s="31">
        <v>45506</v>
      </c>
      <c r="E379" s="32">
        <v>45512</v>
      </c>
      <c r="F379" s="32" t="s">
        <v>10</v>
      </c>
      <c r="G379" s="28">
        <f t="shared" si="12"/>
        <v>6</v>
      </c>
      <c r="H379" s="33">
        <v>35</v>
      </c>
      <c r="I379" s="33">
        <f t="shared" si="13"/>
        <v>210</v>
      </c>
    </row>
    <row r="380" spans="2:9" ht="15.75">
      <c r="B380" s="29" t="s">
        <v>112</v>
      </c>
      <c r="C380" s="37">
        <v>240810</v>
      </c>
      <c r="D380" s="31">
        <v>45505</v>
      </c>
      <c r="E380" s="32">
        <v>45512</v>
      </c>
      <c r="F380" s="32" t="s">
        <v>15</v>
      </c>
      <c r="G380" s="28">
        <f t="shared" si="12"/>
        <v>7</v>
      </c>
      <c r="H380" s="33">
        <v>36</v>
      </c>
      <c r="I380" s="33">
        <f t="shared" si="13"/>
        <v>252</v>
      </c>
    </row>
    <row r="381" spans="2:9" ht="15.75">
      <c r="B381" s="29" t="s">
        <v>105</v>
      </c>
      <c r="C381" s="37">
        <v>240812</v>
      </c>
      <c r="D381" s="31">
        <v>45505</v>
      </c>
      <c r="E381" s="32">
        <v>45512</v>
      </c>
      <c r="F381" s="32" t="s">
        <v>15</v>
      </c>
      <c r="G381" s="28">
        <f t="shared" si="12"/>
        <v>7</v>
      </c>
      <c r="H381" s="33">
        <v>36</v>
      </c>
      <c r="I381" s="33">
        <f t="shared" si="13"/>
        <v>252</v>
      </c>
    </row>
    <row r="382" spans="2:9" ht="15.75">
      <c r="B382" s="29" t="s">
        <v>113</v>
      </c>
      <c r="C382" s="37">
        <v>240813</v>
      </c>
      <c r="D382" s="31">
        <v>45505</v>
      </c>
      <c r="E382" s="32">
        <v>45512</v>
      </c>
      <c r="F382" s="32" t="s">
        <v>15</v>
      </c>
      <c r="G382" s="28">
        <f t="shared" si="12"/>
        <v>7</v>
      </c>
      <c r="H382" s="33">
        <v>36</v>
      </c>
      <c r="I382" s="33">
        <f t="shared" si="13"/>
        <v>252</v>
      </c>
    </row>
    <row r="383" spans="2:9" ht="15.75">
      <c r="B383" s="29" t="s">
        <v>114</v>
      </c>
      <c r="C383" s="37">
        <v>240814</v>
      </c>
      <c r="D383" s="31">
        <v>45505</v>
      </c>
      <c r="E383" s="32">
        <v>45512</v>
      </c>
      <c r="F383" s="32" t="s">
        <v>15</v>
      </c>
      <c r="G383" s="28">
        <f t="shared" si="12"/>
        <v>7</v>
      </c>
      <c r="H383" s="33">
        <v>36</v>
      </c>
      <c r="I383" s="33">
        <f t="shared" si="13"/>
        <v>252</v>
      </c>
    </row>
    <row r="384" spans="2:9" ht="15.75">
      <c r="B384" s="29" t="s">
        <v>115</v>
      </c>
      <c r="C384" s="37">
        <v>240815</v>
      </c>
      <c r="D384" s="31">
        <v>45505</v>
      </c>
      <c r="E384" s="32">
        <v>45512</v>
      </c>
      <c r="F384" s="32" t="s">
        <v>15</v>
      </c>
      <c r="G384" s="28">
        <f t="shared" si="12"/>
        <v>7</v>
      </c>
      <c r="H384" s="33">
        <v>36</v>
      </c>
      <c r="I384" s="33">
        <f t="shared" si="13"/>
        <v>252</v>
      </c>
    </row>
    <row r="385" spans="2:9" ht="15.75">
      <c r="B385" s="29">
        <v>2931573</v>
      </c>
      <c r="C385" s="37">
        <v>240816</v>
      </c>
      <c r="D385" s="31">
        <v>45505</v>
      </c>
      <c r="E385" s="32">
        <v>45512</v>
      </c>
      <c r="F385" s="32" t="s">
        <v>12</v>
      </c>
      <c r="G385" s="28">
        <f t="shared" si="12"/>
        <v>7</v>
      </c>
      <c r="H385" s="33">
        <v>50</v>
      </c>
      <c r="I385" s="33">
        <f t="shared" si="13"/>
        <v>350</v>
      </c>
    </row>
    <row r="386" spans="2:9" ht="15.75">
      <c r="B386" s="29">
        <v>2939910</v>
      </c>
      <c r="C386" s="37">
        <v>240817</v>
      </c>
      <c r="D386" s="31">
        <v>45505</v>
      </c>
      <c r="E386" s="32">
        <v>45512</v>
      </c>
      <c r="F386" s="32" t="s">
        <v>14</v>
      </c>
      <c r="G386" s="28">
        <f t="shared" si="12"/>
        <v>7</v>
      </c>
      <c r="H386" s="33">
        <v>69</v>
      </c>
      <c r="I386" s="33">
        <f t="shared" si="13"/>
        <v>483</v>
      </c>
    </row>
    <row r="387" spans="2:9" ht="15.75">
      <c r="B387" s="29" t="s">
        <v>116</v>
      </c>
      <c r="C387" s="37">
        <v>240818</v>
      </c>
      <c r="D387" s="31">
        <v>45505</v>
      </c>
      <c r="E387" s="32">
        <v>45512</v>
      </c>
      <c r="F387" s="32" t="s">
        <v>14</v>
      </c>
      <c r="G387" s="28">
        <f t="shared" ref="G387:G450" si="14">+E387-D387</f>
        <v>7</v>
      </c>
      <c r="H387" s="33">
        <v>69</v>
      </c>
      <c r="I387" s="33">
        <f t="shared" ref="I387:I450" si="15">+H387*G387</f>
        <v>483</v>
      </c>
    </row>
    <row r="388" spans="2:9" ht="15.75">
      <c r="B388" s="29">
        <v>2935740</v>
      </c>
      <c r="C388" s="37">
        <v>240820</v>
      </c>
      <c r="D388" s="31">
        <v>45501</v>
      </c>
      <c r="E388" s="32">
        <v>45512</v>
      </c>
      <c r="F388" s="32" t="s">
        <v>11</v>
      </c>
      <c r="G388" s="28">
        <f t="shared" si="14"/>
        <v>11</v>
      </c>
      <c r="H388" s="33">
        <v>31</v>
      </c>
      <c r="I388" s="33">
        <f t="shared" si="15"/>
        <v>341</v>
      </c>
    </row>
    <row r="389" spans="2:9" ht="15.75">
      <c r="B389" s="29" t="s">
        <v>117</v>
      </c>
      <c r="C389" s="37">
        <v>240821</v>
      </c>
      <c r="D389" s="31">
        <v>45505</v>
      </c>
      <c r="E389" s="32">
        <v>45512</v>
      </c>
      <c r="F389" s="32" t="s">
        <v>13</v>
      </c>
      <c r="G389" s="28">
        <f t="shared" si="14"/>
        <v>7</v>
      </c>
      <c r="H389" s="33">
        <v>42</v>
      </c>
      <c r="I389" s="33">
        <f t="shared" si="15"/>
        <v>294</v>
      </c>
    </row>
    <row r="390" spans="2:9" ht="15.75">
      <c r="B390" s="29" t="s">
        <v>118</v>
      </c>
      <c r="C390" s="30">
        <v>240824</v>
      </c>
      <c r="D390" s="31">
        <v>45505</v>
      </c>
      <c r="E390" s="32">
        <v>45512</v>
      </c>
      <c r="F390" s="32" t="s">
        <v>13</v>
      </c>
      <c r="G390" s="28">
        <f>+E390-D390</f>
        <v>7</v>
      </c>
      <c r="H390" s="33">
        <v>42</v>
      </c>
      <c r="I390" s="33">
        <f t="shared" si="15"/>
        <v>294</v>
      </c>
    </row>
    <row r="391" spans="2:9" ht="15.75">
      <c r="B391" s="29" t="s">
        <v>119</v>
      </c>
      <c r="C391" s="30">
        <v>240825</v>
      </c>
      <c r="D391" s="31">
        <v>45505</v>
      </c>
      <c r="E391" s="32">
        <v>45512</v>
      </c>
      <c r="F391" s="32" t="s">
        <v>13</v>
      </c>
      <c r="G391" s="28">
        <f t="shared" si="14"/>
        <v>7</v>
      </c>
      <c r="H391" s="33">
        <v>42</v>
      </c>
      <c r="I391" s="33">
        <f t="shared" si="15"/>
        <v>294</v>
      </c>
    </row>
    <row r="392" spans="2:9" ht="15.75">
      <c r="B392" s="29" t="s">
        <v>120</v>
      </c>
      <c r="C392" s="30">
        <v>240826</v>
      </c>
      <c r="D392" s="31">
        <v>45505</v>
      </c>
      <c r="E392" s="32">
        <v>45512</v>
      </c>
      <c r="F392" s="32" t="s">
        <v>13</v>
      </c>
      <c r="G392" s="28">
        <f t="shared" si="14"/>
        <v>7</v>
      </c>
      <c r="H392" s="33">
        <v>42</v>
      </c>
      <c r="I392" s="33">
        <f t="shared" si="15"/>
        <v>294</v>
      </c>
    </row>
    <row r="393" spans="2:9" ht="15.75">
      <c r="B393" s="29" t="s">
        <v>121</v>
      </c>
      <c r="C393" s="30">
        <v>240828</v>
      </c>
      <c r="D393" s="31">
        <v>45505</v>
      </c>
      <c r="E393" s="32">
        <v>45512</v>
      </c>
      <c r="F393" s="32" t="s">
        <v>13</v>
      </c>
      <c r="G393" s="28">
        <f t="shared" si="14"/>
        <v>7</v>
      </c>
      <c r="H393" s="33">
        <v>42</v>
      </c>
      <c r="I393" s="33">
        <f t="shared" si="15"/>
        <v>294</v>
      </c>
    </row>
    <row r="394" spans="2:9" ht="15.75">
      <c r="B394" s="29">
        <v>2939587</v>
      </c>
      <c r="C394" s="30">
        <v>240830</v>
      </c>
      <c r="D394" s="31">
        <v>45502</v>
      </c>
      <c r="E394" s="32">
        <v>45512</v>
      </c>
      <c r="F394" s="32" t="s">
        <v>15</v>
      </c>
      <c r="G394" s="28">
        <f t="shared" si="14"/>
        <v>10</v>
      </c>
      <c r="H394" s="33">
        <v>36</v>
      </c>
      <c r="I394" s="33">
        <f t="shared" si="15"/>
        <v>360</v>
      </c>
    </row>
    <row r="395" spans="2:9" ht="15.75">
      <c r="B395" s="29" t="s">
        <v>122</v>
      </c>
      <c r="C395" s="30">
        <v>240831</v>
      </c>
      <c r="D395" s="31">
        <v>45505</v>
      </c>
      <c r="E395" s="32">
        <v>45512</v>
      </c>
      <c r="F395" s="32" t="s">
        <v>13</v>
      </c>
      <c r="G395" s="28">
        <f t="shared" si="14"/>
        <v>7</v>
      </c>
      <c r="H395" s="33">
        <v>42</v>
      </c>
      <c r="I395" s="33">
        <f t="shared" si="15"/>
        <v>294</v>
      </c>
    </row>
    <row r="396" spans="2:9" ht="15.75">
      <c r="B396" s="29">
        <v>2934796</v>
      </c>
      <c r="C396" s="30">
        <v>240832</v>
      </c>
      <c r="D396" s="31">
        <v>45505</v>
      </c>
      <c r="E396" s="32">
        <v>45512</v>
      </c>
      <c r="F396" s="32" t="s">
        <v>13</v>
      </c>
      <c r="G396" s="28">
        <f t="shared" si="14"/>
        <v>7</v>
      </c>
      <c r="H396" s="33">
        <v>42</v>
      </c>
      <c r="I396" s="33">
        <f t="shared" si="15"/>
        <v>294</v>
      </c>
    </row>
    <row r="397" spans="2:9" ht="15.75">
      <c r="B397" s="29" t="s">
        <v>123</v>
      </c>
      <c r="C397" s="30">
        <v>240834</v>
      </c>
      <c r="D397" s="31">
        <v>45505</v>
      </c>
      <c r="E397" s="32">
        <v>45512</v>
      </c>
      <c r="F397" s="32" t="s">
        <v>13</v>
      </c>
      <c r="G397" s="28">
        <f t="shared" si="14"/>
        <v>7</v>
      </c>
      <c r="H397" s="33">
        <v>42</v>
      </c>
      <c r="I397" s="33">
        <f t="shared" si="15"/>
        <v>294</v>
      </c>
    </row>
    <row r="398" spans="2:9" ht="15.75">
      <c r="B398" s="29" t="s">
        <v>124</v>
      </c>
      <c r="C398" s="30">
        <v>240835</v>
      </c>
      <c r="D398" s="31">
        <v>45505</v>
      </c>
      <c r="E398" s="32">
        <v>45512</v>
      </c>
      <c r="F398" s="32" t="s">
        <v>13</v>
      </c>
      <c r="G398" s="28">
        <f t="shared" si="14"/>
        <v>7</v>
      </c>
      <c r="H398" s="33">
        <v>42</v>
      </c>
      <c r="I398" s="33">
        <f t="shared" si="15"/>
        <v>294</v>
      </c>
    </row>
    <row r="399" spans="2:9" ht="15.75">
      <c r="B399" s="29">
        <v>5056486</v>
      </c>
      <c r="C399" s="30">
        <v>240836</v>
      </c>
      <c r="D399" s="31">
        <v>45499</v>
      </c>
      <c r="E399" s="32">
        <v>45512</v>
      </c>
      <c r="F399" s="32" t="s">
        <v>13</v>
      </c>
      <c r="G399" s="28">
        <f t="shared" si="14"/>
        <v>13</v>
      </c>
      <c r="H399" s="33">
        <v>42</v>
      </c>
      <c r="I399" s="33">
        <f t="shared" si="15"/>
        <v>546</v>
      </c>
    </row>
    <row r="400" spans="2:9" ht="15.75">
      <c r="B400" s="29">
        <v>3585311</v>
      </c>
      <c r="C400" s="30">
        <v>240839</v>
      </c>
      <c r="D400" s="31">
        <v>45506</v>
      </c>
      <c r="E400" s="32">
        <v>45512</v>
      </c>
      <c r="F400" s="32" t="s">
        <v>10</v>
      </c>
      <c r="G400" s="28">
        <f t="shared" si="14"/>
        <v>6</v>
      </c>
      <c r="H400" s="33">
        <v>35</v>
      </c>
      <c r="I400" s="33">
        <f t="shared" si="15"/>
        <v>210</v>
      </c>
    </row>
    <row r="401" spans="2:9" ht="15.75">
      <c r="B401" s="29">
        <v>5056486</v>
      </c>
      <c r="C401" s="30">
        <v>240840</v>
      </c>
      <c r="D401" s="31">
        <v>45499</v>
      </c>
      <c r="E401" s="32">
        <v>45512</v>
      </c>
      <c r="F401" s="32" t="s">
        <v>13</v>
      </c>
      <c r="G401" s="28">
        <f t="shared" si="14"/>
        <v>13</v>
      </c>
      <c r="H401" s="33">
        <v>42</v>
      </c>
      <c r="I401" s="33">
        <f t="shared" si="15"/>
        <v>546</v>
      </c>
    </row>
    <row r="402" spans="2:9" ht="15.75">
      <c r="B402" s="29">
        <v>3584918</v>
      </c>
      <c r="C402" s="30">
        <v>240841</v>
      </c>
      <c r="D402" s="31">
        <v>45503</v>
      </c>
      <c r="E402" s="32">
        <v>45512</v>
      </c>
      <c r="F402" s="32" t="s">
        <v>12</v>
      </c>
      <c r="G402" s="28">
        <f t="shared" si="14"/>
        <v>9</v>
      </c>
      <c r="H402" s="33">
        <v>50</v>
      </c>
      <c r="I402" s="33">
        <f t="shared" si="15"/>
        <v>450</v>
      </c>
    </row>
    <row r="403" spans="2:9" ht="15.75">
      <c r="B403" s="29">
        <v>3584918</v>
      </c>
      <c r="C403" s="30">
        <v>240842</v>
      </c>
      <c r="D403" s="31">
        <v>45503</v>
      </c>
      <c r="E403" s="32">
        <v>45512</v>
      </c>
      <c r="F403" s="32" t="s">
        <v>11</v>
      </c>
      <c r="G403" s="28">
        <f t="shared" si="14"/>
        <v>9</v>
      </c>
      <c r="H403" s="33">
        <v>31</v>
      </c>
      <c r="I403" s="33">
        <f t="shared" si="15"/>
        <v>279</v>
      </c>
    </row>
    <row r="404" spans="2:9" ht="15.75">
      <c r="B404" s="29">
        <v>2933403</v>
      </c>
      <c r="C404" s="30">
        <v>240843</v>
      </c>
      <c r="D404" s="31">
        <v>45505</v>
      </c>
      <c r="E404" s="32">
        <v>45512</v>
      </c>
      <c r="F404" s="32" t="s">
        <v>13</v>
      </c>
      <c r="G404" s="28">
        <f t="shared" si="14"/>
        <v>7</v>
      </c>
      <c r="H404" s="33">
        <v>42</v>
      </c>
      <c r="I404" s="33">
        <f t="shared" si="15"/>
        <v>294</v>
      </c>
    </row>
    <row r="405" spans="2:9" ht="15.75">
      <c r="B405" s="29">
        <v>7129211</v>
      </c>
      <c r="C405" s="30">
        <v>240844</v>
      </c>
      <c r="D405" s="31">
        <v>45505</v>
      </c>
      <c r="E405" s="32">
        <v>45512</v>
      </c>
      <c r="F405" s="32" t="s">
        <v>15</v>
      </c>
      <c r="G405" s="28">
        <f t="shared" si="14"/>
        <v>7</v>
      </c>
      <c r="H405" s="33">
        <v>36</v>
      </c>
      <c r="I405" s="33">
        <f t="shared" si="15"/>
        <v>252</v>
      </c>
    </row>
    <row r="406" spans="2:9" ht="15.75">
      <c r="B406" s="29">
        <v>7129212</v>
      </c>
      <c r="C406" s="30">
        <v>240845</v>
      </c>
      <c r="D406" s="31">
        <v>45505</v>
      </c>
      <c r="E406" s="32">
        <v>45512</v>
      </c>
      <c r="F406" s="32" t="s">
        <v>13</v>
      </c>
      <c r="G406" s="28">
        <f t="shared" si="14"/>
        <v>7</v>
      </c>
      <c r="H406" s="33">
        <v>42</v>
      </c>
      <c r="I406" s="33">
        <f t="shared" si="15"/>
        <v>294</v>
      </c>
    </row>
    <row r="407" spans="2:9" ht="15.75">
      <c r="B407" s="29" t="s">
        <v>125</v>
      </c>
      <c r="C407" s="30">
        <v>240852</v>
      </c>
      <c r="D407" s="31">
        <v>45498</v>
      </c>
      <c r="E407" s="32">
        <v>45512</v>
      </c>
      <c r="F407" s="32" t="s">
        <v>15</v>
      </c>
      <c r="G407" s="28">
        <f t="shared" si="14"/>
        <v>14</v>
      </c>
      <c r="H407" s="33">
        <v>36</v>
      </c>
      <c r="I407" s="33">
        <f t="shared" si="15"/>
        <v>504</v>
      </c>
    </row>
    <row r="408" spans="2:9" ht="15.75">
      <c r="B408" s="29">
        <v>2941426</v>
      </c>
      <c r="C408" s="30">
        <v>240854</v>
      </c>
      <c r="D408" s="31">
        <v>45506</v>
      </c>
      <c r="E408" s="32">
        <v>45512</v>
      </c>
      <c r="F408" s="32" t="s">
        <v>10</v>
      </c>
      <c r="G408" s="28">
        <f t="shared" si="14"/>
        <v>6</v>
      </c>
      <c r="H408" s="33">
        <v>35</v>
      </c>
      <c r="I408" s="33">
        <f t="shared" si="15"/>
        <v>210</v>
      </c>
    </row>
    <row r="409" spans="2:9" ht="15.75">
      <c r="B409" s="29" t="s">
        <v>126</v>
      </c>
      <c r="C409" s="30">
        <v>240857</v>
      </c>
      <c r="D409" s="31">
        <v>45505</v>
      </c>
      <c r="E409" s="32">
        <v>45512</v>
      </c>
      <c r="F409" s="32" t="s">
        <v>11</v>
      </c>
      <c r="G409" s="28">
        <f t="shared" si="14"/>
        <v>7</v>
      </c>
      <c r="H409" s="33">
        <v>31</v>
      </c>
      <c r="I409" s="33">
        <f t="shared" si="15"/>
        <v>217</v>
      </c>
    </row>
    <row r="410" spans="2:9" ht="15.75">
      <c r="B410" s="29">
        <v>2936907</v>
      </c>
      <c r="C410" s="30">
        <v>240860</v>
      </c>
      <c r="D410" s="31">
        <v>45503</v>
      </c>
      <c r="E410" s="32">
        <v>45512</v>
      </c>
      <c r="F410" s="32" t="s">
        <v>11</v>
      </c>
      <c r="G410" s="28">
        <f t="shared" si="14"/>
        <v>9</v>
      </c>
      <c r="H410" s="33">
        <v>31</v>
      </c>
      <c r="I410" s="33">
        <f t="shared" si="15"/>
        <v>279</v>
      </c>
    </row>
    <row r="411" spans="2:9" ht="15.75">
      <c r="B411" s="29" t="s">
        <v>127</v>
      </c>
      <c r="C411" s="30">
        <v>240861</v>
      </c>
      <c r="D411" s="31">
        <v>45505</v>
      </c>
      <c r="E411" s="32">
        <v>45512</v>
      </c>
      <c r="F411" s="32" t="s">
        <v>13</v>
      </c>
      <c r="G411" s="28">
        <f t="shared" si="14"/>
        <v>7</v>
      </c>
      <c r="H411" s="33">
        <v>42</v>
      </c>
      <c r="I411" s="33">
        <f t="shared" si="15"/>
        <v>294</v>
      </c>
    </row>
    <row r="412" spans="2:9" ht="15.75">
      <c r="B412" s="29">
        <v>2937569</v>
      </c>
      <c r="C412" s="30">
        <v>240889</v>
      </c>
      <c r="D412" s="31">
        <v>45503</v>
      </c>
      <c r="E412" s="32">
        <v>45513</v>
      </c>
      <c r="F412" s="32" t="s">
        <v>13</v>
      </c>
      <c r="G412" s="28">
        <f t="shared" si="14"/>
        <v>10</v>
      </c>
      <c r="H412" s="33">
        <v>42</v>
      </c>
      <c r="I412" s="33">
        <f t="shared" si="15"/>
        <v>420</v>
      </c>
    </row>
    <row r="413" spans="2:9" ht="15.75">
      <c r="B413" s="29">
        <v>2941074</v>
      </c>
      <c r="C413" s="30">
        <v>240940</v>
      </c>
      <c r="D413" s="31">
        <v>45506</v>
      </c>
      <c r="E413" s="32">
        <v>45513</v>
      </c>
      <c r="F413" s="32" t="s">
        <v>13</v>
      </c>
      <c r="G413" s="28">
        <f>+E413-D413</f>
        <v>7</v>
      </c>
      <c r="H413" s="33">
        <v>42</v>
      </c>
      <c r="I413" s="33">
        <f>+H413*G413</f>
        <v>294</v>
      </c>
    </row>
    <row r="414" spans="2:9" ht="15.75">
      <c r="B414" s="29">
        <v>2938730</v>
      </c>
      <c r="C414" s="30">
        <v>240878</v>
      </c>
      <c r="D414" s="31">
        <v>45499</v>
      </c>
      <c r="E414" s="32">
        <v>45513</v>
      </c>
      <c r="F414" s="32" t="s">
        <v>13</v>
      </c>
      <c r="G414" s="28">
        <f t="shared" si="14"/>
        <v>14</v>
      </c>
      <c r="H414" s="33">
        <v>42</v>
      </c>
      <c r="I414" s="33">
        <f t="shared" si="15"/>
        <v>588</v>
      </c>
    </row>
    <row r="415" spans="2:9" ht="15.75">
      <c r="B415" s="29">
        <v>2938765</v>
      </c>
      <c r="C415" s="30">
        <v>240879</v>
      </c>
      <c r="D415" s="31">
        <v>45499</v>
      </c>
      <c r="E415" s="32">
        <v>45513</v>
      </c>
      <c r="F415" s="32" t="s">
        <v>13</v>
      </c>
      <c r="G415" s="28">
        <f t="shared" si="14"/>
        <v>14</v>
      </c>
      <c r="H415" s="33">
        <v>42</v>
      </c>
      <c r="I415" s="33">
        <f t="shared" si="15"/>
        <v>588</v>
      </c>
    </row>
    <row r="416" spans="2:9" ht="15.75">
      <c r="B416" s="29">
        <v>2903818</v>
      </c>
      <c r="C416" s="30">
        <v>240880</v>
      </c>
      <c r="D416" s="31">
        <v>45506</v>
      </c>
      <c r="E416" s="32">
        <v>45513</v>
      </c>
      <c r="F416" s="32" t="s">
        <v>13</v>
      </c>
      <c r="G416" s="28">
        <f t="shared" si="14"/>
        <v>7</v>
      </c>
      <c r="H416" s="33">
        <v>42</v>
      </c>
      <c r="I416" s="33">
        <f t="shared" si="15"/>
        <v>294</v>
      </c>
    </row>
    <row r="417" spans="2:9" ht="15.75">
      <c r="B417" s="29">
        <v>3580799</v>
      </c>
      <c r="C417" s="30">
        <v>240882</v>
      </c>
      <c r="D417" s="31">
        <v>45501</v>
      </c>
      <c r="E417" s="32">
        <v>45513</v>
      </c>
      <c r="F417" s="32" t="s">
        <v>14</v>
      </c>
      <c r="G417" s="28">
        <f t="shared" si="14"/>
        <v>12</v>
      </c>
      <c r="H417" s="33">
        <v>69</v>
      </c>
      <c r="I417" s="33">
        <f t="shared" si="15"/>
        <v>828</v>
      </c>
    </row>
    <row r="418" spans="2:9" ht="15.75">
      <c r="B418" s="29">
        <v>2933856</v>
      </c>
      <c r="C418" s="30">
        <v>240883</v>
      </c>
      <c r="D418" s="31">
        <v>45506</v>
      </c>
      <c r="E418" s="32">
        <v>45513</v>
      </c>
      <c r="F418" s="32" t="s">
        <v>14</v>
      </c>
      <c r="G418" s="28">
        <f t="shared" si="14"/>
        <v>7</v>
      </c>
      <c r="H418" s="33">
        <v>69</v>
      </c>
      <c r="I418" s="33">
        <f t="shared" si="15"/>
        <v>483</v>
      </c>
    </row>
    <row r="419" spans="2:9" ht="15.75">
      <c r="B419" s="29">
        <v>2941182</v>
      </c>
      <c r="C419" s="30">
        <v>240884</v>
      </c>
      <c r="D419" s="31">
        <v>45502</v>
      </c>
      <c r="E419" s="32">
        <v>45513</v>
      </c>
      <c r="F419" s="32" t="s">
        <v>12</v>
      </c>
      <c r="G419" s="28">
        <f t="shared" si="14"/>
        <v>11</v>
      </c>
      <c r="H419" s="33">
        <v>50</v>
      </c>
      <c r="I419" s="33">
        <f t="shared" si="15"/>
        <v>550</v>
      </c>
    </row>
    <row r="420" spans="2:9" ht="15.75">
      <c r="B420" s="29">
        <v>2926380</v>
      </c>
      <c r="C420" s="30">
        <v>240885</v>
      </c>
      <c r="D420" s="31">
        <v>45499</v>
      </c>
      <c r="E420" s="32">
        <v>45513</v>
      </c>
      <c r="F420" s="32" t="s">
        <v>15</v>
      </c>
      <c r="G420" s="28">
        <f t="shared" si="14"/>
        <v>14</v>
      </c>
      <c r="H420" s="33">
        <v>36</v>
      </c>
      <c r="I420" s="33">
        <f t="shared" si="15"/>
        <v>504</v>
      </c>
    </row>
    <row r="421" spans="2:9" ht="15.75">
      <c r="B421" s="29">
        <v>2934434</v>
      </c>
      <c r="C421" s="30">
        <v>240886</v>
      </c>
      <c r="D421" s="31">
        <v>45506</v>
      </c>
      <c r="E421" s="32">
        <v>45513</v>
      </c>
      <c r="F421" s="32" t="s">
        <v>12</v>
      </c>
      <c r="G421" s="28">
        <f t="shared" si="14"/>
        <v>7</v>
      </c>
      <c r="H421" s="33">
        <v>50</v>
      </c>
      <c r="I421" s="33">
        <f t="shared" si="15"/>
        <v>350</v>
      </c>
    </row>
    <row r="422" spans="2:9" ht="15.75">
      <c r="B422" s="29">
        <v>2938729</v>
      </c>
      <c r="C422" s="30">
        <v>240887</v>
      </c>
      <c r="D422" s="31">
        <v>45499</v>
      </c>
      <c r="E422" s="32">
        <v>45513</v>
      </c>
      <c r="F422" s="32" t="s">
        <v>12</v>
      </c>
      <c r="G422" s="28">
        <f t="shared" si="14"/>
        <v>14</v>
      </c>
      <c r="H422" s="33">
        <v>50</v>
      </c>
      <c r="I422" s="33">
        <f t="shared" si="15"/>
        <v>700</v>
      </c>
    </row>
    <row r="423" spans="2:9" ht="15.75">
      <c r="B423" s="29">
        <v>7127423</v>
      </c>
      <c r="C423" s="30">
        <v>240888</v>
      </c>
      <c r="D423" s="31">
        <v>45499</v>
      </c>
      <c r="E423" s="32">
        <v>45513</v>
      </c>
      <c r="F423" s="32" t="s">
        <v>14</v>
      </c>
      <c r="G423" s="28">
        <f t="shared" si="14"/>
        <v>14</v>
      </c>
      <c r="H423" s="33">
        <v>69</v>
      </c>
      <c r="I423" s="33">
        <f t="shared" si="15"/>
        <v>966</v>
      </c>
    </row>
    <row r="424" spans="2:9" ht="15.75">
      <c r="B424" s="29">
        <v>2936403</v>
      </c>
      <c r="C424" s="30">
        <v>240890</v>
      </c>
      <c r="D424" s="31">
        <v>45507</v>
      </c>
      <c r="E424" s="32">
        <v>45513</v>
      </c>
      <c r="F424" s="32" t="s">
        <v>11</v>
      </c>
      <c r="G424" s="28">
        <f t="shared" si="14"/>
        <v>6</v>
      </c>
      <c r="H424" s="33">
        <v>31</v>
      </c>
      <c r="I424" s="33">
        <f t="shared" si="15"/>
        <v>186</v>
      </c>
    </row>
    <row r="425" spans="2:9" ht="15.75">
      <c r="B425" s="29">
        <v>2926373</v>
      </c>
      <c r="C425" s="30">
        <v>240892</v>
      </c>
      <c r="D425" s="31">
        <v>45506</v>
      </c>
      <c r="E425" s="32">
        <v>45513</v>
      </c>
      <c r="F425" s="32" t="s">
        <v>15</v>
      </c>
      <c r="G425" s="28">
        <f t="shared" si="14"/>
        <v>7</v>
      </c>
      <c r="H425" s="33">
        <v>36</v>
      </c>
      <c r="I425" s="33">
        <f t="shared" si="15"/>
        <v>252</v>
      </c>
    </row>
    <row r="426" spans="2:9" ht="15.75">
      <c r="B426" s="29">
        <v>3585390</v>
      </c>
      <c r="C426" s="30">
        <v>240896</v>
      </c>
      <c r="D426" s="31">
        <v>45505</v>
      </c>
      <c r="E426" s="32">
        <v>45513</v>
      </c>
      <c r="F426" s="32" t="s">
        <v>12</v>
      </c>
      <c r="G426" s="28">
        <f t="shared" si="14"/>
        <v>8</v>
      </c>
      <c r="H426" s="33">
        <v>50</v>
      </c>
      <c r="I426" s="33">
        <f t="shared" si="15"/>
        <v>400</v>
      </c>
    </row>
    <row r="427" spans="2:9" ht="15.75">
      <c r="B427" s="29">
        <v>2925939</v>
      </c>
      <c r="C427" s="30">
        <v>240898</v>
      </c>
      <c r="D427" s="31">
        <v>45504</v>
      </c>
      <c r="E427" s="32">
        <v>45513</v>
      </c>
      <c r="F427" s="32" t="s">
        <v>13</v>
      </c>
      <c r="G427" s="28">
        <f t="shared" si="14"/>
        <v>9</v>
      </c>
      <c r="H427" s="33">
        <v>42</v>
      </c>
      <c r="I427" s="33">
        <f t="shared" si="15"/>
        <v>378</v>
      </c>
    </row>
    <row r="428" spans="2:9" ht="15.75">
      <c r="B428" s="29">
        <v>2907073</v>
      </c>
      <c r="C428" s="30">
        <v>240902</v>
      </c>
      <c r="D428" s="31">
        <v>45502</v>
      </c>
      <c r="E428" s="32">
        <v>45513</v>
      </c>
      <c r="F428" s="32" t="s">
        <v>14</v>
      </c>
      <c r="G428" s="28">
        <f t="shared" si="14"/>
        <v>11</v>
      </c>
      <c r="H428" s="33">
        <v>69</v>
      </c>
      <c r="I428" s="33">
        <f t="shared" si="15"/>
        <v>759</v>
      </c>
    </row>
    <row r="429" spans="2:9" ht="15.75">
      <c r="B429" s="29">
        <v>2941383</v>
      </c>
      <c r="C429" s="30">
        <v>240903</v>
      </c>
      <c r="D429" s="31">
        <v>45506</v>
      </c>
      <c r="E429" s="32">
        <v>45513</v>
      </c>
      <c r="F429" s="32" t="s">
        <v>12</v>
      </c>
      <c r="G429" s="28">
        <f t="shared" si="14"/>
        <v>7</v>
      </c>
      <c r="H429" s="33">
        <v>50</v>
      </c>
      <c r="I429" s="33">
        <f t="shared" si="15"/>
        <v>350</v>
      </c>
    </row>
    <row r="430" spans="2:9" ht="15.75">
      <c r="B430" s="29">
        <v>2935708</v>
      </c>
      <c r="C430" s="30">
        <v>240904</v>
      </c>
      <c r="D430" s="31">
        <v>45506</v>
      </c>
      <c r="E430" s="32">
        <v>45513</v>
      </c>
      <c r="F430" s="32" t="s">
        <v>12</v>
      </c>
      <c r="G430" s="28">
        <f t="shared" si="14"/>
        <v>7</v>
      </c>
      <c r="H430" s="33">
        <v>50</v>
      </c>
      <c r="I430" s="33">
        <f t="shared" si="15"/>
        <v>350</v>
      </c>
    </row>
    <row r="431" spans="2:9" ht="15.75">
      <c r="B431" s="29">
        <v>2926628</v>
      </c>
      <c r="C431" s="30">
        <v>240906</v>
      </c>
      <c r="D431" s="31">
        <v>45502</v>
      </c>
      <c r="E431" s="32">
        <v>45513</v>
      </c>
      <c r="F431" s="32" t="s">
        <v>11</v>
      </c>
      <c r="G431" s="28">
        <f t="shared" si="14"/>
        <v>11</v>
      </c>
      <c r="H431" s="33">
        <v>31</v>
      </c>
      <c r="I431" s="33">
        <f t="shared" si="15"/>
        <v>341</v>
      </c>
    </row>
    <row r="432" spans="2:9" ht="15.75">
      <c r="B432" s="29">
        <v>2926628</v>
      </c>
      <c r="C432" s="30">
        <v>240907</v>
      </c>
      <c r="D432" s="31">
        <v>45502</v>
      </c>
      <c r="E432" s="32">
        <v>45513</v>
      </c>
      <c r="F432" s="32" t="s">
        <v>11</v>
      </c>
      <c r="G432" s="28">
        <f t="shared" si="14"/>
        <v>11</v>
      </c>
      <c r="H432" s="33">
        <v>31</v>
      </c>
      <c r="I432" s="33">
        <f t="shared" si="15"/>
        <v>341</v>
      </c>
    </row>
    <row r="433" spans="2:9" ht="15.75">
      <c r="B433" s="29">
        <v>2938802</v>
      </c>
      <c r="C433" s="30">
        <v>240908</v>
      </c>
      <c r="D433" s="31">
        <v>45506</v>
      </c>
      <c r="E433" s="32">
        <v>45513</v>
      </c>
      <c r="F433" s="32" t="s">
        <v>13</v>
      </c>
      <c r="G433" s="28">
        <f t="shared" si="14"/>
        <v>7</v>
      </c>
      <c r="H433" s="33">
        <v>42</v>
      </c>
      <c r="I433" s="33">
        <f t="shared" si="15"/>
        <v>294</v>
      </c>
    </row>
    <row r="434" spans="2:9" ht="15.75">
      <c r="B434" s="29">
        <v>2931901</v>
      </c>
      <c r="C434" s="30">
        <v>240912</v>
      </c>
      <c r="D434" s="31">
        <v>45506</v>
      </c>
      <c r="E434" s="32">
        <v>45513</v>
      </c>
      <c r="F434" s="32" t="s">
        <v>13</v>
      </c>
      <c r="G434" s="28">
        <f t="shared" si="14"/>
        <v>7</v>
      </c>
      <c r="H434" s="33">
        <v>42</v>
      </c>
      <c r="I434" s="33">
        <f t="shared" si="15"/>
        <v>294</v>
      </c>
    </row>
    <row r="435" spans="2:9" ht="15.75">
      <c r="B435" s="29">
        <v>2926244</v>
      </c>
      <c r="C435" s="30">
        <v>240916</v>
      </c>
      <c r="D435" s="31">
        <v>45506</v>
      </c>
      <c r="E435" s="32">
        <v>45513</v>
      </c>
      <c r="F435" s="32" t="s">
        <v>15</v>
      </c>
      <c r="G435" s="28">
        <f t="shared" si="14"/>
        <v>7</v>
      </c>
      <c r="H435" s="33">
        <v>36</v>
      </c>
      <c r="I435" s="33">
        <f t="shared" si="15"/>
        <v>252</v>
      </c>
    </row>
    <row r="436" spans="2:9" ht="15.75">
      <c r="B436" s="29">
        <v>2926286</v>
      </c>
      <c r="C436" s="30">
        <v>240923</v>
      </c>
      <c r="D436" s="31">
        <v>45506</v>
      </c>
      <c r="E436" s="32">
        <v>45513</v>
      </c>
      <c r="F436" s="32" t="s">
        <v>15</v>
      </c>
      <c r="G436" s="28">
        <f t="shared" si="14"/>
        <v>7</v>
      </c>
      <c r="H436" s="33">
        <v>36</v>
      </c>
      <c r="I436" s="33">
        <f t="shared" si="15"/>
        <v>252</v>
      </c>
    </row>
    <row r="437" spans="2:9" ht="15.75">
      <c r="B437" s="29">
        <v>2929028</v>
      </c>
      <c r="C437" s="30">
        <v>240925</v>
      </c>
      <c r="D437" s="31">
        <v>45506</v>
      </c>
      <c r="E437" s="32">
        <v>45513</v>
      </c>
      <c r="F437" s="32" t="s">
        <v>15</v>
      </c>
      <c r="G437" s="28">
        <f t="shared" si="14"/>
        <v>7</v>
      </c>
      <c r="H437" s="33">
        <v>36</v>
      </c>
      <c r="I437" s="33">
        <f t="shared" si="15"/>
        <v>252</v>
      </c>
    </row>
    <row r="438" spans="2:9" ht="15.75">
      <c r="B438" s="29">
        <v>2935007</v>
      </c>
      <c r="C438" s="30">
        <v>240932</v>
      </c>
      <c r="D438" s="31">
        <v>45506</v>
      </c>
      <c r="E438" s="32">
        <v>45513</v>
      </c>
      <c r="F438" s="32" t="s">
        <v>14</v>
      </c>
      <c r="G438" s="28">
        <f t="shared" si="14"/>
        <v>7</v>
      </c>
      <c r="H438" s="33">
        <v>69</v>
      </c>
      <c r="I438" s="33">
        <f t="shared" si="15"/>
        <v>483</v>
      </c>
    </row>
    <row r="439" spans="2:9" ht="15.75">
      <c r="B439" s="29">
        <v>2941580</v>
      </c>
      <c r="C439" s="30">
        <v>240933</v>
      </c>
      <c r="D439" s="31">
        <v>45504</v>
      </c>
      <c r="E439" s="32">
        <v>45513</v>
      </c>
      <c r="F439" s="32" t="s">
        <v>12</v>
      </c>
      <c r="G439" s="28">
        <f t="shared" si="14"/>
        <v>9</v>
      </c>
      <c r="H439" s="33">
        <v>50</v>
      </c>
      <c r="I439" s="33">
        <f t="shared" si="15"/>
        <v>450</v>
      </c>
    </row>
    <row r="440" spans="2:9" ht="15.75">
      <c r="B440" s="29">
        <v>2930528</v>
      </c>
      <c r="C440" s="30">
        <v>240941</v>
      </c>
      <c r="D440" s="31">
        <v>45506</v>
      </c>
      <c r="E440" s="32">
        <v>45513</v>
      </c>
      <c r="F440" s="32" t="s">
        <v>15</v>
      </c>
      <c r="G440" s="28">
        <f t="shared" si="14"/>
        <v>7</v>
      </c>
      <c r="H440" s="33">
        <v>36</v>
      </c>
      <c r="I440" s="33">
        <f t="shared" si="15"/>
        <v>252</v>
      </c>
    </row>
    <row r="441" spans="2:9" ht="15.75">
      <c r="B441" s="29">
        <v>2930529</v>
      </c>
      <c r="C441" s="30">
        <v>240942</v>
      </c>
      <c r="D441" s="31">
        <v>45506</v>
      </c>
      <c r="E441" s="32">
        <v>45513</v>
      </c>
      <c r="F441" s="32" t="s">
        <v>11</v>
      </c>
      <c r="G441" s="28">
        <f t="shared" si="14"/>
        <v>7</v>
      </c>
      <c r="H441" s="33">
        <v>31</v>
      </c>
      <c r="I441" s="33">
        <f t="shared" si="15"/>
        <v>217</v>
      </c>
    </row>
    <row r="442" spans="2:9" ht="15.75">
      <c r="B442" s="35">
        <v>2941526</v>
      </c>
      <c r="C442" s="36">
        <v>240943</v>
      </c>
      <c r="D442" s="31">
        <v>45508</v>
      </c>
      <c r="E442" s="32">
        <v>45513</v>
      </c>
      <c r="F442" s="32" t="s">
        <v>14</v>
      </c>
      <c r="G442" s="28">
        <f t="shared" si="14"/>
        <v>5</v>
      </c>
      <c r="H442" s="33">
        <v>69</v>
      </c>
      <c r="I442" s="33">
        <f t="shared" si="15"/>
        <v>345</v>
      </c>
    </row>
    <row r="443" spans="2:9" ht="15.75">
      <c r="B443" s="29">
        <v>6045646</v>
      </c>
      <c r="C443" s="30">
        <v>240997</v>
      </c>
      <c r="D443" s="31">
        <v>45507</v>
      </c>
      <c r="E443" s="32">
        <v>45514</v>
      </c>
      <c r="F443" s="32" t="s">
        <v>11</v>
      </c>
      <c r="G443" s="28">
        <f>+E443-D443</f>
        <v>7</v>
      </c>
      <c r="H443" s="33">
        <v>31</v>
      </c>
      <c r="I443" s="33">
        <f>+H443*G443</f>
        <v>217</v>
      </c>
    </row>
    <row r="444" spans="2:9" ht="15.75">
      <c r="B444" s="29">
        <v>6045654</v>
      </c>
      <c r="C444" s="30">
        <v>240967</v>
      </c>
      <c r="D444" s="31">
        <v>45507</v>
      </c>
      <c r="E444" s="32">
        <v>45514</v>
      </c>
      <c r="F444" s="32" t="s">
        <v>13</v>
      </c>
      <c r="G444" s="28">
        <f t="shared" si="14"/>
        <v>7</v>
      </c>
      <c r="H444" s="33">
        <v>42</v>
      </c>
      <c r="I444" s="33">
        <f t="shared" si="15"/>
        <v>294</v>
      </c>
    </row>
    <row r="445" spans="2:9" ht="15.75">
      <c r="B445" s="29">
        <v>7128651</v>
      </c>
      <c r="C445" s="30">
        <v>240968</v>
      </c>
      <c r="D445" s="31">
        <v>45507</v>
      </c>
      <c r="E445" s="32">
        <v>45514</v>
      </c>
      <c r="F445" s="32" t="s">
        <v>13</v>
      </c>
      <c r="G445" s="28">
        <f t="shared" si="14"/>
        <v>7</v>
      </c>
      <c r="H445" s="33">
        <v>42</v>
      </c>
      <c r="I445" s="33">
        <f t="shared" si="15"/>
        <v>294</v>
      </c>
    </row>
    <row r="446" spans="2:9" ht="15.75">
      <c r="B446" s="29">
        <v>6044725</v>
      </c>
      <c r="C446" s="30">
        <v>240969</v>
      </c>
      <c r="D446" s="31">
        <v>45507</v>
      </c>
      <c r="E446" s="32">
        <v>45514</v>
      </c>
      <c r="F446" s="32" t="s">
        <v>15</v>
      </c>
      <c r="G446" s="28">
        <f t="shared" si="14"/>
        <v>7</v>
      </c>
      <c r="H446" s="33">
        <v>36</v>
      </c>
      <c r="I446" s="33">
        <f t="shared" si="15"/>
        <v>252</v>
      </c>
    </row>
    <row r="447" spans="2:9" ht="15.75">
      <c r="B447" s="29">
        <v>6044726</v>
      </c>
      <c r="C447" s="30">
        <v>240970</v>
      </c>
      <c r="D447" s="31">
        <v>45507</v>
      </c>
      <c r="E447" s="32">
        <v>45514</v>
      </c>
      <c r="F447" s="32" t="s">
        <v>15</v>
      </c>
      <c r="G447" s="28">
        <f t="shared" si="14"/>
        <v>7</v>
      </c>
      <c r="H447" s="33">
        <v>36</v>
      </c>
      <c r="I447" s="33">
        <f t="shared" si="15"/>
        <v>252</v>
      </c>
    </row>
    <row r="448" spans="2:9" ht="15.75">
      <c r="B448" s="29">
        <v>6044727</v>
      </c>
      <c r="C448" s="30">
        <v>240971</v>
      </c>
      <c r="D448" s="31">
        <v>45507</v>
      </c>
      <c r="E448" s="32">
        <v>45514</v>
      </c>
      <c r="F448" s="32" t="s">
        <v>15</v>
      </c>
      <c r="G448" s="28">
        <f t="shared" si="14"/>
        <v>7</v>
      </c>
      <c r="H448" s="33">
        <v>36</v>
      </c>
      <c r="I448" s="33">
        <f t="shared" si="15"/>
        <v>252</v>
      </c>
    </row>
    <row r="449" spans="2:9" ht="15.75">
      <c r="B449" s="29">
        <v>7128543</v>
      </c>
      <c r="C449" s="30">
        <v>240972</v>
      </c>
      <c r="D449" s="31">
        <v>45507</v>
      </c>
      <c r="E449" s="32">
        <v>45514</v>
      </c>
      <c r="F449" s="32" t="s">
        <v>15</v>
      </c>
      <c r="G449" s="28">
        <f t="shared" si="14"/>
        <v>7</v>
      </c>
      <c r="H449" s="33">
        <v>36</v>
      </c>
      <c r="I449" s="33">
        <f t="shared" si="15"/>
        <v>252</v>
      </c>
    </row>
    <row r="450" spans="2:9" ht="15.75">
      <c r="B450" s="29">
        <v>6045645</v>
      </c>
      <c r="C450" s="30">
        <v>240973</v>
      </c>
      <c r="D450" s="31">
        <v>45507</v>
      </c>
      <c r="E450" s="32">
        <v>45514</v>
      </c>
      <c r="F450" s="32" t="s">
        <v>11</v>
      </c>
      <c r="G450" s="28">
        <f t="shared" si="14"/>
        <v>7</v>
      </c>
      <c r="H450" s="33">
        <v>31</v>
      </c>
      <c r="I450" s="33">
        <f t="shared" si="15"/>
        <v>217</v>
      </c>
    </row>
    <row r="451" spans="2:9" ht="15.75">
      <c r="B451" s="29">
        <v>2913812</v>
      </c>
      <c r="C451" s="30">
        <v>240974</v>
      </c>
      <c r="D451" s="31">
        <v>45500</v>
      </c>
      <c r="E451" s="32">
        <v>45514</v>
      </c>
      <c r="F451" s="32" t="s">
        <v>12</v>
      </c>
      <c r="G451" s="28">
        <f t="shared" ref="G451:G514" si="16">+E451-D451</f>
        <v>14</v>
      </c>
      <c r="H451" s="33">
        <v>50</v>
      </c>
      <c r="I451" s="33">
        <f t="shared" ref="I451:I514" si="17">+H451*G451</f>
        <v>700</v>
      </c>
    </row>
    <row r="452" spans="2:9" ht="15.75">
      <c r="B452" s="29">
        <v>2917417</v>
      </c>
      <c r="C452" s="30">
        <v>240975</v>
      </c>
      <c r="D452" s="31">
        <v>45507</v>
      </c>
      <c r="E452" s="32">
        <v>45514</v>
      </c>
      <c r="F452" s="32" t="s">
        <v>13</v>
      </c>
      <c r="G452" s="28">
        <f t="shared" si="16"/>
        <v>7</v>
      </c>
      <c r="H452" s="33">
        <v>42</v>
      </c>
      <c r="I452" s="33">
        <f t="shared" si="17"/>
        <v>294</v>
      </c>
    </row>
    <row r="453" spans="2:9" ht="15.75">
      <c r="B453" s="29">
        <v>2928932</v>
      </c>
      <c r="C453" s="30">
        <v>240976</v>
      </c>
      <c r="D453" s="31">
        <v>45507</v>
      </c>
      <c r="E453" s="32">
        <v>45514</v>
      </c>
      <c r="F453" s="32" t="s">
        <v>13</v>
      </c>
      <c r="G453" s="28">
        <f t="shared" si="16"/>
        <v>7</v>
      </c>
      <c r="H453" s="33">
        <v>42</v>
      </c>
      <c r="I453" s="33">
        <f t="shared" si="17"/>
        <v>294</v>
      </c>
    </row>
    <row r="454" spans="2:9" ht="15.75">
      <c r="B454" s="29">
        <v>7128262</v>
      </c>
      <c r="C454" s="30">
        <v>240977</v>
      </c>
      <c r="D454" s="31">
        <v>45507</v>
      </c>
      <c r="E454" s="32">
        <v>45514</v>
      </c>
      <c r="F454" s="32" t="s">
        <v>15</v>
      </c>
      <c r="G454" s="28">
        <f t="shared" si="16"/>
        <v>7</v>
      </c>
      <c r="H454" s="33">
        <v>36</v>
      </c>
      <c r="I454" s="33">
        <f t="shared" si="17"/>
        <v>252</v>
      </c>
    </row>
    <row r="455" spans="2:9" ht="15.75">
      <c r="B455" s="29">
        <v>6045023</v>
      </c>
      <c r="C455" s="30">
        <v>240980</v>
      </c>
      <c r="D455" s="31">
        <v>45500</v>
      </c>
      <c r="E455" s="32">
        <v>45514</v>
      </c>
      <c r="F455" s="32" t="s">
        <v>15</v>
      </c>
      <c r="G455" s="28">
        <f t="shared" si="16"/>
        <v>14</v>
      </c>
      <c r="H455" s="33">
        <v>36</v>
      </c>
      <c r="I455" s="33">
        <f t="shared" si="17"/>
        <v>504</v>
      </c>
    </row>
    <row r="456" spans="2:9" ht="15.75">
      <c r="B456" s="29">
        <v>7128432</v>
      </c>
      <c r="C456" s="30">
        <v>240981</v>
      </c>
      <c r="D456" s="31">
        <v>45507</v>
      </c>
      <c r="E456" s="32">
        <v>45514</v>
      </c>
      <c r="F456" s="32" t="s">
        <v>15</v>
      </c>
      <c r="G456" s="28">
        <f t="shared" si="16"/>
        <v>7</v>
      </c>
      <c r="H456" s="33">
        <v>36</v>
      </c>
      <c r="I456" s="33">
        <f t="shared" si="17"/>
        <v>252</v>
      </c>
    </row>
    <row r="457" spans="2:9" ht="15.75">
      <c r="B457" s="29">
        <v>7129653</v>
      </c>
      <c r="C457" s="30">
        <v>240982</v>
      </c>
      <c r="D457" s="31">
        <v>45507</v>
      </c>
      <c r="E457" s="32">
        <v>45514</v>
      </c>
      <c r="F457" s="32" t="s">
        <v>12</v>
      </c>
      <c r="G457" s="28">
        <f t="shared" si="16"/>
        <v>7</v>
      </c>
      <c r="H457" s="33">
        <v>50</v>
      </c>
      <c r="I457" s="33">
        <f t="shared" si="17"/>
        <v>350</v>
      </c>
    </row>
    <row r="458" spans="2:9" ht="15.75">
      <c r="B458" s="29">
        <v>2929397</v>
      </c>
      <c r="C458" s="30">
        <v>240983</v>
      </c>
      <c r="D458" s="31">
        <v>45507</v>
      </c>
      <c r="E458" s="32">
        <v>45514</v>
      </c>
      <c r="F458" s="32" t="s">
        <v>11</v>
      </c>
      <c r="G458" s="28">
        <f t="shared" si="16"/>
        <v>7</v>
      </c>
      <c r="H458" s="33">
        <v>31</v>
      </c>
      <c r="I458" s="33">
        <f t="shared" si="17"/>
        <v>217</v>
      </c>
    </row>
    <row r="459" spans="2:9" ht="15.75">
      <c r="B459" s="29">
        <v>7128618</v>
      </c>
      <c r="C459" s="30">
        <v>240984</v>
      </c>
      <c r="D459" s="31">
        <v>45507</v>
      </c>
      <c r="E459" s="32">
        <v>45514</v>
      </c>
      <c r="F459" s="32" t="s">
        <v>13</v>
      </c>
      <c r="G459" s="28">
        <f t="shared" si="16"/>
        <v>7</v>
      </c>
      <c r="H459" s="33">
        <v>42</v>
      </c>
      <c r="I459" s="33">
        <f t="shared" si="17"/>
        <v>294</v>
      </c>
    </row>
    <row r="460" spans="2:9" ht="15.75">
      <c r="B460" s="29">
        <v>6045494</v>
      </c>
      <c r="C460" s="30">
        <v>240985</v>
      </c>
      <c r="D460" s="31">
        <v>45507</v>
      </c>
      <c r="E460" s="32">
        <v>45514</v>
      </c>
      <c r="F460" s="32" t="s">
        <v>11</v>
      </c>
      <c r="G460" s="28">
        <f t="shared" si="16"/>
        <v>7</v>
      </c>
      <c r="H460" s="33">
        <v>31</v>
      </c>
      <c r="I460" s="33">
        <f t="shared" si="17"/>
        <v>217</v>
      </c>
    </row>
    <row r="461" spans="2:9" ht="15.75">
      <c r="B461" s="29">
        <v>6045493</v>
      </c>
      <c r="C461" s="30">
        <v>240986</v>
      </c>
      <c r="D461" s="31">
        <v>45507</v>
      </c>
      <c r="E461" s="32">
        <v>45514</v>
      </c>
      <c r="F461" s="32" t="s">
        <v>13</v>
      </c>
      <c r="G461" s="28">
        <f t="shared" si="16"/>
        <v>7</v>
      </c>
      <c r="H461" s="33">
        <v>42</v>
      </c>
      <c r="I461" s="33">
        <f t="shared" si="17"/>
        <v>294</v>
      </c>
    </row>
    <row r="462" spans="2:9" ht="15.75">
      <c r="B462" s="29">
        <v>3584494</v>
      </c>
      <c r="C462" s="30">
        <v>240988</v>
      </c>
      <c r="D462" s="31">
        <v>45507</v>
      </c>
      <c r="E462" s="32">
        <v>45514</v>
      </c>
      <c r="F462" s="32" t="s">
        <v>11</v>
      </c>
      <c r="G462" s="28">
        <f t="shared" si="16"/>
        <v>7</v>
      </c>
      <c r="H462" s="33">
        <v>31</v>
      </c>
      <c r="I462" s="33">
        <f t="shared" si="17"/>
        <v>217</v>
      </c>
    </row>
    <row r="463" spans="2:9" ht="15.75">
      <c r="B463" s="29">
        <v>3584494</v>
      </c>
      <c r="C463" s="30">
        <v>240989</v>
      </c>
      <c r="D463" s="31">
        <v>45507</v>
      </c>
      <c r="E463" s="32">
        <v>45514</v>
      </c>
      <c r="F463" s="32" t="s">
        <v>11</v>
      </c>
      <c r="G463" s="28">
        <f t="shared" si="16"/>
        <v>7</v>
      </c>
      <c r="H463" s="33">
        <v>31</v>
      </c>
      <c r="I463" s="33">
        <f t="shared" si="17"/>
        <v>217</v>
      </c>
    </row>
    <row r="464" spans="2:9" ht="15.75">
      <c r="B464" s="29">
        <v>2938782</v>
      </c>
      <c r="C464" s="30">
        <v>240990</v>
      </c>
      <c r="D464" s="31">
        <v>45510</v>
      </c>
      <c r="E464" s="32">
        <v>45514</v>
      </c>
      <c r="F464" s="32" t="s">
        <v>13</v>
      </c>
      <c r="G464" s="28">
        <f t="shared" si="16"/>
        <v>4</v>
      </c>
      <c r="H464" s="33">
        <v>42</v>
      </c>
      <c r="I464" s="33">
        <f t="shared" si="17"/>
        <v>168</v>
      </c>
    </row>
    <row r="465" spans="2:9" ht="15.75">
      <c r="B465" s="29">
        <v>7129563</v>
      </c>
      <c r="C465" s="30">
        <v>240991</v>
      </c>
      <c r="D465" s="31">
        <v>45507</v>
      </c>
      <c r="E465" s="32">
        <v>45514</v>
      </c>
      <c r="F465" s="32" t="s">
        <v>13</v>
      </c>
      <c r="G465" s="28">
        <f t="shared" si="16"/>
        <v>7</v>
      </c>
      <c r="H465" s="33">
        <v>42</v>
      </c>
      <c r="I465" s="33">
        <f t="shared" si="17"/>
        <v>294</v>
      </c>
    </row>
    <row r="466" spans="2:9" ht="15.75">
      <c r="B466" s="29">
        <v>7129451</v>
      </c>
      <c r="C466" s="30">
        <v>240993</v>
      </c>
      <c r="D466" s="31">
        <v>45507</v>
      </c>
      <c r="E466" s="32">
        <v>45514</v>
      </c>
      <c r="F466" s="32" t="s">
        <v>13</v>
      </c>
      <c r="G466" s="28">
        <f t="shared" si="16"/>
        <v>7</v>
      </c>
      <c r="H466" s="33">
        <v>42</v>
      </c>
      <c r="I466" s="33">
        <f t="shared" si="17"/>
        <v>294</v>
      </c>
    </row>
    <row r="467" spans="2:9" ht="15.75">
      <c r="B467" s="29">
        <v>2941135</v>
      </c>
      <c r="C467" s="30">
        <v>240994</v>
      </c>
      <c r="D467" s="31">
        <v>45507</v>
      </c>
      <c r="E467" s="32">
        <v>45514</v>
      </c>
      <c r="F467" s="32" t="s">
        <v>12</v>
      </c>
      <c r="G467" s="28">
        <f t="shared" si="16"/>
        <v>7</v>
      </c>
      <c r="H467" s="33">
        <v>50</v>
      </c>
      <c r="I467" s="33">
        <f t="shared" si="17"/>
        <v>350</v>
      </c>
    </row>
    <row r="468" spans="2:9" ht="15.75">
      <c r="B468" s="29">
        <v>2939820</v>
      </c>
      <c r="C468" s="30">
        <v>240995</v>
      </c>
      <c r="D468" s="31">
        <v>45507</v>
      </c>
      <c r="E468" s="32">
        <v>45514</v>
      </c>
      <c r="F468" s="32" t="s">
        <v>13</v>
      </c>
      <c r="G468" s="28">
        <f t="shared" si="16"/>
        <v>7</v>
      </c>
      <c r="H468" s="33">
        <v>42</v>
      </c>
      <c r="I468" s="33">
        <f t="shared" si="17"/>
        <v>294</v>
      </c>
    </row>
    <row r="469" spans="2:9" ht="15.75">
      <c r="B469" s="29">
        <v>6045647</v>
      </c>
      <c r="C469" s="30">
        <v>240998</v>
      </c>
      <c r="D469" s="31">
        <v>45507</v>
      </c>
      <c r="E469" s="32">
        <v>45514</v>
      </c>
      <c r="F469" s="32" t="s">
        <v>13</v>
      </c>
      <c r="G469" s="28">
        <f t="shared" si="16"/>
        <v>7</v>
      </c>
      <c r="H469" s="33">
        <v>42</v>
      </c>
      <c r="I469" s="33">
        <f t="shared" si="17"/>
        <v>294</v>
      </c>
    </row>
    <row r="470" spans="2:9" ht="15.75">
      <c r="B470" s="29">
        <v>2931875</v>
      </c>
      <c r="C470" s="30">
        <v>241000</v>
      </c>
      <c r="D470" s="31">
        <v>45507</v>
      </c>
      <c r="E470" s="32">
        <v>45514</v>
      </c>
      <c r="F470" s="32" t="s">
        <v>13</v>
      </c>
      <c r="G470" s="28">
        <f t="shared" si="16"/>
        <v>7</v>
      </c>
      <c r="H470" s="33">
        <v>42</v>
      </c>
      <c r="I470" s="33">
        <f t="shared" si="17"/>
        <v>294</v>
      </c>
    </row>
    <row r="471" spans="2:9" ht="15.75">
      <c r="B471" s="29">
        <v>2931875</v>
      </c>
      <c r="C471" s="30">
        <v>241001</v>
      </c>
      <c r="D471" s="31">
        <v>45507</v>
      </c>
      <c r="E471" s="32">
        <v>45514</v>
      </c>
      <c r="F471" s="32" t="s">
        <v>13</v>
      </c>
      <c r="G471" s="28">
        <f t="shared" si="16"/>
        <v>7</v>
      </c>
      <c r="H471" s="33">
        <v>42</v>
      </c>
      <c r="I471" s="33">
        <f t="shared" si="17"/>
        <v>294</v>
      </c>
    </row>
    <row r="472" spans="2:9" ht="15.75">
      <c r="B472" s="29">
        <v>2908436</v>
      </c>
      <c r="C472" s="30">
        <v>241002</v>
      </c>
      <c r="D472" s="31">
        <v>45507</v>
      </c>
      <c r="E472" s="32">
        <v>45514</v>
      </c>
      <c r="F472" s="32" t="s">
        <v>15</v>
      </c>
      <c r="G472" s="28">
        <f t="shared" si="16"/>
        <v>7</v>
      </c>
      <c r="H472" s="33">
        <v>36</v>
      </c>
      <c r="I472" s="33">
        <f t="shared" si="17"/>
        <v>252</v>
      </c>
    </row>
    <row r="473" spans="2:9" ht="15.75">
      <c r="B473" s="29">
        <v>7128853</v>
      </c>
      <c r="C473" s="30">
        <v>241007</v>
      </c>
      <c r="D473" s="31">
        <v>45507</v>
      </c>
      <c r="E473" s="32">
        <v>45514</v>
      </c>
      <c r="F473" s="32" t="s">
        <v>13</v>
      </c>
      <c r="G473" s="28">
        <f t="shared" si="16"/>
        <v>7</v>
      </c>
      <c r="H473" s="33">
        <v>42</v>
      </c>
      <c r="I473" s="33">
        <f t="shared" si="17"/>
        <v>294</v>
      </c>
    </row>
    <row r="474" spans="2:9" ht="15.75">
      <c r="B474" s="29">
        <v>6045643</v>
      </c>
      <c r="C474" s="30">
        <v>241008</v>
      </c>
      <c r="D474" s="31">
        <v>45507</v>
      </c>
      <c r="E474" s="32">
        <v>45514</v>
      </c>
      <c r="F474" s="32" t="s">
        <v>13</v>
      </c>
      <c r="G474" s="28">
        <f t="shared" si="16"/>
        <v>7</v>
      </c>
      <c r="H474" s="33">
        <v>42</v>
      </c>
      <c r="I474" s="33">
        <f t="shared" si="17"/>
        <v>294</v>
      </c>
    </row>
    <row r="475" spans="2:9" ht="15.75">
      <c r="B475" s="29">
        <v>6045642</v>
      </c>
      <c r="C475" s="30">
        <v>241011</v>
      </c>
      <c r="D475" s="31">
        <v>45507</v>
      </c>
      <c r="E475" s="32">
        <v>45514</v>
      </c>
      <c r="F475" s="32" t="s">
        <v>13</v>
      </c>
      <c r="G475" s="28">
        <f t="shared" si="16"/>
        <v>7</v>
      </c>
      <c r="H475" s="33">
        <v>42</v>
      </c>
      <c r="I475" s="33">
        <f t="shared" si="17"/>
        <v>294</v>
      </c>
    </row>
    <row r="476" spans="2:9" ht="15.75">
      <c r="B476" s="29">
        <v>2924054</v>
      </c>
      <c r="C476" s="30">
        <v>241013</v>
      </c>
      <c r="D476" s="31">
        <v>45507</v>
      </c>
      <c r="E476" s="32">
        <v>45514</v>
      </c>
      <c r="F476" s="32" t="s">
        <v>12</v>
      </c>
      <c r="G476" s="28">
        <f t="shared" si="16"/>
        <v>7</v>
      </c>
      <c r="H476" s="33">
        <v>50</v>
      </c>
      <c r="I476" s="33">
        <f t="shared" si="17"/>
        <v>350</v>
      </c>
    </row>
    <row r="477" spans="2:9" ht="15.75">
      <c r="B477" s="29">
        <v>6045318</v>
      </c>
      <c r="C477" s="30">
        <v>241014</v>
      </c>
      <c r="D477" s="31">
        <v>45507</v>
      </c>
      <c r="E477" s="32">
        <v>45514</v>
      </c>
      <c r="F477" s="32" t="s">
        <v>13</v>
      </c>
      <c r="G477" s="28">
        <f t="shared" si="16"/>
        <v>7</v>
      </c>
      <c r="H477" s="33">
        <v>42</v>
      </c>
      <c r="I477" s="33">
        <f t="shared" si="17"/>
        <v>294</v>
      </c>
    </row>
    <row r="478" spans="2:9" ht="15.75">
      <c r="B478" s="29">
        <v>2939838</v>
      </c>
      <c r="C478" s="30">
        <v>241015</v>
      </c>
      <c r="D478" s="31">
        <v>45507</v>
      </c>
      <c r="E478" s="32">
        <v>45514</v>
      </c>
      <c r="F478" s="32" t="s">
        <v>12</v>
      </c>
      <c r="G478" s="28">
        <f t="shared" si="16"/>
        <v>7</v>
      </c>
      <c r="H478" s="33">
        <v>50</v>
      </c>
      <c r="I478" s="33">
        <f t="shared" si="17"/>
        <v>350</v>
      </c>
    </row>
    <row r="479" spans="2:9" ht="15.75">
      <c r="B479" s="29">
        <v>2935744</v>
      </c>
      <c r="C479" s="30">
        <v>241016</v>
      </c>
      <c r="D479" s="31">
        <v>45504</v>
      </c>
      <c r="E479" s="32">
        <v>45514</v>
      </c>
      <c r="F479" s="32" t="s">
        <v>12</v>
      </c>
      <c r="G479" s="28">
        <f t="shared" si="16"/>
        <v>10</v>
      </c>
      <c r="H479" s="33">
        <v>50</v>
      </c>
      <c r="I479" s="33">
        <f t="shared" si="17"/>
        <v>500</v>
      </c>
    </row>
    <row r="480" spans="2:9" ht="15.75">
      <c r="B480" s="29">
        <v>2941038</v>
      </c>
      <c r="C480" s="30">
        <v>241017</v>
      </c>
      <c r="D480" s="31">
        <v>45507</v>
      </c>
      <c r="E480" s="32">
        <v>45514</v>
      </c>
      <c r="F480" s="32" t="s">
        <v>13</v>
      </c>
      <c r="G480" s="28">
        <f t="shared" si="16"/>
        <v>7</v>
      </c>
      <c r="H480" s="33">
        <v>42</v>
      </c>
      <c r="I480" s="33">
        <f t="shared" si="17"/>
        <v>294</v>
      </c>
    </row>
    <row r="481" spans="2:9" ht="15.75">
      <c r="B481" s="29">
        <v>5057002</v>
      </c>
      <c r="C481" s="30">
        <v>241019</v>
      </c>
      <c r="D481" s="31">
        <v>45500</v>
      </c>
      <c r="E481" s="32">
        <v>45514</v>
      </c>
      <c r="F481" s="32" t="s">
        <v>17</v>
      </c>
      <c r="G481" s="28">
        <f t="shared" si="16"/>
        <v>14</v>
      </c>
      <c r="H481" s="33">
        <v>78</v>
      </c>
      <c r="I481" s="33">
        <f t="shared" si="17"/>
        <v>1092</v>
      </c>
    </row>
    <row r="482" spans="2:9" ht="15.75">
      <c r="B482" s="29">
        <v>2938665</v>
      </c>
      <c r="C482" s="30">
        <v>241025</v>
      </c>
      <c r="D482" s="31">
        <v>45500</v>
      </c>
      <c r="E482" s="32">
        <v>45514</v>
      </c>
      <c r="F482" s="32" t="s">
        <v>12</v>
      </c>
      <c r="G482" s="28">
        <f t="shared" si="16"/>
        <v>14</v>
      </c>
      <c r="H482" s="33">
        <v>50</v>
      </c>
      <c r="I482" s="33">
        <f t="shared" si="17"/>
        <v>700</v>
      </c>
    </row>
    <row r="483" spans="2:9" ht="15.75">
      <c r="B483" s="29">
        <v>2924022</v>
      </c>
      <c r="C483" s="30">
        <v>241026</v>
      </c>
      <c r="D483" s="31">
        <v>45500</v>
      </c>
      <c r="E483" s="32">
        <v>45514</v>
      </c>
      <c r="F483" s="32" t="s">
        <v>12</v>
      </c>
      <c r="G483" s="28">
        <f t="shared" si="16"/>
        <v>14</v>
      </c>
      <c r="H483" s="33">
        <v>50</v>
      </c>
      <c r="I483" s="33">
        <f t="shared" si="17"/>
        <v>700</v>
      </c>
    </row>
    <row r="484" spans="2:9" ht="15.75">
      <c r="B484" s="29">
        <v>2924273</v>
      </c>
      <c r="C484" s="30">
        <v>241027</v>
      </c>
      <c r="D484" s="31">
        <v>45500</v>
      </c>
      <c r="E484" s="32">
        <v>45514</v>
      </c>
      <c r="F484" s="32" t="s">
        <v>11</v>
      </c>
      <c r="G484" s="28">
        <f t="shared" si="16"/>
        <v>14</v>
      </c>
      <c r="H484" s="33">
        <v>31</v>
      </c>
      <c r="I484" s="33">
        <f t="shared" si="17"/>
        <v>434</v>
      </c>
    </row>
    <row r="485" spans="2:9" ht="15.75">
      <c r="B485" s="29">
        <v>2924273</v>
      </c>
      <c r="C485" s="30">
        <v>241028</v>
      </c>
      <c r="D485" s="31">
        <v>45500</v>
      </c>
      <c r="E485" s="32">
        <v>45514</v>
      </c>
      <c r="F485" s="32" t="s">
        <v>11</v>
      </c>
      <c r="G485" s="28">
        <f t="shared" si="16"/>
        <v>14</v>
      </c>
      <c r="H485" s="33">
        <v>31</v>
      </c>
      <c r="I485" s="33">
        <f t="shared" si="17"/>
        <v>434</v>
      </c>
    </row>
    <row r="486" spans="2:9" ht="15.75">
      <c r="B486" s="29">
        <v>2937224</v>
      </c>
      <c r="C486" s="30">
        <v>241029</v>
      </c>
      <c r="D486" s="31">
        <v>45507</v>
      </c>
      <c r="E486" s="32">
        <v>45514</v>
      </c>
      <c r="F486" s="32" t="s">
        <v>13</v>
      </c>
      <c r="G486" s="28">
        <f t="shared" si="16"/>
        <v>7</v>
      </c>
      <c r="H486" s="33">
        <v>42</v>
      </c>
      <c r="I486" s="33">
        <f t="shared" si="17"/>
        <v>294</v>
      </c>
    </row>
    <row r="487" spans="2:9" ht="15.75">
      <c r="B487" s="29">
        <v>2940885</v>
      </c>
      <c r="C487" s="30">
        <v>241030</v>
      </c>
      <c r="D487" s="31">
        <v>45504</v>
      </c>
      <c r="E487" s="32">
        <v>45514</v>
      </c>
      <c r="F487" s="32" t="s">
        <v>14</v>
      </c>
      <c r="G487" s="28">
        <f t="shared" si="16"/>
        <v>10</v>
      </c>
      <c r="H487" s="33">
        <v>69</v>
      </c>
      <c r="I487" s="33">
        <f t="shared" si="17"/>
        <v>690</v>
      </c>
    </row>
    <row r="488" spans="2:9" ht="15.75">
      <c r="B488" s="29">
        <v>2930008</v>
      </c>
      <c r="C488" s="30">
        <v>241034</v>
      </c>
      <c r="D488" s="31">
        <v>45507</v>
      </c>
      <c r="E488" s="32">
        <v>45514</v>
      </c>
      <c r="F488" s="32" t="s">
        <v>13</v>
      </c>
      <c r="G488" s="28">
        <f t="shared" si="16"/>
        <v>7</v>
      </c>
      <c r="H488" s="33">
        <v>42</v>
      </c>
      <c r="I488" s="33">
        <f t="shared" si="17"/>
        <v>294</v>
      </c>
    </row>
    <row r="489" spans="2:9" ht="15.75">
      <c r="B489" s="29">
        <v>2937817</v>
      </c>
      <c r="C489" s="30">
        <v>241035</v>
      </c>
      <c r="D489" s="31">
        <v>45507</v>
      </c>
      <c r="E489" s="32">
        <v>45514</v>
      </c>
      <c r="F489" s="32" t="s">
        <v>14</v>
      </c>
      <c r="G489" s="28">
        <f t="shared" si="16"/>
        <v>7</v>
      </c>
      <c r="H489" s="33">
        <v>69</v>
      </c>
      <c r="I489" s="33">
        <f t="shared" si="17"/>
        <v>483</v>
      </c>
    </row>
    <row r="490" spans="2:9" ht="15.75">
      <c r="B490" s="29">
        <v>6045319</v>
      </c>
      <c r="C490" s="30">
        <v>241036</v>
      </c>
      <c r="D490" s="31">
        <v>45507</v>
      </c>
      <c r="E490" s="32">
        <v>45514</v>
      </c>
      <c r="F490" s="32" t="s">
        <v>13</v>
      </c>
      <c r="G490" s="28">
        <f t="shared" si="16"/>
        <v>7</v>
      </c>
      <c r="H490" s="33">
        <v>42</v>
      </c>
      <c r="I490" s="33">
        <f t="shared" si="17"/>
        <v>294</v>
      </c>
    </row>
    <row r="491" spans="2:9" ht="15.75">
      <c r="B491" s="29">
        <v>7128593</v>
      </c>
      <c r="C491" s="30">
        <v>241037</v>
      </c>
      <c r="D491" s="31">
        <v>45507</v>
      </c>
      <c r="E491" s="32">
        <v>45514</v>
      </c>
      <c r="F491" s="32" t="s">
        <v>13</v>
      </c>
      <c r="G491" s="28">
        <f t="shared" si="16"/>
        <v>7</v>
      </c>
      <c r="H491" s="33">
        <v>42</v>
      </c>
      <c r="I491" s="33">
        <f t="shared" si="17"/>
        <v>294</v>
      </c>
    </row>
    <row r="492" spans="2:9" ht="15.75">
      <c r="B492" s="29">
        <v>2937793</v>
      </c>
      <c r="C492" s="30">
        <v>241040</v>
      </c>
      <c r="D492" s="31">
        <v>45500</v>
      </c>
      <c r="E492" s="32">
        <v>45514</v>
      </c>
      <c r="F492" s="32" t="s">
        <v>13</v>
      </c>
      <c r="G492" s="28">
        <f t="shared" si="16"/>
        <v>14</v>
      </c>
      <c r="H492" s="33">
        <v>42</v>
      </c>
      <c r="I492" s="33">
        <f t="shared" si="17"/>
        <v>588</v>
      </c>
    </row>
    <row r="493" spans="2:9" ht="15.75">
      <c r="B493" s="29">
        <v>3583351</v>
      </c>
      <c r="C493" s="30">
        <v>241041</v>
      </c>
      <c r="D493" s="31">
        <v>45507</v>
      </c>
      <c r="E493" s="32">
        <v>45514</v>
      </c>
      <c r="F493" s="32" t="s">
        <v>11</v>
      </c>
      <c r="G493" s="28">
        <f t="shared" si="16"/>
        <v>7</v>
      </c>
      <c r="H493" s="33">
        <v>31</v>
      </c>
      <c r="I493" s="33">
        <f t="shared" si="17"/>
        <v>217</v>
      </c>
    </row>
    <row r="494" spans="2:9" ht="15.75">
      <c r="B494" s="29">
        <v>3578789</v>
      </c>
      <c r="C494" s="30">
        <v>241042</v>
      </c>
      <c r="D494" s="31">
        <v>45493</v>
      </c>
      <c r="E494" s="32">
        <v>45514</v>
      </c>
      <c r="F494" s="32" t="s">
        <v>15</v>
      </c>
      <c r="G494" s="28">
        <f t="shared" si="16"/>
        <v>21</v>
      </c>
      <c r="H494" s="33">
        <v>36</v>
      </c>
      <c r="I494" s="33">
        <f t="shared" si="17"/>
        <v>756</v>
      </c>
    </row>
    <row r="495" spans="2:9" ht="15.75">
      <c r="B495" s="29">
        <v>2941192</v>
      </c>
      <c r="C495" s="30">
        <v>241045</v>
      </c>
      <c r="D495" s="31">
        <v>45507</v>
      </c>
      <c r="E495" s="32">
        <v>45514</v>
      </c>
      <c r="F495" s="32" t="s">
        <v>14</v>
      </c>
      <c r="G495" s="28">
        <f t="shared" si="16"/>
        <v>7</v>
      </c>
      <c r="H495" s="33">
        <v>69</v>
      </c>
      <c r="I495" s="33">
        <f t="shared" si="17"/>
        <v>483</v>
      </c>
    </row>
    <row r="496" spans="2:9" ht="15.75">
      <c r="B496" s="29">
        <v>6045320</v>
      </c>
      <c r="C496" s="30">
        <v>241046</v>
      </c>
      <c r="D496" s="31">
        <v>45507</v>
      </c>
      <c r="E496" s="32">
        <v>45514</v>
      </c>
      <c r="F496" s="32" t="s">
        <v>11</v>
      </c>
      <c r="G496" s="28">
        <f t="shared" si="16"/>
        <v>7</v>
      </c>
      <c r="H496" s="33">
        <v>31</v>
      </c>
      <c r="I496" s="33">
        <f t="shared" si="17"/>
        <v>217</v>
      </c>
    </row>
    <row r="497" spans="2:9" ht="15.75">
      <c r="B497" s="29">
        <v>2940760</v>
      </c>
      <c r="C497" s="30">
        <v>241049</v>
      </c>
      <c r="D497" s="31">
        <v>45507</v>
      </c>
      <c r="E497" s="32">
        <v>45514</v>
      </c>
      <c r="F497" s="32" t="s">
        <v>13</v>
      </c>
      <c r="G497" s="28">
        <f t="shared" si="16"/>
        <v>7</v>
      </c>
      <c r="H497" s="33">
        <v>42</v>
      </c>
      <c r="I497" s="33">
        <f t="shared" si="17"/>
        <v>294</v>
      </c>
    </row>
    <row r="498" spans="2:9" ht="15.75">
      <c r="B498" s="29">
        <v>2932933</v>
      </c>
      <c r="C498" s="30">
        <v>241052</v>
      </c>
      <c r="D498" s="31">
        <v>45507</v>
      </c>
      <c r="E498" s="32">
        <v>45514</v>
      </c>
      <c r="F498" s="32" t="s">
        <v>11</v>
      </c>
      <c r="G498" s="28">
        <f t="shared" si="16"/>
        <v>7</v>
      </c>
      <c r="H498" s="33">
        <v>31</v>
      </c>
      <c r="I498" s="33">
        <f t="shared" si="17"/>
        <v>217</v>
      </c>
    </row>
    <row r="499" spans="2:9" ht="15.75">
      <c r="B499" s="29">
        <v>2941040</v>
      </c>
      <c r="C499" s="30">
        <v>241053</v>
      </c>
      <c r="D499" s="31">
        <v>45507</v>
      </c>
      <c r="E499" s="32">
        <v>45514</v>
      </c>
      <c r="F499" s="32" t="s">
        <v>13</v>
      </c>
      <c r="G499" s="28">
        <f t="shared" si="16"/>
        <v>7</v>
      </c>
      <c r="H499" s="33">
        <v>42</v>
      </c>
      <c r="I499" s="33">
        <f t="shared" si="17"/>
        <v>294</v>
      </c>
    </row>
    <row r="500" spans="2:9" ht="15.75">
      <c r="B500" s="29">
        <v>2941040</v>
      </c>
      <c r="C500" s="30">
        <v>241054</v>
      </c>
      <c r="D500" s="31">
        <v>45507</v>
      </c>
      <c r="E500" s="32">
        <v>45514</v>
      </c>
      <c r="F500" s="32" t="s">
        <v>18</v>
      </c>
      <c r="G500" s="28">
        <f t="shared" si="16"/>
        <v>7</v>
      </c>
      <c r="H500" s="33">
        <v>68</v>
      </c>
      <c r="I500" s="33">
        <f t="shared" si="17"/>
        <v>476</v>
      </c>
    </row>
    <row r="501" spans="2:9" ht="15.75">
      <c r="B501" s="29">
        <v>2939496</v>
      </c>
      <c r="C501" s="30">
        <v>241055</v>
      </c>
      <c r="D501" s="31">
        <v>45503</v>
      </c>
      <c r="E501" s="32">
        <v>45514</v>
      </c>
      <c r="F501" s="32" t="s">
        <v>13</v>
      </c>
      <c r="G501" s="28">
        <f t="shared" si="16"/>
        <v>11</v>
      </c>
      <c r="H501" s="33">
        <v>42</v>
      </c>
      <c r="I501" s="33">
        <f t="shared" si="17"/>
        <v>462</v>
      </c>
    </row>
    <row r="502" spans="2:9" ht="15.75">
      <c r="B502" s="29">
        <v>2934152</v>
      </c>
      <c r="C502" s="30">
        <v>241057</v>
      </c>
      <c r="D502" s="31">
        <v>45500</v>
      </c>
      <c r="E502" s="32">
        <v>45514</v>
      </c>
      <c r="F502" s="32" t="s">
        <v>13</v>
      </c>
      <c r="G502" s="28">
        <f t="shared" si="16"/>
        <v>14</v>
      </c>
      <c r="H502" s="33">
        <v>42</v>
      </c>
      <c r="I502" s="33">
        <f t="shared" si="17"/>
        <v>588</v>
      </c>
    </row>
    <row r="503" spans="2:9" ht="15.75">
      <c r="B503" s="29">
        <v>6044722</v>
      </c>
      <c r="C503" s="30">
        <v>241059</v>
      </c>
      <c r="D503" s="31">
        <v>45507</v>
      </c>
      <c r="E503" s="32">
        <v>45514</v>
      </c>
      <c r="F503" s="32" t="s">
        <v>14</v>
      </c>
      <c r="G503" s="28">
        <f t="shared" si="16"/>
        <v>7</v>
      </c>
      <c r="H503" s="33">
        <v>69</v>
      </c>
      <c r="I503" s="33">
        <f t="shared" si="17"/>
        <v>483</v>
      </c>
    </row>
    <row r="504" spans="2:9" ht="15.75">
      <c r="B504" s="29">
        <v>2936887</v>
      </c>
      <c r="C504" s="30">
        <v>241060</v>
      </c>
      <c r="D504" s="31">
        <v>45507</v>
      </c>
      <c r="E504" s="32">
        <v>45514</v>
      </c>
      <c r="F504" s="32" t="s">
        <v>13</v>
      </c>
      <c r="G504" s="28">
        <f t="shared" si="16"/>
        <v>7</v>
      </c>
      <c r="H504" s="33">
        <v>42</v>
      </c>
      <c r="I504" s="33">
        <f t="shared" si="17"/>
        <v>294</v>
      </c>
    </row>
    <row r="505" spans="2:9" ht="15.75">
      <c r="B505" s="29">
        <v>2935141</v>
      </c>
      <c r="C505" s="30">
        <v>241061</v>
      </c>
      <c r="D505" s="31">
        <v>45507</v>
      </c>
      <c r="E505" s="32">
        <v>45514</v>
      </c>
      <c r="F505" s="32" t="s">
        <v>13</v>
      </c>
      <c r="G505" s="28">
        <f t="shared" si="16"/>
        <v>7</v>
      </c>
      <c r="H505" s="33">
        <v>42</v>
      </c>
      <c r="I505" s="33">
        <f t="shared" si="17"/>
        <v>294</v>
      </c>
    </row>
    <row r="506" spans="2:9" ht="15.75">
      <c r="B506" s="29">
        <v>7129607</v>
      </c>
      <c r="C506" s="30">
        <v>241062</v>
      </c>
      <c r="D506" s="31">
        <v>45507</v>
      </c>
      <c r="E506" s="32">
        <v>45514</v>
      </c>
      <c r="F506" s="32" t="s">
        <v>13</v>
      </c>
      <c r="G506" s="28">
        <f t="shared" si="16"/>
        <v>7</v>
      </c>
      <c r="H506" s="33">
        <v>42</v>
      </c>
      <c r="I506" s="33">
        <f t="shared" si="17"/>
        <v>294</v>
      </c>
    </row>
    <row r="507" spans="2:9" ht="15.75">
      <c r="B507" s="29">
        <v>2931674</v>
      </c>
      <c r="C507" s="30">
        <v>241063</v>
      </c>
      <c r="D507" s="31">
        <v>45507</v>
      </c>
      <c r="E507" s="32">
        <v>45514</v>
      </c>
      <c r="F507" s="32" t="s">
        <v>15</v>
      </c>
      <c r="G507" s="28">
        <f t="shared" si="16"/>
        <v>7</v>
      </c>
      <c r="H507" s="33">
        <v>36</v>
      </c>
      <c r="I507" s="33">
        <f t="shared" si="17"/>
        <v>252</v>
      </c>
    </row>
    <row r="508" spans="2:9" ht="15.75">
      <c r="B508" s="29">
        <v>2936560</v>
      </c>
      <c r="C508" s="30">
        <v>241064</v>
      </c>
      <c r="D508" s="31">
        <v>45507</v>
      </c>
      <c r="E508" s="32">
        <v>45514</v>
      </c>
      <c r="F508" s="32" t="s">
        <v>13</v>
      </c>
      <c r="G508" s="28">
        <f t="shared" si="16"/>
        <v>7</v>
      </c>
      <c r="H508" s="33">
        <v>42</v>
      </c>
      <c r="I508" s="33">
        <f t="shared" si="17"/>
        <v>294</v>
      </c>
    </row>
    <row r="509" spans="2:9" ht="15.75">
      <c r="B509" s="29">
        <v>2934704</v>
      </c>
      <c r="C509" s="30">
        <v>241068</v>
      </c>
      <c r="D509" s="31">
        <v>45505</v>
      </c>
      <c r="E509" s="32">
        <v>45514</v>
      </c>
      <c r="F509" s="32" t="s">
        <v>12</v>
      </c>
      <c r="G509" s="28">
        <f t="shared" si="16"/>
        <v>9</v>
      </c>
      <c r="H509" s="33">
        <v>50</v>
      </c>
      <c r="I509" s="33">
        <f t="shared" si="17"/>
        <v>450</v>
      </c>
    </row>
    <row r="510" spans="2:9" ht="15.75">
      <c r="B510" s="29">
        <v>2939924</v>
      </c>
      <c r="C510" s="30">
        <v>241069</v>
      </c>
      <c r="D510" s="31">
        <v>45507</v>
      </c>
      <c r="E510" s="32">
        <v>45514</v>
      </c>
      <c r="F510" s="32" t="s">
        <v>14</v>
      </c>
      <c r="G510" s="28">
        <f t="shared" si="16"/>
        <v>7</v>
      </c>
      <c r="H510" s="33">
        <v>69</v>
      </c>
      <c r="I510" s="33">
        <f t="shared" si="17"/>
        <v>483</v>
      </c>
    </row>
    <row r="511" spans="2:9" ht="15.75">
      <c r="B511" s="29">
        <v>2937175</v>
      </c>
      <c r="C511" s="30">
        <v>241071</v>
      </c>
      <c r="D511" s="31">
        <v>45507</v>
      </c>
      <c r="E511" s="32">
        <v>45514</v>
      </c>
      <c r="F511" s="32" t="s">
        <v>11</v>
      </c>
      <c r="G511" s="28">
        <f t="shared" si="16"/>
        <v>7</v>
      </c>
      <c r="H511" s="33">
        <v>31</v>
      </c>
      <c r="I511" s="33">
        <f t="shared" si="17"/>
        <v>217</v>
      </c>
    </row>
    <row r="512" spans="2:9" ht="15.75">
      <c r="B512" s="29">
        <v>2914492</v>
      </c>
      <c r="C512" s="30">
        <v>241073</v>
      </c>
      <c r="D512" s="31">
        <v>45500</v>
      </c>
      <c r="E512" s="32">
        <v>45514</v>
      </c>
      <c r="F512" s="32" t="s">
        <v>12</v>
      </c>
      <c r="G512" s="28">
        <f t="shared" si="16"/>
        <v>14</v>
      </c>
      <c r="H512" s="33">
        <v>50</v>
      </c>
      <c r="I512" s="33">
        <f t="shared" si="17"/>
        <v>700</v>
      </c>
    </row>
    <row r="513" spans="2:9" ht="15.75">
      <c r="B513" s="29">
        <v>7129653</v>
      </c>
      <c r="C513" s="30">
        <v>241077</v>
      </c>
      <c r="D513" s="31">
        <v>45507</v>
      </c>
      <c r="E513" s="32">
        <v>45514</v>
      </c>
      <c r="F513" s="32" t="s">
        <v>12</v>
      </c>
      <c r="G513" s="28">
        <f t="shared" si="16"/>
        <v>7</v>
      </c>
      <c r="H513" s="33">
        <v>50</v>
      </c>
      <c r="I513" s="33">
        <f t="shared" si="17"/>
        <v>350</v>
      </c>
    </row>
    <row r="514" spans="2:9" ht="15.75">
      <c r="B514" s="29">
        <v>2935025</v>
      </c>
      <c r="C514" s="30">
        <v>241080</v>
      </c>
      <c r="D514" s="31">
        <v>45505</v>
      </c>
      <c r="E514" s="32">
        <v>45514</v>
      </c>
      <c r="F514" s="32" t="s">
        <v>13</v>
      </c>
      <c r="G514" s="28">
        <f t="shared" si="16"/>
        <v>9</v>
      </c>
      <c r="H514" s="33">
        <v>42</v>
      </c>
      <c r="I514" s="33">
        <f t="shared" si="17"/>
        <v>378</v>
      </c>
    </row>
    <row r="515" spans="2:9" ht="15.75">
      <c r="B515" s="29">
        <v>6045565</v>
      </c>
      <c r="C515" s="30">
        <v>241081</v>
      </c>
      <c r="D515" s="31">
        <v>45507</v>
      </c>
      <c r="E515" s="32">
        <v>45514</v>
      </c>
      <c r="F515" s="32" t="s">
        <v>12</v>
      </c>
      <c r="G515" s="28">
        <f t="shared" ref="G515:G578" si="18">+E515-D515</f>
        <v>7</v>
      </c>
      <c r="H515" s="33">
        <v>50</v>
      </c>
      <c r="I515" s="33">
        <f t="shared" ref="I515:I578" si="19">+H515*G515</f>
        <v>350</v>
      </c>
    </row>
    <row r="516" spans="2:9" ht="15.75">
      <c r="B516" s="29">
        <v>2940927</v>
      </c>
      <c r="C516" s="30">
        <v>241086</v>
      </c>
      <c r="D516" s="31">
        <v>45507</v>
      </c>
      <c r="E516" s="32">
        <v>45514</v>
      </c>
      <c r="F516" s="32" t="s">
        <v>13</v>
      </c>
      <c r="G516" s="28">
        <f t="shared" si="18"/>
        <v>7</v>
      </c>
      <c r="H516" s="33">
        <v>42</v>
      </c>
      <c r="I516" s="33">
        <f t="shared" si="19"/>
        <v>294</v>
      </c>
    </row>
    <row r="517" spans="2:9" ht="15.75">
      <c r="B517" s="29">
        <v>6045644</v>
      </c>
      <c r="C517" s="30">
        <v>241087</v>
      </c>
      <c r="D517" s="31">
        <v>45507</v>
      </c>
      <c r="E517" s="32">
        <v>45514</v>
      </c>
      <c r="F517" s="32" t="s">
        <v>13</v>
      </c>
      <c r="G517" s="28">
        <f t="shared" si="18"/>
        <v>7</v>
      </c>
      <c r="H517" s="33">
        <v>42</v>
      </c>
      <c r="I517" s="33">
        <f t="shared" si="19"/>
        <v>294</v>
      </c>
    </row>
    <row r="518" spans="2:9" ht="15.75">
      <c r="B518" s="29">
        <v>2916334</v>
      </c>
      <c r="C518" s="30">
        <v>241089</v>
      </c>
      <c r="D518" s="31">
        <v>45507</v>
      </c>
      <c r="E518" s="32">
        <v>45514</v>
      </c>
      <c r="F518" s="32" t="s">
        <v>13</v>
      </c>
      <c r="G518" s="28">
        <f t="shared" si="18"/>
        <v>7</v>
      </c>
      <c r="H518" s="33">
        <v>42</v>
      </c>
      <c r="I518" s="33">
        <f t="shared" si="19"/>
        <v>294</v>
      </c>
    </row>
    <row r="519" spans="2:9" ht="15.75">
      <c r="B519" s="29">
        <v>2916334</v>
      </c>
      <c r="C519" s="30">
        <v>241090</v>
      </c>
      <c r="D519" s="31">
        <v>45507</v>
      </c>
      <c r="E519" s="32">
        <v>45514</v>
      </c>
      <c r="F519" s="32" t="s">
        <v>13</v>
      </c>
      <c r="G519" s="28">
        <f t="shared" si="18"/>
        <v>7</v>
      </c>
      <c r="H519" s="33">
        <v>42</v>
      </c>
      <c r="I519" s="33">
        <f t="shared" si="19"/>
        <v>294</v>
      </c>
    </row>
    <row r="520" spans="2:9" ht="15.75">
      <c r="B520" s="29">
        <v>6044724</v>
      </c>
      <c r="C520" s="30">
        <v>241091</v>
      </c>
      <c r="D520" s="31">
        <v>45507</v>
      </c>
      <c r="E520" s="32">
        <v>45514</v>
      </c>
      <c r="F520" s="32" t="s">
        <v>14</v>
      </c>
      <c r="G520" s="28">
        <f t="shared" si="18"/>
        <v>7</v>
      </c>
      <c r="H520" s="33">
        <v>69</v>
      </c>
      <c r="I520" s="33">
        <f t="shared" si="19"/>
        <v>483</v>
      </c>
    </row>
    <row r="521" spans="2:9" ht="15.75">
      <c r="B521" s="29">
        <v>2914370</v>
      </c>
      <c r="C521" s="30">
        <v>241093</v>
      </c>
      <c r="D521" s="31">
        <v>45507</v>
      </c>
      <c r="E521" s="32">
        <v>45514</v>
      </c>
      <c r="F521" s="32" t="s">
        <v>13</v>
      </c>
      <c r="G521" s="28">
        <f t="shared" si="18"/>
        <v>7</v>
      </c>
      <c r="H521" s="33">
        <v>42</v>
      </c>
      <c r="I521" s="33">
        <f t="shared" si="19"/>
        <v>294</v>
      </c>
    </row>
    <row r="522" spans="2:9" ht="15.75">
      <c r="B522" s="29">
        <v>2935800</v>
      </c>
      <c r="C522" s="30">
        <v>241112</v>
      </c>
      <c r="D522" s="31">
        <v>45508</v>
      </c>
      <c r="E522" s="32">
        <v>45515</v>
      </c>
      <c r="F522" s="32" t="s">
        <v>13</v>
      </c>
      <c r="G522" s="28">
        <f t="shared" si="18"/>
        <v>7</v>
      </c>
      <c r="H522" s="33">
        <v>42</v>
      </c>
      <c r="I522" s="33">
        <f t="shared" si="19"/>
        <v>294</v>
      </c>
    </row>
    <row r="523" spans="2:9" ht="15.75">
      <c r="B523" s="29">
        <v>2932409</v>
      </c>
      <c r="C523" s="30">
        <v>241113</v>
      </c>
      <c r="D523" s="31">
        <v>45508</v>
      </c>
      <c r="E523" s="32">
        <v>45515</v>
      </c>
      <c r="F523" s="32" t="s">
        <v>15</v>
      </c>
      <c r="G523" s="28">
        <f t="shared" si="18"/>
        <v>7</v>
      </c>
      <c r="H523" s="33">
        <v>36</v>
      </c>
      <c r="I523" s="33">
        <f t="shared" si="19"/>
        <v>252</v>
      </c>
    </row>
    <row r="524" spans="2:9" ht="15.75">
      <c r="B524" s="29">
        <v>2935414</v>
      </c>
      <c r="C524" s="30">
        <v>241114</v>
      </c>
      <c r="D524" s="31">
        <v>45508</v>
      </c>
      <c r="E524" s="32">
        <v>45515</v>
      </c>
      <c r="F524" s="32" t="s">
        <v>13</v>
      </c>
      <c r="G524" s="28">
        <f t="shared" si="18"/>
        <v>7</v>
      </c>
      <c r="H524" s="33">
        <v>42</v>
      </c>
      <c r="I524" s="33">
        <f t="shared" si="19"/>
        <v>294</v>
      </c>
    </row>
    <row r="525" spans="2:9" ht="15.75">
      <c r="B525" s="29">
        <v>2941578</v>
      </c>
      <c r="C525" s="30">
        <v>241115</v>
      </c>
      <c r="D525" s="31">
        <v>45507</v>
      </c>
      <c r="E525" s="32">
        <v>45515</v>
      </c>
      <c r="F525" s="32" t="s">
        <v>12</v>
      </c>
      <c r="G525" s="28">
        <f t="shared" si="18"/>
        <v>8</v>
      </c>
      <c r="H525" s="33">
        <v>50</v>
      </c>
      <c r="I525" s="33">
        <f t="shared" si="19"/>
        <v>400</v>
      </c>
    </row>
    <row r="526" spans="2:9" ht="15.75">
      <c r="B526" s="29">
        <v>3582041</v>
      </c>
      <c r="C526" s="30">
        <v>241116</v>
      </c>
      <c r="D526" s="31">
        <v>45510</v>
      </c>
      <c r="E526" s="32">
        <v>45515</v>
      </c>
      <c r="F526" s="32" t="s">
        <v>15</v>
      </c>
      <c r="G526" s="28">
        <f t="shared" si="18"/>
        <v>5</v>
      </c>
      <c r="H526" s="33">
        <v>36</v>
      </c>
      <c r="I526" s="33">
        <f t="shared" si="19"/>
        <v>180</v>
      </c>
    </row>
    <row r="527" spans="2:9" ht="15.75">
      <c r="B527" s="29">
        <v>3582041</v>
      </c>
      <c r="C527" s="30">
        <v>241117</v>
      </c>
      <c r="D527" s="31">
        <v>45510</v>
      </c>
      <c r="E527" s="32">
        <v>45515</v>
      </c>
      <c r="F527" s="32" t="s">
        <v>15</v>
      </c>
      <c r="G527" s="28">
        <f t="shared" si="18"/>
        <v>5</v>
      </c>
      <c r="H527" s="33">
        <v>36</v>
      </c>
      <c r="I527" s="33">
        <f t="shared" si="19"/>
        <v>180</v>
      </c>
    </row>
    <row r="528" spans="2:9" ht="15.75">
      <c r="B528" s="29">
        <v>2937921</v>
      </c>
      <c r="C528" s="30">
        <v>241118</v>
      </c>
      <c r="D528" s="31">
        <v>45508</v>
      </c>
      <c r="E528" s="32">
        <v>45515</v>
      </c>
      <c r="F528" s="32" t="s">
        <v>15</v>
      </c>
      <c r="G528" s="28">
        <f t="shared" si="18"/>
        <v>7</v>
      </c>
      <c r="H528" s="33">
        <v>36</v>
      </c>
      <c r="I528" s="33">
        <f t="shared" si="19"/>
        <v>252</v>
      </c>
    </row>
    <row r="529" spans="2:9" ht="15.75">
      <c r="B529" s="29">
        <v>2934162</v>
      </c>
      <c r="C529" s="30">
        <v>241119</v>
      </c>
      <c r="D529" s="31">
        <v>45508</v>
      </c>
      <c r="E529" s="32">
        <v>45515</v>
      </c>
      <c r="F529" s="32" t="s">
        <v>15</v>
      </c>
      <c r="G529" s="28">
        <f t="shared" si="18"/>
        <v>7</v>
      </c>
      <c r="H529" s="33">
        <v>36</v>
      </c>
      <c r="I529" s="33">
        <f t="shared" si="19"/>
        <v>252</v>
      </c>
    </row>
    <row r="530" spans="2:9" ht="15.75">
      <c r="B530" s="29">
        <v>2939943</v>
      </c>
      <c r="C530" s="30">
        <v>241121</v>
      </c>
      <c r="D530" s="31">
        <v>45501</v>
      </c>
      <c r="E530" s="32">
        <v>45515</v>
      </c>
      <c r="F530" s="32" t="s">
        <v>14</v>
      </c>
      <c r="G530" s="28">
        <f t="shared" si="18"/>
        <v>14</v>
      </c>
      <c r="H530" s="33">
        <v>69</v>
      </c>
      <c r="I530" s="33">
        <f t="shared" si="19"/>
        <v>966</v>
      </c>
    </row>
    <row r="531" spans="2:9" ht="15.75">
      <c r="B531" s="29">
        <v>2927862</v>
      </c>
      <c r="C531" s="30">
        <v>241123</v>
      </c>
      <c r="D531" s="31">
        <v>45501</v>
      </c>
      <c r="E531" s="32">
        <v>45515</v>
      </c>
      <c r="F531" s="32" t="s">
        <v>12</v>
      </c>
      <c r="G531" s="28">
        <f t="shared" si="18"/>
        <v>14</v>
      </c>
      <c r="H531" s="33">
        <v>50</v>
      </c>
      <c r="I531" s="33">
        <f t="shared" si="19"/>
        <v>700</v>
      </c>
    </row>
    <row r="532" spans="2:9" ht="15.75">
      <c r="B532" s="29">
        <v>2920557</v>
      </c>
      <c r="C532" s="30">
        <v>241126</v>
      </c>
      <c r="D532" s="31">
        <v>45501</v>
      </c>
      <c r="E532" s="32">
        <v>45515</v>
      </c>
      <c r="F532" s="32" t="s">
        <v>13</v>
      </c>
      <c r="G532" s="28">
        <f t="shared" si="18"/>
        <v>14</v>
      </c>
      <c r="H532" s="33">
        <v>42</v>
      </c>
      <c r="I532" s="33">
        <f t="shared" si="19"/>
        <v>588</v>
      </c>
    </row>
    <row r="533" spans="2:9" ht="15.75">
      <c r="B533" s="29">
        <v>2935239</v>
      </c>
      <c r="C533" s="30">
        <v>241129</v>
      </c>
      <c r="D533" s="31">
        <v>45501</v>
      </c>
      <c r="E533" s="32">
        <v>45515</v>
      </c>
      <c r="F533" s="32" t="s">
        <v>13</v>
      </c>
      <c r="G533" s="28">
        <f t="shared" si="18"/>
        <v>14</v>
      </c>
      <c r="H533" s="33">
        <v>42</v>
      </c>
      <c r="I533" s="33">
        <f t="shared" si="19"/>
        <v>588</v>
      </c>
    </row>
    <row r="534" spans="2:9" ht="15.75">
      <c r="B534" s="29">
        <v>2932123</v>
      </c>
      <c r="C534" s="30">
        <v>241130</v>
      </c>
      <c r="D534" s="31">
        <v>45508</v>
      </c>
      <c r="E534" s="32">
        <v>45515</v>
      </c>
      <c r="F534" s="32" t="s">
        <v>15</v>
      </c>
      <c r="G534" s="28">
        <f t="shared" si="18"/>
        <v>7</v>
      </c>
      <c r="H534" s="33">
        <v>36</v>
      </c>
      <c r="I534" s="33">
        <f t="shared" si="19"/>
        <v>252</v>
      </c>
    </row>
    <row r="535" spans="2:9" ht="15.75">
      <c r="B535" s="29">
        <v>2917896</v>
      </c>
      <c r="C535" s="30">
        <v>241131</v>
      </c>
      <c r="D535" s="31">
        <v>45508</v>
      </c>
      <c r="E535" s="32">
        <v>45515</v>
      </c>
      <c r="F535" s="32" t="s">
        <v>15</v>
      </c>
      <c r="G535" s="28">
        <f t="shared" si="18"/>
        <v>7</v>
      </c>
      <c r="H535" s="33">
        <v>36</v>
      </c>
      <c r="I535" s="33">
        <f t="shared" si="19"/>
        <v>252</v>
      </c>
    </row>
    <row r="536" spans="2:9" ht="15.75">
      <c r="B536" s="29">
        <v>2934195</v>
      </c>
      <c r="C536" s="30">
        <v>241132</v>
      </c>
      <c r="D536" s="31">
        <v>45508</v>
      </c>
      <c r="E536" s="32">
        <v>45515</v>
      </c>
      <c r="F536" s="32" t="s">
        <v>15</v>
      </c>
      <c r="G536" s="28">
        <f t="shared" si="18"/>
        <v>7</v>
      </c>
      <c r="H536" s="33">
        <v>36</v>
      </c>
      <c r="I536" s="33">
        <f t="shared" si="19"/>
        <v>252</v>
      </c>
    </row>
    <row r="537" spans="2:9" ht="15.75">
      <c r="B537" s="29">
        <v>2927365</v>
      </c>
      <c r="C537" s="30">
        <v>241133</v>
      </c>
      <c r="D537" s="31">
        <v>45503</v>
      </c>
      <c r="E537" s="32">
        <v>45515</v>
      </c>
      <c r="F537" s="32" t="s">
        <v>15</v>
      </c>
      <c r="G537" s="28">
        <f t="shared" si="18"/>
        <v>12</v>
      </c>
      <c r="H537" s="33">
        <v>36</v>
      </c>
      <c r="I537" s="33">
        <f t="shared" si="19"/>
        <v>432</v>
      </c>
    </row>
    <row r="538" spans="2:9" ht="15.75">
      <c r="B538" s="29" t="s">
        <v>128</v>
      </c>
      <c r="C538" s="30">
        <v>241134</v>
      </c>
      <c r="D538" s="31">
        <v>45508</v>
      </c>
      <c r="E538" s="32">
        <v>45515</v>
      </c>
      <c r="F538" s="32" t="s">
        <v>15</v>
      </c>
      <c r="G538" s="28">
        <f t="shared" si="18"/>
        <v>7</v>
      </c>
      <c r="H538" s="33">
        <v>36</v>
      </c>
      <c r="I538" s="33">
        <f t="shared" si="19"/>
        <v>252</v>
      </c>
    </row>
    <row r="539" spans="2:9" ht="15.75">
      <c r="B539" s="29">
        <v>2933130</v>
      </c>
      <c r="C539" s="30">
        <v>241135</v>
      </c>
      <c r="D539" s="31">
        <v>45508</v>
      </c>
      <c r="E539" s="32">
        <v>45515</v>
      </c>
      <c r="F539" s="32" t="s">
        <v>15</v>
      </c>
      <c r="G539" s="28">
        <f t="shared" si="18"/>
        <v>7</v>
      </c>
      <c r="H539" s="33">
        <v>36</v>
      </c>
      <c r="I539" s="33">
        <f t="shared" si="19"/>
        <v>252</v>
      </c>
    </row>
    <row r="540" spans="2:9" ht="15.75">
      <c r="B540" s="29">
        <v>2904826</v>
      </c>
      <c r="C540" s="30">
        <v>241137</v>
      </c>
      <c r="D540" s="31">
        <v>45501</v>
      </c>
      <c r="E540" s="32">
        <v>45515</v>
      </c>
      <c r="F540" s="32" t="s">
        <v>12</v>
      </c>
      <c r="G540" s="28">
        <f t="shared" si="18"/>
        <v>14</v>
      </c>
      <c r="H540" s="33">
        <v>50</v>
      </c>
      <c r="I540" s="33">
        <f t="shared" si="19"/>
        <v>700</v>
      </c>
    </row>
    <row r="541" spans="2:9" ht="15.75">
      <c r="B541" s="29">
        <v>2935392</v>
      </c>
      <c r="C541" s="30">
        <v>241138</v>
      </c>
      <c r="D541" s="31">
        <v>45509</v>
      </c>
      <c r="E541" s="32">
        <v>45515</v>
      </c>
      <c r="F541" s="32" t="s">
        <v>13</v>
      </c>
      <c r="G541" s="28">
        <f t="shared" si="18"/>
        <v>6</v>
      </c>
      <c r="H541" s="33">
        <v>42</v>
      </c>
      <c r="I541" s="33">
        <f t="shared" si="19"/>
        <v>252</v>
      </c>
    </row>
    <row r="542" spans="2:9" ht="15.75">
      <c r="B542" s="29">
        <v>2936480</v>
      </c>
      <c r="C542" s="30">
        <v>241139</v>
      </c>
      <c r="D542" s="31">
        <v>45508</v>
      </c>
      <c r="E542" s="32">
        <v>45515</v>
      </c>
      <c r="F542" s="32" t="s">
        <v>13</v>
      </c>
      <c r="G542" s="28">
        <f t="shared" si="18"/>
        <v>7</v>
      </c>
      <c r="H542" s="33">
        <v>42</v>
      </c>
      <c r="I542" s="33">
        <f t="shared" si="19"/>
        <v>294</v>
      </c>
    </row>
    <row r="543" spans="2:9" ht="15.75">
      <c r="B543" s="29">
        <v>3584566</v>
      </c>
      <c r="C543" s="30">
        <v>241140</v>
      </c>
      <c r="D543" s="31">
        <v>45510</v>
      </c>
      <c r="E543" s="32">
        <v>45515</v>
      </c>
      <c r="F543" s="32" t="s">
        <v>13</v>
      </c>
      <c r="G543" s="28">
        <f t="shared" si="18"/>
        <v>5</v>
      </c>
      <c r="H543" s="33">
        <v>42</v>
      </c>
      <c r="I543" s="33">
        <f t="shared" si="19"/>
        <v>210</v>
      </c>
    </row>
    <row r="544" spans="2:9" ht="15.75">
      <c r="B544" s="29">
        <v>2937524</v>
      </c>
      <c r="C544" s="30">
        <v>241141</v>
      </c>
      <c r="D544" s="31">
        <v>45508</v>
      </c>
      <c r="E544" s="32">
        <v>45515</v>
      </c>
      <c r="F544" s="32" t="s">
        <v>13</v>
      </c>
      <c r="G544" s="28">
        <f t="shared" si="18"/>
        <v>7</v>
      </c>
      <c r="H544" s="33">
        <v>42</v>
      </c>
      <c r="I544" s="33">
        <f t="shared" si="19"/>
        <v>294</v>
      </c>
    </row>
    <row r="545" spans="2:9" ht="15.75">
      <c r="B545" s="29">
        <v>2942288</v>
      </c>
      <c r="C545" s="30">
        <v>241142</v>
      </c>
      <c r="D545" s="31">
        <v>45509</v>
      </c>
      <c r="E545" s="32">
        <v>45515</v>
      </c>
      <c r="F545" s="32" t="s">
        <v>13</v>
      </c>
      <c r="G545" s="28">
        <f t="shared" si="18"/>
        <v>6</v>
      </c>
      <c r="H545" s="33">
        <v>42</v>
      </c>
      <c r="I545" s="33">
        <f t="shared" si="19"/>
        <v>252</v>
      </c>
    </row>
    <row r="546" spans="2:9" ht="15.75">
      <c r="B546" s="35" t="s">
        <v>99</v>
      </c>
      <c r="C546" s="36">
        <v>240784</v>
      </c>
      <c r="D546" s="31">
        <v>45512</v>
      </c>
      <c r="E546" s="32">
        <v>45515</v>
      </c>
      <c r="F546" s="32" t="s">
        <v>10</v>
      </c>
      <c r="G546" s="28">
        <f t="shared" si="18"/>
        <v>3</v>
      </c>
      <c r="H546" s="33">
        <v>35</v>
      </c>
      <c r="I546" s="33">
        <f t="shared" si="19"/>
        <v>105</v>
      </c>
    </row>
    <row r="547" spans="2:9" ht="15.75">
      <c r="B547" s="29">
        <v>2927777</v>
      </c>
      <c r="C547" s="30">
        <v>241143</v>
      </c>
      <c r="D547" s="31">
        <v>45501</v>
      </c>
      <c r="E547" s="32">
        <v>45515</v>
      </c>
      <c r="F547" s="32" t="s">
        <v>13</v>
      </c>
      <c r="G547" s="28">
        <f t="shared" si="18"/>
        <v>14</v>
      </c>
      <c r="H547" s="33">
        <v>42</v>
      </c>
      <c r="I547" s="33">
        <f t="shared" si="19"/>
        <v>588</v>
      </c>
    </row>
    <row r="548" spans="2:9" ht="15.75">
      <c r="B548" s="29">
        <v>2936091</v>
      </c>
      <c r="C548" s="30">
        <v>241144</v>
      </c>
      <c r="D548" s="31">
        <v>45508</v>
      </c>
      <c r="E548" s="32">
        <v>45515</v>
      </c>
      <c r="F548" s="32" t="s">
        <v>13</v>
      </c>
      <c r="G548" s="28">
        <f t="shared" si="18"/>
        <v>7</v>
      </c>
      <c r="H548" s="33">
        <v>42</v>
      </c>
      <c r="I548" s="33">
        <f t="shared" si="19"/>
        <v>294</v>
      </c>
    </row>
    <row r="549" spans="2:9" ht="15.75">
      <c r="B549" s="29" t="s">
        <v>129</v>
      </c>
      <c r="C549" s="30">
        <v>241150</v>
      </c>
      <c r="D549" s="31">
        <v>45508</v>
      </c>
      <c r="E549" s="32">
        <v>45515</v>
      </c>
      <c r="F549" s="32" t="s">
        <v>15</v>
      </c>
      <c r="G549" s="28">
        <f t="shared" si="18"/>
        <v>7</v>
      </c>
      <c r="H549" s="33">
        <v>36</v>
      </c>
      <c r="I549" s="33">
        <f t="shared" si="19"/>
        <v>252</v>
      </c>
    </row>
    <row r="550" spans="2:9" ht="15.75">
      <c r="B550" s="29" t="s">
        <v>130</v>
      </c>
      <c r="C550" s="30">
        <v>241151</v>
      </c>
      <c r="D550" s="31">
        <v>45508</v>
      </c>
      <c r="E550" s="32">
        <v>45515</v>
      </c>
      <c r="F550" s="32" t="s">
        <v>15</v>
      </c>
      <c r="G550" s="28">
        <f t="shared" si="18"/>
        <v>7</v>
      </c>
      <c r="H550" s="33">
        <v>36</v>
      </c>
      <c r="I550" s="33">
        <f t="shared" si="19"/>
        <v>252</v>
      </c>
    </row>
    <row r="551" spans="2:9" ht="15.75">
      <c r="B551" s="29">
        <v>5056914</v>
      </c>
      <c r="C551" s="30">
        <v>241152</v>
      </c>
      <c r="D551" s="31">
        <v>45508</v>
      </c>
      <c r="E551" s="32">
        <v>45515</v>
      </c>
      <c r="F551" s="32" t="s">
        <v>13</v>
      </c>
      <c r="G551" s="28">
        <f t="shared" si="18"/>
        <v>7</v>
      </c>
      <c r="H551" s="33">
        <v>42</v>
      </c>
      <c r="I551" s="33">
        <f t="shared" si="19"/>
        <v>294</v>
      </c>
    </row>
    <row r="552" spans="2:9" ht="15.75">
      <c r="B552" s="29">
        <v>2935411</v>
      </c>
      <c r="C552" s="30">
        <v>241153</v>
      </c>
      <c r="D552" s="31">
        <v>45508</v>
      </c>
      <c r="E552" s="32">
        <v>45515</v>
      </c>
      <c r="F552" s="32" t="s">
        <v>13</v>
      </c>
      <c r="G552" s="28">
        <f t="shared" si="18"/>
        <v>7</v>
      </c>
      <c r="H552" s="33">
        <v>42</v>
      </c>
      <c r="I552" s="33">
        <f t="shared" si="19"/>
        <v>294</v>
      </c>
    </row>
    <row r="553" spans="2:9" ht="15.75">
      <c r="B553" s="29">
        <v>2938378</v>
      </c>
      <c r="C553" s="30">
        <v>241154</v>
      </c>
      <c r="D553" s="31">
        <v>45508</v>
      </c>
      <c r="E553" s="32">
        <v>45515</v>
      </c>
      <c r="F553" s="32" t="s">
        <v>13</v>
      </c>
      <c r="G553" s="28">
        <f t="shared" si="18"/>
        <v>7</v>
      </c>
      <c r="H553" s="33">
        <v>42</v>
      </c>
      <c r="I553" s="33">
        <f t="shared" si="19"/>
        <v>294</v>
      </c>
    </row>
    <row r="554" spans="2:9" ht="15.75">
      <c r="B554" s="29">
        <v>2927888</v>
      </c>
      <c r="C554" s="30">
        <v>241155</v>
      </c>
      <c r="D554" s="31">
        <v>45508</v>
      </c>
      <c r="E554" s="32">
        <v>45515</v>
      </c>
      <c r="F554" s="32" t="s">
        <v>11</v>
      </c>
      <c r="G554" s="28">
        <f t="shared" si="18"/>
        <v>7</v>
      </c>
      <c r="H554" s="33">
        <v>31</v>
      </c>
      <c r="I554" s="33">
        <f t="shared" si="19"/>
        <v>217</v>
      </c>
    </row>
    <row r="555" spans="2:9" ht="15.75">
      <c r="B555" s="29" t="s">
        <v>131</v>
      </c>
      <c r="C555" s="30">
        <v>241156</v>
      </c>
      <c r="D555" s="31">
        <v>45508</v>
      </c>
      <c r="E555" s="32">
        <v>45515</v>
      </c>
      <c r="F555" s="32" t="s">
        <v>13</v>
      </c>
      <c r="G555" s="28">
        <f t="shared" si="18"/>
        <v>7</v>
      </c>
      <c r="H555" s="33">
        <v>42</v>
      </c>
      <c r="I555" s="33">
        <f t="shared" si="19"/>
        <v>294</v>
      </c>
    </row>
    <row r="556" spans="2:9" ht="15.75">
      <c r="B556" s="29">
        <v>2939911</v>
      </c>
      <c r="C556" s="30">
        <v>241158</v>
      </c>
      <c r="D556" s="31">
        <v>45501</v>
      </c>
      <c r="E556" s="32">
        <v>45515</v>
      </c>
      <c r="F556" s="32" t="s">
        <v>11</v>
      </c>
      <c r="G556" s="28">
        <f t="shared" si="18"/>
        <v>14</v>
      </c>
      <c r="H556" s="33">
        <v>31</v>
      </c>
      <c r="I556" s="33">
        <f t="shared" si="19"/>
        <v>434</v>
      </c>
    </row>
    <row r="557" spans="2:9" ht="15.75">
      <c r="B557" s="29">
        <v>2920180</v>
      </c>
      <c r="C557" s="30">
        <v>241160</v>
      </c>
      <c r="D557" s="31">
        <v>45501</v>
      </c>
      <c r="E557" s="32">
        <v>45515</v>
      </c>
      <c r="F557" s="32" t="s">
        <v>15</v>
      </c>
      <c r="G557" s="28">
        <f t="shared" si="18"/>
        <v>14</v>
      </c>
      <c r="H557" s="33">
        <v>36</v>
      </c>
      <c r="I557" s="33">
        <f t="shared" si="19"/>
        <v>504</v>
      </c>
    </row>
    <row r="558" spans="2:9" ht="15.75">
      <c r="B558" s="29">
        <v>2915088</v>
      </c>
      <c r="C558" s="30">
        <v>241161</v>
      </c>
      <c r="D558" s="31">
        <v>45508</v>
      </c>
      <c r="E558" s="32">
        <v>45515</v>
      </c>
      <c r="F558" s="32" t="s">
        <v>15</v>
      </c>
      <c r="G558" s="28">
        <f t="shared" si="18"/>
        <v>7</v>
      </c>
      <c r="H558" s="33">
        <v>36</v>
      </c>
      <c r="I558" s="33">
        <f t="shared" si="19"/>
        <v>252</v>
      </c>
    </row>
    <row r="559" spans="2:9" ht="15.75">
      <c r="B559" s="29">
        <v>2938127</v>
      </c>
      <c r="C559" s="30">
        <v>241164</v>
      </c>
      <c r="D559" s="31">
        <v>45508</v>
      </c>
      <c r="E559" s="32">
        <v>45515</v>
      </c>
      <c r="F559" s="32" t="s">
        <v>13</v>
      </c>
      <c r="G559" s="28">
        <f t="shared" si="18"/>
        <v>7</v>
      </c>
      <c r="H559" s="33">
        <v>42</v>
      </c>
      <c r="I559" s="33">
        <f t="shared" si="19"/>
        <v>294</v>
      </c>
    </row>
    <row r="560" spans="2:9" ht="15.75">
      <c r="B560" s="29">
        <v>2931480</v>
      </c>
      <c r="C560" s="30">
        <v>241165</v>
      </c>
      <c r="D560" s="31">
        <v>45508</v>
      </c>
      <c r="E560" s="32">
        <v>45515</v>
      </c>
      <c r="F560" s="32" t="s">
        <v>12</v>
      </c>
      <c r="G560" s="28">
        <f t="shared" si="18"/>
        <v>7</v>
      </c>
      <c r="H560" s="33">
        <v>50</v>
      </c>
      <c r="I560" s="33">
        <f t="shared" si="19"/>
        <v>350</v>
      </c>
    </row>
    <row r="561" spans="2:9" ht="15.75">
      <c r="B561" s="29">
        <v>2921616</v>
      </c>
      <c r="C561" s="30">
        <v>241167</v>
      </c>
      <c r="D561" s="31">
        <v>45501</v>
      </c>
      <c r="E561" s="32">
        <v>45515</v>
      </c>
      <c r="F561" s="32" t="s">
        <v>14</v>
      </c>
      <c r="G561" s="28">
        <f t="shared" si="18"/>
        <v>14</v>
      </c>
      <c r="H561" s="33">
        <v>69</v>
      </c>
      <c r="I561" s="33">
        <f t="shared" si="19"/>
        <v>966</v>
      </c>
    </row>
    <row r="562" spans="2:9" ht="15.75">
      <c r="B562" s="29">
        <v>2935730</v>
      </c>
      <c r="C562" s="30">
        <v>241168</v>
      </c>
      <c r="D562" s="31">
        <v>45508</v>
      </c>
      <c r="E562" s="32">
        <v>45515</v>
      </c>
      <c r="F562" s="32" t="s">
        <v>12</v>
      </c>
      <c r="G562" s="28">
        <f t="shared" si="18"/>
        <v>7</v>
      </c>
      <c r="H562" s="33">
        <v>50</v>
      </c>
      <c r="I562" s="33">
        <f t="shared" si="19"/>
        <v>350</v>
      </c>
    </row>
    <row r="563" spans="2:9" ht="15.75">
      <c r="B563" s="29">
        <v>2921652</v>
      </c>
      <c r="C563" s="30">
        <v>241169</v>
      </c>
      <c r="D563" s="31">
        <v>45505</v>
      </c>
      <c r="E563" s="32">
        <v>45515</v>
      </c>
      <c r="F563" s="32" t="s">
        <v>13</v>
      </c>
      <c r="G563" s="28">
        <f t="shared" si="18"/>
        <v>10</v>
      </c>
      <c r="H563" s="33">
        <v>42</v>
      </c>
      <c r="I563" s="33">
        <f t="shared" si="19"/>
        <v>420</v>
      </c>
    </row>
    <row r="564" spans="2:9" ht="15.75">
      <c r="B564" s="29">
        <v>2929960</v>
      </c>
      <c r="C564" s="30">
        <v>241170</v>
      </c>
      <c r="D564" s="31">
        <v>45501</v>
      </c>
      <c r="E564" s="32">
        <v>45515</v>
      </c>
      <c r="F564" s="32" t="s">
        <v>13</v>
      </c>
      <c r="G564" s="28">
        <f t="shared" si="18"/>
        <v>14</v>
      </c>
      <c r="H564" s="33">
        <v>42</v>
      </c>
      <c r="I564" s="33">
        <f t="shared" si="19"/>
        <v>588</v>
      </c>
    </row>
    <row r="565" spans="2:9" ht="15.75">
      <c r="B565" s="29">
        <v>2941686</v>
      </c>
      <c r="C565" s="30">
        <v>241171</v>
      </c>
      <c r="D565" s="31">
        <v>45510</v>
      </c>
      <c r="E565" s="32">
        <v>45515</v>
      </c>
      <c r="F565" s="32" t="s">
        <v>13</v>
      </c>
      <c r="G565" s="28">
        <f t="shared" si="18"/>
        <v>5</v>
      </c>
      <c r="H565" s="33">
        <v>42</v>
      </c>
      <c r="I565" s="33">
        <f t="shared" si="19"/>
        <v>210</v>
      </c>
    </row>
    <row r="566" spans="2:9" ht="15.75">
      <c r="B566" s="29">
        <v>2927830</v>
      </c>
      <c r="C566" s="30">
        <v>241172</v>
      </c>
      <c r="D566" s="31">
        <v>45506</v>
      </c>
      <c r="E566" s="32">
        <v>45515</v>
      </c>
      <c r="F566" s="32" t="s">
        <v>13</v>
      </c>
      <c r="G566" s="28">
        <f t="shared" si="18"/>
        <v>9</v>
      </c>
      <c r="H566" s="33">
        <v>42</v>
      </c>
      <c r="I566" s="33">
        <f t="shared" si="19"/>
        <v>378</v>
      </c>
    </row>
    <row r="567" spans="2:9" ht="15.75">
      <c r="B567" s="29" t="s">
        <v>132</v>
      </c>
      <c r="C567" s="30">
        <v>241173</v>
      </c>
      <c r="D567" s="31">
        <v>45505</v>
      </c>
      <c r="E567" s="32">
        <v>45515</v>
      </c>
      <c r="F567" s="32" t="s">
        <v>15</v>
      </c>
      <c r="G567" s="28">
        <f t="shared" si="18"/>
        <v>10</v>
      </c>
      <c r="H567" s="33">
        <v>36</v>
      </c>
      <c r="I567" s="33">
        <f t="shared" si="19"/>
        <v>360</v>
      </c>
    </row>
    <row r="568" spans="2:9" ht="15.75">
      <c r="B568" s="29" t="s">
        <v>132</v>
      </c>
      <c r="C568" s="30">
        <v>241174</v>
      </c>
      <c r="D568" s="31">
        <v>45505</v>
      </c>
      <c r="E568" s="32">
        <v>45515</v>
      </c>
      <c r="F568" s="32" t="s">
        <v>15</v>
      </c>
      <c r="G568" s="28">
        <f t="shared" si="18"/>
        <v>10</v>
      </c>
      <c r="H568" s="33">
        <v>36</v>
      </c>
      <c r="I568" s="33">
        <f t="shared" si="19"/>
        <v>360</v>
      </c>
    </row>
    <row r="569" spans="2:9" ht="15.75">
      <c r="B569" s="29" t="s">
        <v>132</v>
      </c>
      <c r="C569" s="30">
        <v>241175</v>
      </c>
      <c r="D569" s="31">
        <v>45505</v>
      </c>
      <c r="E569" s="32">
        <v>45515</v>
      </c>
      <c r="F569" s="32" t="s">
        <v>15</v>
      </c>
      <c r="G569" s="28">
        <f t="shared" si="18"/>
        <v>10</v>
      </c>
      <c r="H569" s="33">
        <v>36</v>
      </c>
      <c r="I569" s="33">
        <f t="shared" si="19"/>
        <v>360</v>
      </c>
    </row>
    <row r="570" spans="2:9" ht="15.75">
      <c r="B570" s="29">
        <v>2922874</v>
      </c>
      <c r="C570" s="30">
        <v>241178</v>
      </c>
      <c r="D570" s="31">
        <v>45508</v>
      </c>
      <c r="E570" s="32">
        <v>45515</v>
      </c>
      <c r="F570" s="32" t="s">
        <v>15</v>
      </c>
      <c r="G570" s="28">
        <f t="shared" si="18"/>
        <v>7</v>
      </c>
      <c r="H570" s="33">
        <v>36</v>
      </c>
      <c r="I570" s="33">
        <f t="shared" si="19"/>
        <v>252</v>
      </c>
    </row>
    <row r="571" spans="2:9" ht="15.75">
      <c r="B571" s="29">
        <v>2925108</v>
      </c>
      <c r="C571" s="30">
        <v>241180</v>
      </c>
      <c r="D571" s="31">
        <v>45508</v>
      </c>
      <c r="E571" s="32">
        <v>45515</v>
      </c>
      <c r="F571" s="32" t="s">
        <v>21</v>
      </c>
      <c r="G571" s="28">
        <f t="shared" si="18"/>
        <v>7</v>
      </c>
      <c r="H571" s="33">
        <v>96</v>
      </c>
      <c r="I571" s="33">
        <f t="shared" si="19"/>
        <v>672</v>
      </c>
    </row>
    <row r="572" spans="2:9" ht="15.75">
      <c r="B572" s="29">
        <v>2934556</v>
      </c>
      <c r="C572" s="30">
        <v>241182</v>
      </c>
      <c r="D572" s="31">
        <v>45508</v>
      </c>
      <c r="E572" s="32">
        <v>45515</v>
      </c>
      <c r="F572" s="32" t="s">
        <v>13</v>
      </c>
      <c r="G572" s="28">
        <f t="shared" si="18"/>
        <v>7</v>
      </c>
      <c r="H572" s="33">
        <v>42</v>
      </c>
      <c r="I572" s="33">
        <f t="shared" si="19"/>
        <v>294</v>
      </c>
    </row>
    <row r="573" spans="2:9" ht="15.75">
      <c r="B573" s="29">
        <v>2941277</v>
      </c>
      <c r="C573" s="30">
        <v>241183</v>
      </c>
      <c r="D573" s="31">
        <v>45510</v>
      </c>
      <c r="E573" s="32">
        <v>45515</v>
      </c>
      <c r="F573" s="32" t="s">
        <v>13</v>
      </c>
      <c r="G573" s="28">
        <f t="shared" si="18"/>
        <v>5</v>
      </c>
      <c r="H573" s="33">
        <v>42</v>
      </c>
      <c r="I573" s="33">
        <f t="shared" si="19"/>
        <v>210</v>
      </c>
    </row>
    <row r="574" spans="2:9" ht="15.75">
      <c r="B574" s="35">
        <v>3585556</v>
      </c>
      <c r="C574" s="36">
        <v>241184</v>
      </c>
      <c r="D574" s="31">
        <v>45511</v>
      </c>
      <c r="E574" s="32">
        <v>45515</v>
      </c>
      <c r="F574" s="32" t="s">
        <v>12</v>
      </c>
      <c r="G574" s="28">
        <f t="shared" si="18"/>
        <v>4</v>
      </c>
      <c r="H574" s="33">
        <v>50</v>
      </c>
      <c r="I574" s="33">
        <f t="shared" si="19"/>
        <v>200</v>
      </c>
    </row>
    <row r="575" spans="2:9" ht="15.75">
      <c r="B575" s="29">
        <v>2938613</v>
      </c>
      <c r="C575" s="30">
        <v>241185</v>
      </c>
      <c r="D575" s="31">
        <v>45505</v>
      </c>
      <c r="E575" s="32">
        <v>45515</v>
      </c>
      <c r="F575" s="32" t="s">
        <v>13</v>
      </c>
      <c r="G575" s="28">
        <f t="shared" si="18"/>
        <v>10</v>
      </c>
      <c r="H575" s="33">
        <v>42</v>
      </c>
      <c r="I575" s="33">
        <f t="shared" si="19"/>
        <v>420</v>
      </c>
    </row>
    <row r="576" spans="2:9" ht="15.75">
      <c r="B576" s="29">
        <v>2938632</v>
      </c>
      <c r="C576" s="30">
        <v>241187</v>
      </c>
      <c r="D576" s="31">
        <v>45508</v>
      </c>
      <c r="E576" s="32">
        <v>45515</v>
      </c>
      <c r="F576" s="32" t="s">
        <v>13</v>
      </c>
      <c r="G576" s="28">
        <f t="shared" si="18"/>
        <v>7</v>
      </c>
      <c r="H576" s="33">
        <v>42</v>
      </c>
      <c r="I576" s="33">
        <f t="shared" si="19"/>
        <v>294</v>
      </c>
    </row>
    <row r="577" spans="2:9" ht="15.75">
      <c r="B577" s="29">
        <v>2929128</v>
      </c>
      <c r="C577" s="30">
        <v>241188</v>
      </c>
      <c r="D577" s="31">
        <v>45503</v>
      </c>
      <c r="E577" s="32">
        <v>45515</v>
      </c>
      <c r="F577" s="32" t="s">
        <v>13</v>
      </c>
      <c r="G577" s="28">
        <f t="shared" si="18"/>
        <v>12</v>
      </c>
      <c r="H577" s="33">
        <v>42</v>
      </c>
      <c r="I577" s="33">
        <f t="shared" si="19"/>
        <v>504</v>
      </c>
    </row>
    <row r="578" spans="2:9" ht="15.75">
      <c r="B578" s="29">
        <v>2938865</v>
      </c>
      <c r="C578" s="30">
        <v>241190</v>
      </c>
      <c r="D578" s="31">
        <v>45507</v>
      </c>
      <c r="E578" s="32">
        <v>45515</v>
      </c>
      <c r="F578" s="32" t="s">
        <v>13</v>
      </c>
      <c r="G578" s="28">
        <f t="shared" si="18"/>
        <v>8</v>
      </c>
      <c r="H578" s="33">
        <v>42</v>
      </c>
      <c r="I578" s="33">
        <f t="shared" si="19"/>
        <v>336</v>
      </c>
    </row>
    <row r="579" spans="2:9" ht="15.75">
      <c r="B579" s="29">
        <v>2935649</v>
      </c>
      <c r="C579" s="30">
        <v>241192</v>
      </c>
      <c r="D579" s="31">
        <v>45508</v>
      </c>
      <c r="E579" s="32">
        <v>45515</v>
      </c>
      <c r="F579" s="32" t="s">
        <v>13</v>
      </c>
      <c r="G579" s="28">
        <f t="shared" ref="G579:G642" si="20">+E579-D579</f>
        <v>7</v>
      </c>
      <c r="H579" s="33">
        <v>42</v>
      </c>
      <c r="I579" s="33">
        <f t="shared" ref="I579:I642" si="21">+H579*G579</f>
        <v>294</v>
      </c>
    </row>
    <row r="580" spans="2:9" ht="15.75">
      <c r="B580" s="29">
        <v>2932941</v>
      </c>
      <c r="C580" s="30">
        <v>241193</v>
      </c>
      <c r="D580" s="31">
        <v>45501</v>
      </c>
      <c r="E580" s="32">
        <v>45515</v>
      </c>
      <c r="F580" s="32" t="s">
        <v>12</v>
      </c>
      <c r="G580" s="28">
        <f t="shared" si="20"/>
        <v>14</v>
      </c>
      <c r="H580" s="33">
        <v>50</v>
      </c>
      <c r="I580" s="33">
        <f t="shared" si="21"/>
        <v>700</v>
      </c>
    </row>
    <row r="581" spans="2:9" ht="15.75">
      <c r="B581" s="29">
        <v>2918656</v>
      </c>
      <c r="C581" s="30">
        <v>241194</v>
      </c>
      <c r="D581" s="31">
        <v>45508</v>
      </c>
      <c r="E581" s="32">
        <v>45515</v>
      </c>
      <c r="F581" s="32" t="s">
        <v>15</v>
      </c>
      <c r="G581" s="28">
        <f t="shared" si="20"/>
        <v>7</v>
      </c>
      <c r="H581" s="33">
        <v>36</v>
      </c>
      <c r="I581" s="33">
        <f t="shared" si="21"/>
        <v>252</v>
      </c>
    </row>
    <row r="582" spans="2:9" ht="15.75">
      <c r="B582" s="29">
        <v>2910856</v>
      </c>
      <c r="C582" s="30">
        <v>241195</v>
      </c>
      <c r="D582" s="31">
        <v>45501</v>
      </c>
      <c r="E582" s="32">
        <v>45515</v>
      </c>
      <c r="F582" s="32" t="s">
        <v>13</v>
      </c>
      <c r="G582" s="28">
        <f t="shared" si="20"/>
        <v>14</v>
      </c>
      <c r="H582" s="33">
        <v>42</v>
      </c>
      <c r="I582" s="33">
        <f t="shared" si="21"/>
        <v>588</v>
      </c>
    </row>
    <row r="583" spans="2:9" ht="15.75">
      <c r="B583" s="29">
        <v>2910856</v>
      </c>
      <c r="C583" s="30">
        <v>241196</v>
      </c>
      <c r="D583" s="31">
        <v>45501</v>
      </c>
      <c r="E583" s="32">
        <v>45515</v>
      </c>
      <c r="F583" s="32" t="s">
        <v>13</v>
      </c>
      <c r="G583" s="28">
        <f>+E583-D583</f>
        <v>14</v>
      </c>
      <c r="H583" s="33">
        <v>42</v>
      </c>
      <c r="I583" s="33">
        <f t="shared" si="21"/>
        <v>588</v>
      </c>
    </row>
    <row r="584" spans="2:9" ht="15.75">
      <c r="B584" s="29">
        <v>2910856</v>
      </c>
      <c r="C584" s="30">
        <v>241197</v>
      </c>
      <c r="D584" s="31">
        <v>45501</v>
      </c>
      <c r="E584" s="32">
        <v>45515</v>
      </c>
      <c r="F584" s="32" t="s">
        <v>13</v>
      </c>
      <c r="G584" s="28">
        <f t="shared" si="20"/>
        <v>14</v>
      </c>
      <c r="H584" s="33">
        <v>42</v>
      </c>
      <c r="I584" s="33">
        <f t="shared" si="21"/>
        <v>588</v>
      </c>
    </row>
    <row r="585" spans="2:9" ht="15.75">
      <c r="B585" s="29">
        <v>2938427</v>
      </c>
      <c r="C585" s="30">
        <v>241198</v>
      </c>
      <c r="D585" s="31">
        <v>45508</v>
      </c>
      <c r="E585" s="32">
        <v>45515</v>
      </c>
      <c r="F585" s="32" t="s">
        <v>12</v>
      </c>
      <c r="G585" s="28">
        <f t="shared" si="20"/>
        <v>7</v>
      </c>
      <c r="H585" s="33">
        <v>50</v>
      </c>
      <c r="I585" s="33">
        <f t="shared" si="21"/>
        <v>350</v>
      </c>
    </row>
    <row r="586" spans="2:9" ht="15.75">
      <c r="B586" s="29">
        <v>2937358</v>
      </c>
      <c r="C586" s="30">
        <v>241199</v>
      </c>
      <c r="D586" s="31">
        <v>45505</v>
      </c>
      <c r="E586" s="32">
        <v>45515</v>
      </c>
      <c r="F586" s="32" t="s">
        <v>12</v>
      </c>
      <c r="G586" s="28">
        <f t="shared" si="20"/>
        <v>10</v>
      </c>
      <c r="H586" s="33">
        <v>50</v>
      </c>
      <c r="I586" s="33">
        <f t="shared" si="21"/>
        <v>500</v>
      </c>
    </row>
    <row r="587" spans="2:9" ht="15.75">
      <c r="B587" s="29">
        <v>2935781</v>
      </c>
      <c r="C587" s="30">
        <v>241200</v>
      </c>
      <c r="D587" s="31">
        <v>45505</v>
      </c>
      <c r="E587" s="32">
        <v>45515</v>
      </c>
      <c r="F587" s="32" t="s">
        <v>12</v>
      </c>
      <c r="G587" s="28">
        <f t="shared" si="20"/>
        <v>10</v>
      </c>
      <c r="H587" s="33">
        <v>50</v>
      </c>
      <c r="I587" s="33">
        <f t="shared" si="21"/>
        <v>500</v>
      </c>
    </row>
    <row r="588" spans="2:9" ht="15.75">
      <c r="B588" s="29" t="s">
        <v>133</v>
      </c>
      <c r="C588" s="30">
        <v>241205</v>
      </c>
      <c r="D588" s="31">
        <v>45505</v>
      </c>
      <c r="E588" s="32">
        <v>45515</v>
      </c>
      <c r="F588" s="32" t="s">
        <v>13</v>
      </c>
      <c r="G588" s="28">
        <f t="shared" si="20"/>
        <v>10</v>
      </c>
      <c r="H588" s="33">
        <v>42</v>
      </c>
      <c r="I588" s="33">
        <f t="shared" si="21"/>
        <v>420</v>
      </c>
    </row>
    <row r="589" spans="2:9" ht="15.75">
      <c r="B589" s="29" t="s">
        <v>134</v>
      </c>
      <c r="C589" s="30">
        <v>241206</v>
      </c>
      <c r="D589" s="31">
        <v>45508</v>
      </c>
      <c r="E589" s="32">
        <v>45515</v>
      </c>
      <c r="F589" s="32" t="s">
        <v>13</v>
      </c>
      <c r="G589" s="28">
        <f t="shared" si="20"/>
        <v>7</v>
      </c>
      <c r="H589" s="33">
        <v>42</v>
      </c>
      <c r="I589" s="33">
        <f t="shared" si="21"/>
        <v>294</v>
      </c>
    </row>
    <row r="590" spans="2:9" ht="15.75">
      <c r="B590" s="29">
        <v>2899464</v>
      </c>
      <c r="C590" s="30">
        <v>241207</v>
      </c>
      <c r="D590" s="31">
        <v>45494</v>
      </c>
      <c r="E590" s="32">
        <v>45515</v>
      </c>
      <c r="F590" s="32" t="s">
        <v>13</v>
      </c>
      <c r="G590" s="28">
        <f t="shared" si="20"/>
        <v>21</v>
      </c>
      <c r="H590" s="33">
        <v>42</v>
      </c>
      <c r="I590" s="33">
        <f t="shared" si="21"/>
        <v>882</v>
      </c>
    </row>
    <row r="591" spans="2:9" ht="15.75">
      <c r="B591" s="29" t="s">
        <v>135</v>
      </c>
      <c r="C591" s="30">
        <v>241208</v>
      </c>
      <c r="D591" s="31">
        <v>45508</v>
      </c>
      <c r="E591" s="32">
        <v>45515</v>
      </c>
      <c r="F591" s="32" t="s">
        <v>13</v>
      </c>
      <c r="G591" s="28">
        <f t="shared" si="20"/>
        <v>7</v>
      </c>
      <c r="H591" s="33">
        <v>42</v>
      </c>
      <c r="I591" s="33">
        <f t="shared" si="21"/>
        <v>294</v>
      </c>
    </row>
    <row r="592" spans="2:9" ht="15.75">
      <c r="B592" s="29">
        <v>3584218</v>
      </c>
      <c r="C592" s="30">
        <v>241209</v>
      </c>
      <c r="D592" s="31">
        <v>45508</v>
      </c>
      <c r="E592" s="32">
        <v>45515</v>
      </c>
      <c r="F592" s="32" t="s">
        <v>13</v>
      </c>
      <c r="G592" s="28">
        <f t="shared" si="20"/>
        <v>7</v>
      </c>
      <c r="H592" s="33">
        <v>42</v>
      </c>
      <c r="I592" s="33">
        <f t="shared" si="21"/>
        <v>294</v>
      </c>
    </row>
    <row r="593" spans="2:9" ht="15.75">
      <c r="B593" s="29">
        <v>3584218</v>
      </c>
      <c r="C593" s="30">
        <v>241210</v>
      </c>
      <c r="D593" s="31">
        <v>45508</v>
      </c>
      <c r="E593" s="32">
        <v>45515</v>
      </c>
      <c r="F593" s="32" t="s">
        <v>13</v>
      </c>
      <c r="G593" s="28">
        <f t="shared" si="20"/>
        <v>7</v>
      </c>
      <c r="H593" s="33">
        <v>42</v>
      </c>
      <c r="I593" s="33">
        <f t="shared" si="21"/>
        <v>294</v>
      </c>
    </row>
    <row r="594" spans="2:9" ht="15.75">
      <c r="B594" s="29" t="s">
        <v>136</v>
      </c>
      <c r="C594" s="30">
        <v>241211</v>
      </c>
      <c r="D594" s="31">
        <v>45508</v>
      </c>
      <c r="E594" s="32">
        <v>45515</v>
      </c>
      <c r="F594" s="32" t="s">
        <v>13</v>
      </c>
      <c r="G594" s="28">
        <f t="shared" si="20"/>
        <v>7</v>
      </c>
      <c r="H594" s="33">
        <v>42</v>
      </c>
      <c r="I594" s="33">
        <f t="shared" si="21"/>
        <v>294</v>
      </c>
    </row>
    <row r="595" spans="2:9" ht="15.75">
      <c r="B595" s="29" t="s">
        <v>137</v>
      </c>
      <c r="C595" s="30">
        <v>241212</v>
      </c>
      <c r="D595" s="31">
        <v>45508</v>
      </c>
      <c r="E595" s="32">
        <v>45515</v>
      </c>
      <c r="F595" s="32" t="s">
        <v>13</v>
      </c>
      <c r="G595" s="28">
        <f t="shared" si="20"/>
        <v>7</v>
      </c>
      <c r="H595" s="33">
        <v>42</v>
      </c>
      <c r="I595" s="33">
        <f t="shared" si="21"/>
        <v>294</v>
      </c>
    </row>
    <row r="596" spans="2:9" ht="15.75">
      <c r="B596" s="35">
        <v>2942711</v>
      </c>
      <c r="C596" s="36">
        <v>241215</v>
      </c>
      <c r="D596" s="31">
        <v>45511</v>
      </c>
      <c r="E596" s="32">
        <v>45515</v>
      </c>
      <c r="F596" s="32" t="s">
        <v>11</v>
      </c>
      <c r="G596" s="28">
        <f t="shared" si="20"/>
        <v>4</v>
      </c>
      <c r="H596" s="33">
        <v>31</v>
      </c>
      <c r="I596" s="33">
        <f t="shared" si="21"/>
        <v>124</v>
      </c>
    </row>
    <row r="597" spans="2:9" ht="15.75">
      <c r="B597" s="29">
        <v>2940093</v>
      </c>
      <c r="C597" s="30">
        <v>241216</v>
      </c>
      <c r="D597" s="31">
        <v>45508</v>
      </c>
      <c r="E597" s="32">
        <v>45515</v>
      </c>
      <c r="F597" s="32" t="s">
        <v>13</v>
      </c>
      <c r="G597" s="28">
        <f t="shared" si="20"/>
        <v>7</v>
      </c>
      <c r="H597" s="33">
        <v>42</v>
      </c>
      <c r="I597" s="33">
        <f t="shared" si="21"/>
        <v>294</v>
      </c>
    </row>
    <row r="598" spans="2:9" ht="15.75">
      <c r="B598" s="29">
        <v>2940353</v>
      </c>
      <c r="C598" s="30">
        <v>241217</v>
      </c>
      <c r="D598" s="31">
        <v>45508</v>
      </c>
      <c r="E598" s="32">
        <v>45515</v>
      </c>
      <c r="F598" s="32" t="s">
        <v>13</v>
      </c>
      <c r="G598" s="28">
        <f t="shared" si="20"/>
        <v>7</v>
      </c>
      <c r="H598" s="33">
        <v>42</v>
      </c>
      <c r="I598" s="33">
        <f t="shared" si="21"/>
        <v>294</v>
      </c>
    </row>
    <row r="599" spans="2:9" ht="15.75">
      <c r="B599" s="29">
        <v>2935747</v>
      </c>
      <c r="C599" s="30">
        <v>241218</v>
      </c>
      <c r="D599" s="31">
        <v>45508</v>
      </c>
      <c r="E599" s="32">
        <v>45515</v>
      </c>
      <c r="F599" s="32" t="s">
        <v>12</v>
      </c>
      <c r="G599" s="28">
        <f t="shared" si="20"/>
        <v>7</v>
      </c>
      <c r="H599" s="33">
        <v>50</v>
      </c>
      <c r="I599" s="33">
        <f t="shared" si="21"/>
        <v>350</v>
      </c>
    </row>
    <row r="600" spans="2:9" ht="15.75">
      <c r="B600" s="29">
        <v>2937877</v>
      </c>
      <c r="C600" s="30">
        <v>241219</v>
      </c>
      <c r="D600" s="31">
        <v>45508</v>
      </c>
      <c r="E600" s="32">
        <v>45515</v>
      </c>
      <c r="F600" s="32" t="s">
        <v>14</v>
      </c>
      <c r="G600" s="28">
        <f t="shared" si="20"/>
        <v>7</v>
      </c>
      <c r="H600" s="33">
        <v>69</v>
      </c>
      <c r="I600" s="33">
        <f t="shared" si="21"/>
        <v>483</v>
      </c>
    </row>
    <row r="601" spans="2:9" ht="15.75">
      <c r="B601" s="29" t="s">
        <v>138</v>
      </c>
      <c r="C601" s="30">
        <v>241221</v>
      </c>
      <c r="D601" s="31">
        <v>45508</v>
      </c>
      <c r="E601" s="32">
        <v>45515</v>
      </c>
      <c r="F601" s="32" t="s">
        <v>13</v>
      </c>
      <c r="G601" s="28">
        <f t="shared" si="20"/>
        <v>7</v>
      </c>
      <c r="H601" s="33">
        <v>42</v>
      </c>
      <c r="I601" s="33">
        <f t="shared" si="21"/>
        <v>294</v>
      </c>
    </row>
    <row r="602" spans="2:9" ht="15.75">
      <c r="B602" s="35">
        <v>2942314</v>
      </c>
      <c r="C602" s="36">
        <v>241231</v>
      </c>
      <c r="D602" s="31">
        <v>45513</v>
      </c>
      <c r="E602" s="32">
        <v>45514</v>
      </c>
      <c r="F602" s="32" t="s">
        <v>10</v>
      </c>
      <c r="G602" s="28">
        <f t="shared" si="20"/>
        <v>1</v>
      </c>
      <c r="H602" s="33">
        <v>35</v>
      </c>
      <c r="I602" s="33">
        <f t="shared" si="21"/>
        <v>35</v>
      </c>
    </row>
    <row r="603" spans="2:9" ht="15.75">
      <c r="B603" s="35">
        <v>2942314</v>
      </c>
      <c r="C603" s="36">
        <v>241232</v>
      </c>
      <c r="D603" s="31">
        <v>45513</v>
      </c>
      <c r="E603" s="32">
        <v>45514</v>
      </c>
      <c r="F603" s="32" t="s">
        <v>10</v>
      </c>
      <c r="G603" s="28">
        <f t="shared" si="20"/>
        <v>1</v>
      </c>
      <c r="H603" s="33">
        <v>35</v>
      </c>
      <c r="I603" s="33">
        <f t="shared" si="21"/>
        <v>35</v>
      </c>
    </row>
    <row r="604" spans="2:9" ht="15.75">
      <c r="B604" s="35">
        <v>2929197</v>
      </c>
      <c r="C604" s="36">
        <v>241246</v>
      </c>
      <c r="D604" s="31">
        <v>45510</v>
      </c>
      <c r="E604" s="32">
        <v>45516</v>
      </c>
      <c r="F604" s="32" t="s">
        <v>15</v>
      </c>
      <c r="G604" s="28">
        <f t="shared" si="20"/>
        <v>6</v>
      </c>
      <c r="H604" s="33">
        <v>36</v>
      </c>
      <c r="I604" s="33">
        <f t="shared" si="21"/>
        <v>216</v>
      </c>
    </row>
    <row r="605" spans="2:9" ht="15.75">
      <c r="B605" s="35">
        <v>2938593</v>
      </c>
      <c r="C605" s="36">
        <v>241247</v>
      </c>
      <c r="D605" s="31">
        <v>45510</v>
      </c>
      <c r="E605" s="32">
        <v>45516</v>
      </c>
      <c r="F605" s="32" t="s">
        <v>12</v>
      </c>
      <c r="G605" s="28">
        <f t="shared" si="20"/>
        <v>6</v>
      </c>
      <c r="H605" s="33">
        <v>50</v>
      </c>
      <c r="I605" s="33">
        <f t="shared" si="21"/>
        <v>300</v>
      </c>
    </row>
    <row r="606" spans="2:9" ht="15.75">
      <c r="B606" s="35">
        <v>2927678</v>
      </c>
      <c r="C606" s="36">
        <v>241248</v>
      </c>
      <c r="D606" s="31">
        <v>45508</v>
      </c>
      <c r="E606" s="32">
        <v>45516</v>
      </c>
      <c r="F606" s="32" t="s">
        <v>13</v>
      </c>
      <c r="G606" s="28">
        <f t="shared" si="20"/>
        <v>8</v>
      </c>
      <c r="H606" s="33">
        <v>42</v>
      </c>
      <c r="I606" s="33">
        <f t="shared" si="21"/>
        <v>336</v>
      </c>
    </row>
    <row r="607" spans="2:9" ht="15.75">
      <c r="B607" s="35">
        <v>2925404</v>
      </c>
      <c r="C607" s="36">
        <v>241249</v>
      </c>
      <c r="D607" s="31">
        <v>45511</v>
      </c>
      <c r="E607" s="32">
        <v>45516</v>
      </c>
      <c r="F607" s="32" t="s">
        <v>15</v>
      </c>
      <c r="G607" s="28">
        <f t="shared" si="20"/>
        <v>5</v>
      </c>
      <c r="H607" s="33">
        <v>36</v>
      </c>
      <c r="I607" s="33">
        <f t="shared" si="21"/>
        <v>180</v>
      </c>
    </row>
    <row r="608" spans="2:9" ht="15.75">
      <c r="B608" s="35">
        <v>2941826</v>
      </c>
      <c r="C608" s="36">
        <v>241251</v>
      </c>
      <c r="D608" s="31">
        <v>45509</v>
      </c>
      <c r="E608" s="32">
        <v>45516</v>
      </c>
      <c r="F608" s="32" t="s">
        <v>12</v>
      </c>
      <c r="G608" s="28">
        <f t="shared" si="20"/>
        <v>7</v>
      </c>
      <c r="H608" s="33">
        <v>50</v>
      </c>
      <c r="I608" s="33">
        <f t="shared" si="21"/>
        <v>350</v>
      </c>
    </row>
    <row r="609" spans="2:9" ht="15.75">
      <c r="B609" s="35">
        <v>2937980</v>
      </c>
      <c r="C609" s="36">
        <v>241252</v>
      </c>
      <c r="D609" s="31">
        <v>45509</v>
      </c>
      <c r="E609" s="32">
        <v>45516</v>
      </c>
      <c r="F609" s="32" t="s">
        <v>13</v>
      </c>
      <c r="G609" s="28">
        <f t="shared" si="20"/>
        <v>7</v>
      </c>
      <c r="H609" s="33">
        <v>42</v>
      </c>
      <c r="I609" s="33">
        <f t="shared" si="21"/>
        <v>294</v>
      </c>
    </row>
    <row r="610" spans="2:9" ht="15.75">
      <c r="B610" s="35">
        <v>3580082</v>
      </c>
      <c r="C610" s="36">
        <v>241253</v>
      </c>
      <c r="D610" s="31">
        <v>45506</v>
      </c>
      <c r="E610" s="32">
        <v>45516</v>
      </c>
      <c r="F610" s="32" t="s">
        <v>15</v>
      </c>
      <c r="G610" s="28">
        <f t="shared" si="20"/>
        <v>10</v>
      </c>
      <c r="H610" s="33">
        <v>36</v>
      </c>
      <c r="I610" s="33">
        <f t="shared" si="21"/>
        <v>360</v>
      </c>
    </row>
    <row r="611" spans="2:9" ht="15.75">
      <c r="B611" s="35">
        <v>3580082</v>
      </c>
      <c r="C611" s="36">
        <v>241254</v>
      </c>
      <c r="D611" s="31">
        <v>45506</v>
      </c>
      <c r="E611" s="32">
        <v>45516</v>
      </c>
      <c r="F611" s="32" t="s">
        <v>15</v>
      </c>
      <c r="G611" s="28">
        <f t="shared" si="20"/>
        <v>10</v>
      </c>
      <c r="H611" s="33">
        <v>36</v>
      </c>
      <c r="I611" s="33">
        <f t="shared" si="21"/>
        <v>360</v>
      </c>
    </row>
    <row r="612" spans="2:9" ht="15.75">
      <c r="B612" s="35">
        <v>2937360</v>
      </c>
      <c r="C612" s="36">
        <v>241256</v>
      </c>
      <c r="D612" s="31">
        <v>45508</v>
      </c>
      <c r="E612" s="32">
        <v>45516</v>
      </c>
      <c r="F612" s="32" t="s">
        <v>13</v>
      </c>
      <c r="G612" s="28">
        <f t="shared" si="20"/>
        <v>8</v>
      </c>
      <c r="H612" s="33">
        <v>42</v>
      </c>
      <c r="I612" s="33">
        <f t="shared" si="21"/>
        <v>336</v>
      </c>
    </row>
    <row r="613" spans="2:9" ht="15.75">
      <c r="B613" s="35">
        <v>2926849</v>
      </c>
      <c r="C613" s="36">
        <v>241258</v>
      </c>
      <c r="D613" s="31">
        <v>45510</v>
      </c>
      <c r="E613" s="32">
        <v>45516</v>
      </c>
      <c r="F613" s="32" t="s">
        <v>15</v>
      </c>
      <c r="G613" s="28">
        <f>+E613-D613</f>
        <v>6</v>
      </c>
      <c r="H613" s="33">
        <v>36</v>
      </c>
      <c r="I613" s="33">
        <f t="shared" si="21"/>
        <v>216</v>
      </c>
    </row>
    <row r="614" spans="2:9" ht="15.75">
      <c r="B614" s="35">
        <v>2941317</v>
      </c>
      <c r="C614" s="36">
        <v>241259</v>
      </c>
      <c r="D614" s="31">
        <v>45507</v>
      </c>
      <c r="E614" s="32">
        <v>45516</v>
      </c>
      <c r="F614" s="32" t="s">
        <v>12</v>
      </c>
      <c r="G614" s="28">
        <f t="shared" si="20"/>
        <v>9</v>
      </c>
      <c r="H614" s="33">
        <v>50</v>
      </c>
      <c r="I614" s="33">
        <f t="shared" si="21"/>
        <v>450</v>
      </c>
    </row>
    <row r="615" spans="2:9" ht="15.75">
      <c r="B615" s="35">
        <v>2935549</v>
      </c>
      <c r="C615" s="36">
        <v>241260</v>
      </c>
      <c r="D615" s="31">
        <v>45508</v>
      </c>
      <c r="E615" s="32">
        <v>45516</v>
      </c>
      <c r="F615" s="32" t="s">
        <v>13</v>
      </c>
      <c r="G615" s="28">
        <f t="shared" si="20"/>
        <v>8</v>
      </c>
      <c r="H615" s="33">
        <v>42</v>
      </c>
      <c r="I615" s="33">
        <f t="shared" si="21"/>
        <v>336</v>
      </c>
    </row>
    <row r="616" spans="2:9" ht="15.75">
      <c r="B616" s="35">
        <v>2930350</v>
      </c>
      <c r="C616" s="36">
        <v>241261</v>
      </c>
      <c r="D616" s="31">
        <v>45509</v>
      </c>
      <c r="E616" s="32">
        <v>45516</v>
      </c>
      <c r="F616" s="32" t="s">
        <v>15</v>
      </c>
      <c r="G616" s="28">
        <f t="shared" si="20"/>
        <v>7</v>
      </c>
      <c r="H616" s="33">
        <v>36</v>
      </c>
      <c r="I616" s="33">
        <f t="shared" si="21"/>
        <v>252</v>
      </c>
    </row>
    <row r="617" spans="2:9" ht="15.75">
      <c r="B617" s="35" t="s">
        <v>139</v>
      </c>
      <c r="C617" s="36">
        <v>241262</v>
      </c>
      <c r="D617" s="31">
        <v>45509</v>
      </c>
      <c r="E617" s="32">
        <v>45516</v>
      </c>
      <c r="F617" s="32" t="s">
        <v>11</v>
      </c>
      <c r="G617" s="28">
        <f t="shared" si="20"/>
        <v>7</v>
      </c>
      <c r="H617" s="33">
        <v>31</v>
      </c>
      <c r="I617" s="33">
        <f t="shared" si="21"/>
        <v>217</v>
      </c>
    </row>
    <row r="618" spans="2:9" ht="15.75">
      <c r="B618" s="35">
        <v>2931283</v>
      </c>
      <c r="C618" s="36">
        <v>241264</v>
      </c>
      <c r="D618" s="31">
        <v>45503</v>
      </c>
      <c r="E618" s="32">
        <v>45516</v>
      </c>
      <c r="F618" s="32" t="s">
        <v>13</v>
      </c>
      <c r="G618" s="28">
        <f t="shared" si="20"/>
        <v>13</v>
      </c>
      <c r="H618" s="33">
        <v>42</v>
      </c>
      <c r="I618" s="33">
        <f t="shared" si="21"/>
        <v>546</v>
      </c>
    </row>
    <row r="619" spans="2:9" ht="15.75">
      <c r="B619" s="35">
        <v>3583386</v>
      </c>
      <c r="C619" s="36">
        <v>241265</v>
      </c>
      <c r="D619" s="31">
        <v>45510</v>
      </c>
      <c r="E619" s="32">
        <v>45516</v>
      </c>
      <c r="F619" s="32" t="s">
        <v>12</v>
      </c>
      <c r="G619" s="28">
        <f t="shared" si="20"/>
        <v>6</v>
      </c>
      <c r="H619" s="33">
        <v>50</v>
      </c>
      <c r="I619" s="33">
        <f t="shared" si="21"/>
        <v>300</v>
      </c>
    </row>
    <row r="620" spans="2:9" ht="15.75">
      <c r="B620" s="35">
        <v>2936803</v>
      </c>
      <c r="C620" s="36">
        <v>241266</v>
      </c>
      <c r="D620" s="31">
        <v>45499</v>
      </c>
      <c r="E620" s="32">
        <v>45516</v>
      </c>
      <c r="F620" s="32" t="s">
        <v>12</v>
      </c>
      <c r="G620" s="28">
        <f t="shared" si="20"/>
        <v>17</v>
      </c>
      <c r="H620" s="33">
        <v>50</v>
      </c>
      <c r="I620" s="33">
        <f t="shared" si="21"/>
        <v>850</v>
      </c>
    </row>
    <row r="621" spans="2:9" ht="15.75">
      <c r="B621" s="35">
        <v>2941355</v>
      </c>
      <c r="C621" s="36">
        <v>241267</v>
      </c>
      <c r="D621" s="31">
        <v>45507</v>
      </c>
      <c r="E621" s="32">
        <v>45516</v>
      </c>
      <c r="F621" s="32" t="s">
        <v>10</v>
      </c>
      <c r="G621" s="28">
        <f t="shared" si="20"/>
        <v>9</v>
      </c>
      <c r="H621" s="33">
        <v>35</v>
      </c>
      <c r="I621" s="33">
        <f t="shared" si="21"/>
        <v>315</v>
      </c>
    </row>
    <row r="622" spans="2:9" ht="15.75">
      <c r="B622" s="35">
        <v>2940944</v>
      </c>
      <c r="C622" s="36">
        <v>241268</v>
      </c>
      <c r="D622" s="31">
        <v>45507</v>
      </c>
      <c r="E622" s="32">
        <v>45516</v>
      </c>
      <c r="F622" s="32" t="s">
        <v>13</v>
      </c>
      <c r="G622" s="28">
        <f t="shared" si="20"/>
        <v>9</v>
      </c>
      <c r="H622" s="33">
        <v>42</v>
      </c>
      <c r="I622" s="33">
        <f t="shared" si="21"/>
        <v>378</v>
      </c>
    </row>
    <row r="623" spans="2:9" ht="15.75">
      <c r="B623" s="35">
        <v>3585396</v>
      </c>
      <c r="C623" s="36">
        <v>241269</v>
      </c>
      <c r="D623" s="31">
        <v>45507</v>
      </c>
      <c r="E623" s="32">
        <v>45516</v>
      </c>
      <c r="F623" s="32" t="s">
        <v>12</v>
      </c>
      <c r="G623" s="28">
        <f t="shared" si="20"/>
        <v>9</v>
      </c>
      <c r="H623" s="33">
        <v>50</v>
      </c>
      <c r="I623" s="33">
        <f t="shared" si="21"/>
        <v>450</v>
      </c>
    </row>
    <row r="624" spans="2:9" ht="15.75">
      <c r="B624" s="35">
        <v>2936681</v>
      </c>
      <c r="C624" s="36">
        <v>241270</v>
      </c>
      <c r="D624" s="31">
        <v>45508</v>
      </c>
      <c r="E624" s="32">
        <v>45516</v>
      </c>
      <c r="F624" s="32" t="s">
        <v>13</v>
      </c>
      <c r="G624" s="28">
        <f t="shared" si="20"/>
        <v>8</v>
      </c>
      <c r="H624" s="33">
        <v>42</v>
      </c>
      <c r="I624" s="33">
        <f t="shared" si="21"/>
        <v>336</v>
      </c>
    </row>
    <row r="625" spans="2:9" ht="15.75">
      <c r="B625" s="35">
        <v>2937996</v>
      </c>
      <c r="C625" s="38">
        <v>241271</v>
      </c>
      <c r="D625" s="31">
        <v>45509</v>
      </c>
      <c r="E625" s="32">
        <v>45516</v>
      </c>
      <c r="F625" s="32" t="s">
        <v>13</v>
      </c>
      <c r="G625" s="28">
        <f t="shared" si="20"/>
        <v>7</v>
      </c>
      <c r="H625" s="33">
        <v>42</v>
      </c>
      <c r="I625" s="33">
        <f t="shared" si="21"/>
        <v>294</v>
      </c>
    </row>
    <row r="626" spans="2:9" ht="15.75">
      <c r="B626" s="35">
        <v>2940743</v>
      </c>
      <c r="C626" s="38">
        <v>241272</v>
      </c>
      <c r="D626" s="31">
        <v>45509</v>
      </c>
      <c r="E626" s="32">
        <v>45516</v>
      </c>
      <c r="F626" s="32" t="s">
        <v>13</v>
      </c>
      <c r="G626" s="28">
        <f t="shared" si="20"/>
        <v>7</v>
      </c>
      <c r="H626" s="33">
        <v>42</v>
      </c>
      <c r="I626" s="33">
        <f t="shared" si="21"/>
        <v>294</v>
      </c>
    </row>
    <row r="627" spans="2:9" ht="15.75">
      <c r="B627" s="35">
        <v>7129644</v>
      </c>
      <c r="C627" s="38">
        <v>241292</v>
      </c>
      <c r="D627" s="31">
        <v>45510</v>
      </c>
      <c r="E627" s="32">
        <v>45517</v>
      </c>
      <c r="F627" s="32" t="s">
        <v>13</v>
      </c>
      <c r="G627" s="28">
        <f t="shared" si="20"/>
        <v>7</v>
      </c>
      <c r="H627" s="33">
        <v>42</v>
      </c>
      <c r="I627" s="33">
        <f t="shared" si="21"/>
        <v>294</v>
      </c>
    </row>
    <row r="628" spans="2:9" ht="15.75">
      <c r="B628" s="35">
        <v>7129420</v>
      </c>
      <c r="C628" s="38">
        <v>241293</v>
      </c>
      <c r="D628" s="31">
        <v>45503</v>
      </c>
      <c r="E628" s="32">
        <v>45517</v>
      </c>
      <c r="F628" s="32" t="s">
        <v>13</v>
      </c>
      <c r="G628" s="28">
        <f t="shared" si="20"/>
        <v>14</v>
      </c>
      <c r="H628" s="33">
        <v>42</v>
      </c>
      <c r="I628" s="33">
        <f t="shared" si="21"/>
        <v>588</v>
      </c>
    </row>
    <row r="629" spans="2:9" ht="15.75">
      <c r="B629" s="35">
        <v>7129409</v>
      </c>
      <c r="C629" s="38">
        <v>241294</v>
      </c>
      <c r="D629" s="31">
        <v>45510</v>
      </c>
      <c r="E629" s="32">
        <v>45517</v>
      </c>
      <c r="F629" s="32" t="s">
        <v>13</v>
      </c>
      <c r="G629" s="28">
        <f t="shared" si="20"/>
        <v>7</v>
      </c>
      <c r="H629" s="33">
        <v>42</v>
      </c>
      <c r="I629" s="33">
        <f t="shared" si="21"/>
        <v>294</v>
      </c>
    </row>
    <row r="630" spans="2:9" ht="15.75">
      <c r="B630" s="35">
        <v>7129636</v>
      </c>
      <c r="C630" s="38">
        <v>241295</v>
      </c>
      <c r="D630" s="31">
        <v>45510</v>
      </c>
      <c r="E630" s="32">
        <v>45517</v>
      </c>
      <c r="F630" s="32" t="s">
        <v>13</v>
      </c>
      <c r="G630" s="28">
        <f t="shared" si="20"/>
        <v>7</v>
      </c>
      <c r="H630" s="33">
        <v>42</v>
      </c>
      <c r="I630" s="33">
        <f t="shared" si="21"/>
        <v>294</v>
      </c>
    </row>
    <row r="631" spans="2:9" ht="15.75">
      <c r="B631" s="35">
        <v>2929979</v>
      </c>
      <c r="C631" s="38">
        <v>241296</v>
      </c>
      <c r="D631" s="31">
        <v>45510</v>
      </c>
      <c r="E631" s="32">
        <v>45517</v>
      </c>
      <c r="F631" s="32" t="s">
        <v>15</v>
      </c>
      <c r="G631" s="28">
        <f t="shared" si="20"/>
        <v>7</v>
      </c>
      <c r="H631" s="33">
        <v>36</v>
      </c>
      <c r="I631" s="33">
        <f t="shared" si="21"/>
        <v>252</v>
      </c>
    </row>
    <row r="632" spans="2:9" ht="15.75">
      <c r="B632" s="35">
        <v>7129528</v>
      </c>
      <c r="C632" s="38">
        <v>241297</v>
      </c>
      <c r="D632" s="31">
        <v>45510</v>
      </c>
      <c r="E632" s="32">
        <v>45517</v>
      </c>
      <c r="F632" s="32" t="s">
        <v>13</v>
      </c>
      <c r="G632" s="28">
        <f t="shared" si="20"/>
        <v>7</v>
      </c>
      <c r="H632" s="33">
        <v>42</v>
      </c>
      <c r="I632" s="33">
        <f t="shared" si="21"/>
        <v>294</v>
      </c>
    </row>
    <row r="633" spans="2:9" ht="15.75">
      <c r="B633" s="35">
        <v>2939826</v>
      </c>
      <c r="C633" s="38">
        <v>241298</v>
      </c>
      <c r="D633" s="31">
        <v>45510</v>
      </c>
      <c r="E633" s="32">
        <v>45517</v>
      </c>
      <c r="F633" s="32" t="s">
        <v>13</v>
      </c>
      <c r="G633" s="28">
        <f t="shared" si="20"/>
        <v>7</v>
      </c>
      <c r="H633" s="33">
        <v>42</v>
      </c>
      <c r="I633" s="33">
        <f t="shared" si="21"/>
        <v>294</v>
      </c>
    </row>
    <row r="634" spans="2:9" ht="15.75">
      <c r="B634" s="35">
        <v>7129548</v>
      </c>
      <c r="C634" s="38">
        <v>241299</v>
      </c>
      <c r="D634" s="31">
        <v>45510</v>
      </c>
      <c r="E634" s="32">
        <v>45517</v>
      </c>
      <c r="F634" s="32" t="s">
        <v>13</v>
      </c>
      <c r="G634" s="28">
        <f t="shared" si="20"/>
        <v>7</v>
      </c>
      <c r="H634" s="33">
        <v>42</v>
      </c>
      <c r="I634" s="33">
        <f t="shared" si="21"/>
        <v>294</v>
      </c>
    </row>
    <row r="635" spans="2:9" ht="15.75">
      <c r="B635" s="35">
        <v>2933368</v>
      </c>
      <c r="C635" s="38">
        <v>241300</v>
      </c>
      <c r="D635" s="31">
        <v>45511</v>
      </c>
      <c r="E635" s="32">
        <v>45517</v>
      </c>
      <c r="F635" s="32" t="s">
        <v>14</v>
      </c>
      <c r="G635" s="28">
        <f t="shared" si="20"/>
        <v>6</v>
      </c>
      <c r="H635" s="33">
        <v>69</v>
      </c>
      <c r="I635" s="33">
        <f t="shared" si="21"/>
        <v>414</v>
      </c>
    </row>
    <row r="636" spans="2:9" ht="15.75">
      <c r="B636" s="35">
        <v>2935920</v>
      </c>
      <c r="C636" s="38">
        <v>241301</v>
      </c>
      <c r="D636" s="31">
        <v>45507</v>
      </c>
      <c r="E636" s="32">
        <v>45517</v>
      </c>
      <c r="F636" s="32" t="s">
        <v>13</v>
      </c>
      <c r="G636" s="28">
        <f t="shared" si="20"/>
        <v>10</v>
      </c>
      <c r="H636" s="33">
        <v>42</v>
      </c>
      <c r="I636" s="33">
        <f t="shared" si="21"/>
        <v>420</v>
      </c>
    </row>
    <row r="637" spans="2:9" ht="15.75">
      <c r="B637" s="35">
        <v>2934334</v>
      </c>
      <c r="C637" s="38">
        <v>241306</v>
      </c>
      <c r="D637" s="31">
        <v>45510</v>
      </c>
      <c r="E637" s="32">
        <v>45517</v>
      </c>
      <c r="F637" s="32" t="s">
        <v>13</v>
      </c>
      <c r="G637" s="28">
        <f t="shared" si="20"/>
        <v>7</v>
      </c>
      <c r="H637" s="33">
        <v>42</v>
      </c>
      <c r="I637" s="33">
        <f t="shared" si="21"/>
        <v>294</v>
      </c>
    </row>
    <row r="638" spans="2:9" ht="15.75">
      <c r="B638" s="35">
        <v>7129437</v>
      </c>
      <c r="C638" s="38">
        <v>241307</v>
      </c>
      <c r="D638" s="31">
        <v>45510</v>
      </c>
      <c r="E638" s="32">
        <v>45517</v>
      </c>
      <c r="F638" s="32" t="s">
        <v>13</v>
      </c>
      <c r="G638" s="28">
        <f t="shared" si="20"/>
        <v>7</v>
      </c>
      <c r="H638" s="33">
        <v>42</v>
      </c>
      <c r="I638" s="33">
        <f t="shared" si="21"/>
        <v>294</v>
      </c>
    </row>
    <row r="639" spans="2:9" ht="15.75">
      <c r="B639" s="35">
        <v>2935920</v>
      </c>
      <c r="C639" s="38">
        <v>241308</v>
      </c>
      <c r="D639" s="31">
        <v>45507</v>
      </c>
      <c r="E639" s="32">
        <v>45517</v>
      </c>
      <c r="F639" s="32" t="s">
        <v>13</v>
      </c>
      <c r="G639" s="28">
        <f t="shared" si="20"/>
        <v>10</v>
      </c>
      <c r="H639" s="33">
        <v>42</v>
      </c>
      <c r="I639" s="33">
        <f t="shared" si="21"/>
        <v>420</v>
      </c>
    </row>
    <row r="640" spans="2:9" ht="15.75">
      <c r="B640" s="35">
        <v>2928814</v>
      </c>
      <c r="C640" s="38">
        <v>241309</v>
      </c>
      <c r="D640" s="31">
        <v>45507</v>
      </c>
      <c r="E640" s="32">
        <v>45517</v>
      </c>
      <c r="F640" s="32" t="s">
        <v>13</v>
      </c>
      <c r="G640" s="28">
        <f t="shared" si="20"/>
        <v>10</v>
      </c>
      <c r="H640" s="33">
        <v>42</v>
      </c>
      <c r="I640" s="33">
        <f t="shared" si="21"/>
        <v>420</v>
      </c>
    </row>
    <row r="641" spans="2:9" ht="15.75">
      <c r="B641" s="35">
        <v>2928813</v>
      </c>
      <c r="C641" s="38">
        <v>241310</v>
      </c>
      <c r="D641" s="31">
        <v>45507</v>
      </c>
      <c r="E641" s="32">
        <v>45517</v>
      </c>
      <c r="F641" s="32" t="s">
        <v>13</v>
      </c>
      <c r="G641" s="28">
        <f t="shared" si="20"/>
        <v>10</v>
      </c>
      <c r="H641" s="33">
        <v>42</v>
      </c>
      <c r="I641" s="33">
        <f t="shared" si="21"/>
        <v>420</v>
      </c>
    </row>
    <row r="642" spans="2:9" ht="15.75">
      <c r="B642" s="35">
        <v>2936758</v>
      </c>
      <c r="C642" s="38">
        <v>241311</v>
      </c>
      <c r="D642" s="31">
        <v>45507</v>
      </c>
      <c r="E642" s="32">
        <v>45517</v>
      </c>
      <c r="F642" s="32" t="s">
        <v>11</v>
      </c>
      <c r="G642" s="28">
        <f t="shared" si="20"/>
        <v>10</v>
      </c>
      <c r="H642" s="33">
        <v>31</v>
      </c>
      <c r="I642" s="33">
        <f t="shared" si="21"/>
        <v>310</v>
      </c>
    </row>
    <row r="643" spans="2:9" ht="15.75">
      <c r="B643" s="35">
        <v>7129514</v>
      </c>
      <c r="C643" s="38">
        <v>241312</v>
      </c>
      <c r="D643" s="31">
        <v>45510</v>
      </c>
      <c r="E643" s="32">
        <v>45517</v>
      </c>
      <c r="F643" s="32" t="s">
        <v>13</v>
      </c>
      <c r="G643" s="28">
        <f t="shared" ref="G643:G706" si="22">+E643-D643</f>
        <v>7</v>
      </c>
      <c r="H643" s="33">
        <v>42</v>
      </c>
      <c r="I643" s="33">
        <f t="shared" ref="I643:I706" si="23">+H643*G643</f>
        <v>294</v>
      </c>
    </row>
    <row r="644" spans="2:9" ht="15.75">
      <c r="B644" s="35">
        <v>2930829</v>
      </c>
      <c r="C644" s="38">
        <v>241313</v>
      </c>
      <c r="D644" s="31">
        <v>45508</v>
      </c>
      <c r="E644" s="32">
        <v>45517</v>
      </c>
      <c r="F644" s="32" t="s">
        <v>13</v>
      </c>
      <c r="G644" s="28">
        <f t="shared" si="22"/>
        <v>9</v>
      </c>
      <c r="H644" s="33">
        <v>42</v>
      </c>
      <c r="I644" s="33">
        <f t="shared" si="23"/>
        <v>378</v>
      </c>
    </row>
    <row r="645" spans="2:9" ht="15.75">
      <c r="B645" s="35">
        <v>7129641</v>
      </c>
      <c r="C645" s="38">
        <v>241314</v>
      </c>
      <c r="D645" s="31">
        <v>45510</v>
      </c>
      <c r="E645" s="32">
        <v>45517</v>
      </c>
      <c r="F645" s="32" t="s">
        <v>13</v>
      </c>
      <c r="G645" s="28">
        <f t="shared" si="22"/>
        <v>7</v>
      </c>
      <c r="H645" s="33">
        <v>42</v>
      </c>
      <c r="I645" s="33">
        <f t="shared" si="23"/>
        <v>294</v>
      </c>
    </row>
    <row r="646" spans="2:9" ht="15.75">
      <c r="B646" s="35">
        <v>7129649</v>
      </c>
      <c r="C646" s="38">
        <v>241316</v>
      </c>
      <c r="D646" s="31">
        <v>45510</v>
      </c>
      <c r="E646" s="32">
        <v>45517</v>
      </c>
      <c r="F646" s="32" t="s">
        <v>13</v>
      </c>
      <c r="G646" s="28">
        <f t="shared" si="22"/>
        <v>7</v>
      </c>
      <c r="H646" s="33">
        <v>42</v>
      </c>
      <c r="I646" s="33">
        <f t="shared" si="23"/>
        <v>294</v>
      </c>
    </row>
    <row r="647" spans="2:9" ht="15.75">
      <c r="B647" s="35">
        <v>2940806</v>
      </c>
      <c r="C647" s="36">
        <v>241317</v>
      </c>
      <c r="D647" s="31">
        <v>45508</v>
      </c>
      <c r="E647" s="32">
        <v>45517</v>
      </c>
      <c r="F647" s="32" t="s">
        <v>13</v>
      </c>
      <c r="G647" s="28">
        <f t="shared" si="22"/>
        <v>9</v>
      </c>
      <c r="H647" s="33">
        <v>42</v>
      </c>
      <c r="I647" s="33">
        <f t="shared" si="23"/>
        <v>378</v>
      </c>
    </row>
    <row r="648" spans="2:9" ht="15.75">
      <c r="B648" s="35">
        <v>2918375</v>
      </c>
      <c r="C648" s="36">
        <v>241318</v>
      </c>
      <c r="D648" s="31">
        <v>45507</v>
      </c>
      <c r="E648" s="32">
        <v>45517</v>
      </c>
      <c r="F648" s="32" t="s">
        <v>11</v>
      </c>
      <c r="G648" s="28">
        <f t="shared" si="22"/>
        <v>10</v>
      </c>
      <c r="H648" s="33">
        <v>31</v>
      </c>
      <c r="I648" s="33">
        <f t="shared" si="23"/>
        <v>310</v>
      </c>
    </row>
    <row r="649" spans="2:9" ht="15.75">
      <c r="B649" s="35">
        <v>2936848</v>
      </c>
      <c r="C649" s="36">
        <v>241319</v>
      </c>
      <c r="D649" s="31">
        <v>45508</v>
      </c>
      <c r="E649" s="32">
        <v>45517</v>
      </c>
      <c r="F649" s="32" t="s">
        <v>13</v>
      </c>
      <c r="G649" s="28">
        <f t="shared" si="22"/>
        <v>9</v>
      </c>
      <c r="H649" s="33">
        <v>42</v>
      </c>
      <c r="I649" s="33">
        <f t="shared" si="23"/>
        <v>378</v>
      </c>
    </row>
    <row r="650" spans="2:9" ht="15.75">
      <c r="B650" s="35">
        <v>2909613</v>
      </c>
      <c r="C650" s="36">
        <v>241320</v>
      </c>
      <c r="D650" s="31">
        <v>45507</v>
      </c>
      <c r="E650" s="32">
        <v>45517</v>
      </c>
      <c r="F650" s="32" t="s">
        <v>14</v>
      </c>
      <c r="G650" s="28">
        <f t="shared" si="22"/>
        <v>10</v>
      </c>
      <c r="H650" s="33">
        <v>69</v>
      </c>
      <c r="I650" s="33">
        <f t="shared" si="23"/>
        <v>690</v>
      </c>
    </row>
    <row r="651" spans="2:9" ht="15.75">
      <c r="B651" s="35">
        <v>2937158</v>
      </c>
      <c r="C651" s="36">
        <v>241321</v>
      </c>
      <c r="D651" s="31">
        <v>45508</v>
      </c>
      <c r="E651" s="32">
        <v>45517</v>
      </c>
      <c r="F651" s="32" t="s">
        <v>12</v>
      </c>
      <c r="G651" s="28">
        <f t="shared" si="22"/>
        <v>9</v>
      </c>
      <c r="H651" s="33">
        <v>50</v>
      </c>
      <c r="I651" s="33">
        <f t="shared" si="23"/>
        <v>450</v>
      </c>
    </row>
    <row r="652" spans="2:9" ht="15.75">
      <c r="B652" s="35">
        <v>2930685</v>
      </c>
      <c r="C652" s="36">
        <v>241322</v>
      </c>
      <c r="D652" s="31">
        <v>45510</v>
      </c>
      <c r="E652" s="32">
        <v>45517</v>
      </c>
      <c r="F652" s="32" t="s">
        <v>13</v>
      </c>
      <c r="G652" s="28">
        <f t="shared" si="22"/>
        <v>7</v>
      </c>
      <c r="H652" s="33">
        <v>42</v>
      </c>
      <c r="I652" s="33">
        <f t="shared" si="23"/>
        <v>294</v>
      </c>
    </row>
    <row r="653" spans="2:9" ht="15.75">
      <c r="B653" s="35">
        <v>2941567</v>
      </c>
      <c r="C653" s="36">
        <v>241323</v>
      </c>
      <c r="D653" s="31">
        <v>45506</v>
      </c>
      <c r="E653" s="32">
        <v>45517</v>
      </c>
      <c r="F653" s="32" t="s">
        <v>12</v>
      </c>
      <c r="G653" s="28">
        <f t="shared" si="22"/>
        <v>11</v>
      </c>
      <c r="H653" s="33">
        <v>50</v>
      </c>
      <c r="I653" s="33">
        <f t="shared" si="23"/>
        <v>550</v>
      </c>
    </row>
    <row r="654" spans="2:9" ht="15.75">
      <c r="B654" s="35">
        <v>2937158</v>
      </c>
      <c r="C654" s="36">
        <v>241324</v>
      </c>
      <c r="D654" s="31">
        <v>45508</v>
      </c>
      <c r="E654" s="32">
        <v>45517</v>
      </c>
      <c r="F654" s="32" t="s">
        <v>12</v>
      </c>
      <c r="G654" s="28">
        <f t="shared" si="22"/>
        <v>9</v>
      </c>
      <c r="H654" s="33">
        <v>50</v>
      </c>
      <c r="I654" s="33">
        <f t="shared" si="23"/>
        <v>450</v>
      </c>
    </row>
    <row r="655" spans="2:9" ht="15.75">
      <c r="B655" s="35">
        <v>2936320</v>
      </c>
      <c r="C655" s="36">
        <v>241325</v>
      </c>
      <c r="D655" s="31">
        <v>45507</v>
      </c>
      <c r="E655" s="32">
        <v>45517</v>
      </c>
      <c r="F655" s="32" t="s">
        <v>13</v>
      </c>
      <c r="G655" s="28">
        <f t="shared" si="22"/>
        <v>10</v>
      </c>
      <c r="H655" s="33">
        <v>42</v>
      </c>
      <c r="I655" s="33">
        <f t="shared" si="23"/>
        <v>420</v>
      </c>
    </row>
    <row r="656" spans="2:9" ht="15.75">
      <c r="B656" s="35">
        <v>2936322</v>
      </c>
      <c r="C656" s="36">
        <v>241327</v>
      </c>
      <c r="D656" s="31">
        <v>45507</v>
      </c>
      <c r="E656" s="32">
        <v>45517</v>
      </c>
      <c r="F656" s="32" t="s">
        <v>13</v>
      </c>
      <c r="G656" s="28">
        <f t="shared" si="22"/>
        <v>10</v>
      </c>
      <c r="H656" s="33">
        <v>42</v>
      </c>
      <c r="I656" s="33">
        <f t="shared" si="23"/>
        <v>420</v>
      </c>
    </row>
    <row r="657" spans="2:9" ht="15.75">
      <c r="B657" s="35">
        <v>7129559</v>
      </c>
      <c r="C657" s="36">
        <v>241328</v>
      </c>
      <c r="D657" s="31">
        <v>45510</v>
      </c>
      <c r="E657" s="32">
        <v>45517</v>
      </c>
      <c r="F657" s="32" t="s">
        <v>12</v>
      </c>
      <c r="G657" s="28">
        <f t="shared" si="22"/>
        <v>7</v>
      </c>
      <c r="H657" s="33">
        <v>50</v>
      </c>
      <c r="I657" s="33">
        <f t="shared" si="23"/>
        <v>350</v>
      </c>
    </row>
    <row r="658" spans="2:9" ht="15.75">
      <c r="B658" s="35">
        <v>2938860</v>
      </c>
      <c r="C658" s="36">
        <v>241329</v>
      </c>
      <c r="D658" s="31">
        <v>45510</v>
      </c>
      <c r="E658" s="32">
        <v>45517</v>
      </c>
      <c r="F658" s="32" t="s">
        <v>13</v>
      </c>
      <c r="G658" s="28">
        <f t="shared" si="22"/>
        <v>7</v>
      </c>
      <c r="H658" s="33">
        <v>42</v>
      </c>
      <c r="I658" s="33">
        <f t="shared" si="23"/>
        <v>294</v>
      </c>
    </row>
    <row r="659" spans="2:9" ht="15.75">
      <c r="B659" s="35">
        <v>2920987</v>
      </c>
      <c r="C659" s="36">
        <v>241330</v>
      </c>
      <c r="D659" s="31">
        <v>45503</v>
      </c>
      <c r="E659" s="32">
        <v>45517</v>
      </c>
      <c r="F659" s="32" t="s">
        <v>15</v>
      </c>
      <c r="G659" s="28">
        <f t="shared" si="22"/>
        <v>14</v>
      </c>
      <c r="H659" s="33">
        <v>36</v>
      </c>
      <c r="I659" s="33">
        <f t="shared" si="23"/>
        <v>504</v>
      </c>
    </row>
    <row r="660" spans="2:9" ht="15.75">
      <c r="B660" s="35">
        <v>7129525</v>
      </c>
      <c r="C660" s="36">
        <v>241331</v>
      </c>
      <c r="D660" s="31">
        <v>45510</v>
      </c>
      <c r="E660" s="32">
        <v>45517</v>
      </c>
      <c r="F660" s="32" t="s">
        <v>13</v>
      </c>
      <c r="G660" s="28">
        <f t="shared" si="22"/>
        <v>7</v>
      </c>
      <c r="H660" s="33">
        <v>42</v>
      </c>
      <c r="I660" s="33">
        <f t="shared" si="23"/>
        <v>294</v>
      </c>
    </row>
    <row r="661" spans="2:9" ht="15.75">
      <c r="B661" s="35">
        <v>7129626</v>
      </c>
      <c r="C661" s="36">
        <v>241332</v>
      </c>
      <c r="D661" s="31">
        <v>45510</v>
      </c>
      <c r="E661" s="32">
        <v>45517</v>
      </c>
      <c r="F661" s="32" t="s">
        <v>13</v>
      </c>
      <c r="G661" s="28">
        <f t="shared" si="22"/>
        <v>7</v>
      </c>
      <c r="H661" s="33">
        <v>42</v>
      </c>
      <c r="I661" s="33">
        <f t="shared" si="23"/>
        <v>294</v>
      </c>
    </row>
    <row r="662" spans="2:9" ht="15.75">
      <c r="B662" s="35">
        <v>2940754</v>
      </c>
      <c r="C662" s="36">
        <v>241333</v>
      </c>
      <c r="D662" s="31">
        <v>45508</v>
      </c>
      <c r="E662" s="32">
        <v>45517</v>
      </c>
      <c r="F662" s="32" t="s">
        <v>14</v>
      </c>
      <c r="G662" s="28">
        <f t="shared" si="22"/>
        <v>9</v>
      </c>
      <c r="H662" s="33">
        <v>69</v>
      </c>
      <c r="I662" s="33">
        <f t="shared" si="23"/>
        <v>621</v>
      </c>
    </row>
    <row r="663" spans="2:9" ht="15.75">
      <c r="B663" s="35">
        <v>2939000</v>
      </c>
      <c r="C663" s="36">
        <v>241334</v>
      </c>
      <c r="D663" s="31">
        <v>45511</v>
      </c>
      <c r="E663" s="32">
        <v>45517</v>
      </c>
      <c r="F663" s="32" t="s">
        <v>13</v>
      </c>
      <c r="G663" s="28">
        <f t="shared" si="22"/>
        <v>6</v>
      </c>
      <c r="H663" s="33">
        <v>42</v>
      </c>
      <c r="I663" s="33">
        <f t="shared" si="23"/>
        <v>252</v>
      </c>
    </row>
    <row r="664" spans="2:9" ht="15.75">
      <c r="B664" s="35">
        <v>2938710</v>
      </c>
      <c r="C664" s="36">
        <v>241335</v>
      </c>
      <c r="D664" s="31">
        <v>45506</v>
      </c>
      <c r="E664" s="32">
        <v>45517</v>
      </c>
      <c r="F664" s="32" t="s">
        <v>12</v>
      </c>
      <c r="G664" s="28">
        <f t="shared" si="22"/>
        <v>11</v>
      </c>
      <c r="H664" s="33">
        <v>50</v>
      </c>
      <c r="I664" s="33">
        <f t="shared" si="23"/>
        <v>550</v>
      </c>
    </row>
    <row r="665" spans="2:9" ht="15.75">
      <c r="B665" s="35">
        <v>3585020</v>
      </c>
      <c r="C665" s="36">
        <v>241336</v>
      </c>
      <c r="D665" s="31">
        <v>45509</v>
      </c>
      <c r="E665" s="32">
        <v>45517</v>
      </c>
      <c r="F665" s="32" t="s">
        <v>11</v>
      </c>
      <c r="G665" s="28">
        <f t="shared" si="22"/>
        <v>8</v>
      </c>
      <c r="H665" s="33">
        <v>31</v>
      </c>
      <c r="I665" s="33">
        <f t="shared" si="23"/>
        <v>248</v>
      </c>
    </row>
    <row r="666" spans="2:9" ht="15.75">
      <c r="B666" s="35">
        <v>2940931</v>
      </c>
      <c r="C666" s="36">
        <v>241337</v>
      </c>
      <c r="D666" s="31">
        <v>45507</v>
      </c>
      <c r="E666" s="32">
        <v>45517</v>
      </c>
      <c r="F666" s="32" t="s">
        <v>13</v>
      </c>
      <c r="G666" s="28">
        <f t="shared" si="22"/>
        <v>10</v>
      </c>
      <c r="H666" s="33">
        <v>42</v>
      </c>
      <c r="I666" s="33">
        <f t="shared" si="23"/>
        <v>420</v>
      </c>
    </row>
    <row r="667" spans="2:9" ht="15.75">
      <c r="B667" s="35">
        <v>2940931</v>
      </c>
      <c r="C667" s="36">
        <v>241338</v>
      </c>
      <c r="D667" s="31">
        <v>45507</v>
      </c>
      <c r="E667" s="32">
        <v>45517</v>
      </c>
      <c r="F667" s="32" t="s">
        <v>10</v>
      </c>
      <c r="G667" s="28">
        <f t="shared" si="22"/>
        <v>10</v>
      </c>
      <c r="H667" s="33">
        <v>35</v>
      </c>
      <c r="I667" s="33">
        <f t="shared" si="23"/>
        <v>350</v>
      </c>
    </row>
    <row r="668" spans="2:9" ht="15.75">
      <c r="B668" s="35">
        <v>2938014</v>
      </c>
      <c r="C668" s="36">
        <v>241339</v>
      </c>
      <c r="D668" s="31">
        <v>45510</v>
      </c>
      <c r="E668" s="32">
        <v>45517</v>
      </c>
      <c r="F668" s="32" t="s">
        <v>13</v>
      </c>
      <c r="G668" s="28">
        <f t="shared" si="22"/>
        <v>7</v>
      </c>
      <c r="H668" s="33">
        <v>42</v>
      </c>
      <c r="I668" s="33">
        <f t="shared" si="23"/>
        <v>294</v>
      </c>
    </row>
    <row r="669" spans="2:9" ht="15.75">
      <c r="B669" s="35">
        <v>2938014</v>
      </c>
      <c r="C669" s="36">
        <v>241340</v>
      </c>
      <c r="D669" s="31">
        <v>45510</v>
      </c>
      <c r="E669" s="32">
        <v>45517</v>
      </c>
      <c r="F669" s="32" t="s">
        <v>13</v>
      </c>
      <c r="G669" s="28">
        <f t="shared" si="22"/>
        <v>7</v>
      </c>
      <c r="H669" s="33">
        <v>42</v>
      </c>
      <c r="I669" s="33">
        <f t="shared" si="23"/>
        <v>294</v>
      </c>
    </row>
    <row r="670" spans="2:9" ht="15.75">
      <c r="B670" s="35">
        <v>7129419</v>
      </c>
      <c r="C670" s="36">
        <v>241341</v>
      </c>
      <c r="D670" s="31">
        <v>45510</v>
      </c>
      <c r="E670" s="32">
        <v>45517</v>
      </c>
      <c r="F670" s="32" t="s">
        <v>13</v>
      </c>
      <c r="G670" s="28">
        <f t="shared" si="22"/>
        <v>7</v>
      </c>
      <c r="H670" s="33">
        <v>42</v>
      </c>
      <c r="I670" s="33">
        <f t="shared" si="23"/>
        <v>294</v>
      </c>
    </row>
    <row r="671" spans="2:9" ht="15.75">
      <c r="B671" s="35">
        <v>7129572</v>
      </c>
      <c r="C671" s="36">
        <v>241342</v>
      </c>
      <c r="D671" s="31">
        <v>45510</v>
      </c>
      <c r="E671" s="32">
        <v>45517</v>
      </c>
      <c r="F671" s="32" t="s">
        <v>13</v>
      </c>
      <c r="G671" s="28">
        <f t="shared" si="22"/>
        <v>7</v>
      </c>
      <c r="H671" s="33">
        <v>42</v>
      </c>
      <c r="I671" s="33">
        <f t="shared" si="23"/>
        <v>294</v>
      </c>
    </row>
    <row r="672" spans="2:9" ht="15.75">
      <c r="B672" s="35">
        <v>2940530</v>
      </c>
      <c r="C672" s="36">
        <v>241343</v>
      </c>
      <c r="D672" s="31">
        <v>45510</v>
      </c>
      <c r="E672" s="32">
        <v>45517</v>
      </c>
      <c r="F672" s="32" t="s">
        <v>13</v>
      </c>
      <c r="G672" s="28">
        <f t="shared" si="22"/>
        <v>7</v>
      </c>
      <c r="H672" s="33">
        <v>42</v>
      </c>
      <c r="I672" s="33">
        <f t="shared" si="23"/>
        <v>294</v>
      </c>
    </row>
    <row r="673" spans="2:9" ht="15.75">
      <c r="B673" s="35">
        <v>2938621</v>
      </c>
      <c r="C673" s="36">
        <v>241344</v>
      </c>
      <c r="D673" s="31">
        <v>45509</v>
      </c>
      <c r="E673" s="32">
        <v>45517</v>
      </c>
      <c r="F673" s="32" t="s">
        <v>13</v>
      </c>
      <c r="G673" s="28">
        <f t="shared" si="22"/>
        <v>8</v>
      </c>
      <c r="H673" s="33">
        <v>42</v>
      </c>
      <c r="I673" s="33">
        <f t="shared" si="23"/>
        <v>336</v>
      </c>
    </row>
    <row r="674" spans="2:9" ht="15.75">
      <c r="B674" s="35">
        <v>2929582</v>
      </c>
      <c r="C674" s="36">
        <v>241345</v>
      </c>
      <c r="D674" s="31">
        <v>45510</v>
      </c>
      <c r="E674" s="32">
        <v>45517</v>
      </c>
      <c r="F674" s="32" t="s">
        <v>13</v>
      </c>
      <c r="G674" s="28">
        <f t="shared" si="22"/>
        <v>7</v>
      </c>
      <c r="H674" s="33">
        <v>42</v>
      </c>
      <c r="I674" s="33">
        <f t="shared" si="23"/>
        <v>294</v>
      </c>
    </row>
    <row r="675" spans="2:9" ht="15.75">
      <c r="B675" s="35">
        <v>7129625</v>
      </c>
      <c r="C675" s="36">
        <v>241347</v>
      </c>
      <c r="D675" s="31">
        <v>45510</v>
      </c>
      <c r="E675" s="32">
        <v>45517</v>
      </c>
      <c r="F675" s="32" t="s">
        <v>13</v>
      </c>
      <c r="G675" s="28">
        <f t="shared" si="22"/>
        <v>7</v>
      </c>
      <c r="H675" s="33">
        <v>42</v>
      </c>
      <c r="I675" s="33">
        <f t="shared" si="23"/>
        <v>294</v>
      </c>
    </row>
    <row r="676" spans="2:9" ht="15.75">
      <c r="B676" s="35">
        <v>7129419</v>
      </c>
      <c r="C676" s="36">
        <v>241348</v>
      </c>
      <c r="D676" s="31">
        <v>45510</v>
      </c>
      <c r="E676" s="32">
        <v>45517</v>
      </c>
      <c r="F676" s="32" t="s">
        <v>13</v>
      </c>
      <c r="G676" s="28">
        <f t="shared" si="22"/>
        <v>7</v>
      </c>
      <c r="H676" s="33">
        <v>42</v>
      </c>
      <c r="I676" s="33">
        <f t="shared" si="23"/>
        <v>294</v>
      </c>
    </row>
    <row r="677" spans="2:9" ht="15.75">
      <c r="B677" s="35">
        <v>7129656</v>
      </c>
      <c r="C677" s="36">
        <v>241349</v>
      </c>
      <c r="D677" s="31">
        <v>45510</v>
      </c>
      <c r="E677" s="32">
        <v>45517</v>
      </c>
      <c r="F677" s="32" t="s">
        <v>13</v>
      </c>
      <c r="G677" s="28">
        <f t="shared" si="22"/>
        <v>7</v>
      </c>
      <c r="H677" s="33">
        <v>42</v>
      </c>
      <c r="I677" s="33">
        <f t="shared" si="23"/>
        <v>294</v>
      </c>
    </row>
    <row r="678" spans="2:9" ht="15.75">
      <c r="B678" s="35">
        <v>7129656</v>
      </c>
      <c r="C678" s="36">
        <v>241350</v>
      </c>
      <c r="D678" s="31">
        <v>45510</v>
      </c>
      <c r="E678" s="32">
        <v>45517</v>
      </c>
      <c r="F678" s="32" t="s">
        <v>13</v>
      </c>
      <c r="G678" s="28">
        <f t="shared" si="22"/>
        <v>7</v>
      </c>
      <c r="H678" s="33">
        <v>42</v>
      </c>
      <c r="I678" s="33">
        <f t="shared" si="23"/>
        <v>294</v>
      </c>
    </row>
    <row r="679" spans="2:9" ht="15.75">
      <c r="B679" s="35">
        <v>2934730</v>
      </c>
      <c r="C679" s="36">
        <v>241367</v>
      </c>
      <c r="D679" s="31">
        <v>45512</v>
      </c>
      <c r="E679" s="32">
        <v>45517</v>
      </c>
      <c r="F679" s="32" t="s">
        <v>13</v>
      </c>
      <c r="G679" s="28">
        <f t="shared" si="22"/>
        <v>5</v>
      </c>
      <c r="H679" s="33">
        <v>42</v>
      </c>
      <c r="I679" s="33">
        <f t="shared" si="23"/>
        <v>210</v>
      </c>
    </row>
    <row r="680" spans="2:9" ht="15.75">
      <c r="B680" s="35">
        <v>2929646</v>
      </c>
      <c r="C680" s="36">
        <v>241368</v>
      </c>
      <c r="D680" s="31">
        <v>45509</v>
      </c>
      <c r="E680" s="32">
        <v>45518</v>
      </c>
      <c r="F680" s="32" t="s">
        <v>15</v>
      </c>
      <c r="G680" s="28">
        <f t="shared" si="22"/>
        <v>9</v>
      </c>
      <c r="H680" s="33">
        <v>36</v>
      </c>
      <c r="I680" s="33">
        <f t="shared" si="23"/>
        <v>324</v>
      </c>
    </row>
    <row r="681" spans="2:9" ht="15.75">
      <c r="B681" s="35">
        <v>2912038</v>
      </c>
      <c r="C681" s="36">
        <v>241389</v>
      </c>
      <c r="D681" s="31">
        <v>45508</v>
      </c>
      <c r="E681" s="32">
        <v>45518</v>
      </c>
      <c r="F681" s="32" t="s">
        <v>15</v>
      </c>
      <c r="G681" s="28">
        <f t="shared" si="22"/>
        <v>10</v>
      </c>
      <c r="H681" s="33">
        <v>36</v>
      </c>
      <c r="I681" s="33">
        <f t="shared" si="23"/>
        <v>360</v>
      </c>
    </row>
    <row r="682" spans="2:9" ht="15.75">
      <c r="B682" s="35">
        <v>2925902</v>
      </c>
      <c r="C682" s="36">
        <v>241390</v>
      </c>
      <c r="D682" s="31">
        <v>45508</v>
      </c>
      <c r="E682" s="32">
        <v>45518</v>
      </c>
      <c r="F682" s="32" t="s">
        <v>15</v>
      </c>
      <c r="G682" s="28">
        <f t="shared" si="22"/>
        <v>10</v>
      </c>
      <c r="H682" s="33">
        <v>36</v>
      </c>
      <c r="I682" s="33">
        <f t="shared" si="23"/>
        <v>360</v>
      </c>
    </row>
    <row r="683" spans="2:9" ht="15.75">
      <c r="B683" s="35">
        <v>5057560</v>
      </c>
      <c r="C683" s="36">
        <v>241394</v>
      </c>
      <c r="D683" s="31">
        <v>45507</v>
      </c>
      <c r="E683" s="32">
        <v>45518</v>
      </c>
      <c r="F683" s="32" t="s">
        <v>15</v>
      </c>
      <c r="G683" s="28">
        <f t="shared" si="22"/>
        <v>11</v>
      </c>
      <c r="H683" s="33">
        <v>36</v>
      </c>
      <c r="I683" s="33">
        <f t="shared" si="23"/>
        <v>396</v>
      </c>
    </row>
    <row r="684" spans="2:9" ht="15.75">
      <c r="B684" s="35">
        <v>5057560</v>
      </c>
      <c r="C684" s="36">
        <v>241395</v>
      </c>
      <c r="D684" s="31">
        <v>45507</v>
      </c>
      <c r="E684" s="32">
        <v>45518</v>
      </c>
      <c r="F684" s="32" t="s">
        <v>15</v>
      </c>
      <c r="G684" s="28">
        <f t="shared" si="22"/>
        <v>11</v>
      </c>
      <c r="H684" s="33">
        <v>36</v>
      </c>
      <c r="I684" s="33">
        <f t="shared" si="23"/>
        <v>396</v>
      </c>
    </row>
    <row r="685" spans="2:9" ht="15.75">
      <c r="B685" s="35">
        <v>5057560</v>
      </c>
      <c r="C685" s="36">
        <v>241396</v>
      </c>
      <c r="D685" s="31">
        <v>45507</v>
      </c>
      <c r="E685" s="32">
        <v>45518</v>
      </c>
      <c r="F685" s="32" t="s">
        <v>15</v>
      </c>
      <c r="G685" s="28">
        <f t="shared" si="22"/>
        <v>11</v>
      </c>
      <c r="H685" s="33">
        <v>36</v>
      </c>
      <c r="I685" s="33">
        <f t="shared" si="23"/>
        <v>396</v>
      </c>
    </row>
    <row r="686" spans="2:9" ht="15.75">
      <c r="B686" s="35">
        <v>2939617</v>
      </c>
      <c r="C686" s="36">
        <v>241402</v>
      </c>
      <c r="D686" s="31">
        <v>45508</v>
      </c>
      <c r="E686" s="32">
        <v>45518</v>
      </c>
      <c r="F686" s="32" t="s">
        <v>13</v>
      </c>
      <c r="G686" s="28">
        <f t="shared" si="22"/>
        <v>10</v>
      </c>
      <c r="H686" s="33">
        <v>42</v>
      </c>
      <c r="I686" s="33">
        <f t="shared" si="23"/>
        <v>420</v>
      </c>
    </row>
    <row r="687" spans="2:9" ht="15.75">
      <c r="B687" s="35">
        <v>2934653</v>
      </c>
      <c r="C687" s="36">
        <v>241404</v>
      </c>
      <c r="D687" s="31">
        <v>45511</v>
      </c>
      <c r="E687" s="32">
        <v>45518</v>
      </c>
      <c r="F687" s="32" t="s">
        <v>14</v>
      </c>
      <c r="G687" s="28">
        <f t="shared" si="22"/>
        <v>7</v>
      </c>
      <c r="H687" s="33">
        <v>69</v>
      </c>
      <c r="I687" s="33">
        <f t="shared" si="23"/>
        <v>483</v>
      </c>
    </row>
    <row r="688" spans="2:9" ht="15.75">
      <c r="B688" s="35">
        <v>2910568</v>
      </c>
      <c r="C688" s="36">
        <v>241418</v>
      </c>
      <c r="D688" s="31">
        <v>45508</v>
      </c>
      <c r="E688" s="32">
        <v>45518</v>
      </c>
      <c r="F688" s="32" t="s">
        <v>13</v>
      </c>
      <c r="G688" s="28">
        <f t="shared" si="22"/>
        <v>10</v>
      </c>
      <c r="H688" s="33">
        <v>42</v>
      </c>
      <c r="I688" s="33">
        <f t="shared" si="23"/>
        <v>420</v>
      </c>
    </row>
    <row r="689" spans="2:9" ht="15.75">
      <c r="B689" s="35">
        <v>2910568</v>
      </c>
      <c r="C689" s="36">
        <v>241419</v>
      </c>
      <c r="D689" s="31">
        <v>45508</v>
      </c>
      <c r="E689" s="32">
        <v>45518</v>
      </c>
      <c r="F689" s="32" t="s">
        <v>13</v>
      </c>
      <c r="G689" s="28">
        <f t="shared" si="22"/>
        <v>10</v>
      </c>
      <c r="H689" s="33">
        <v>42</v>
      </c>
      <c r="I689" s="33">
        <f t="shared" si="23"/>
        <v>420</v>
      </c>
    </row>
    <row r="690" spans="2:9" ht="15.75">
      <c r="B690" s="35">
        <v>3583301</v>
      </c>
      <c r="C690" s="36">
        <v>241423</v>
      </c>
      <c r="D690" s="31">
        <v>45508</v>
      </c>
      <c r="E690" s="32">
        <v>45518</v>
      </c>
      <c r="F690" s="32" t="s">
        <v>12</v>
      </c>
      <c r="G690" s="28">
        <f t="shared" si="22"/>
        <v>10</v>
      </c>
      <c r="H690" s="33">
        <v>50</v>
      </c>
      <c r="I690" s="33">
        <f t="shared" si="23"/>
        <v>500</v>
      </c>
    </row>
    <row r="691" spans="2:9" ht="15.75">
      <c r="B691" s="35">
        <v>2933438</v>
      </c>
      <c r="C691" s="36">
        <v>241425</v>
      </c>
      <c r="D691" s="31">
        <v>45507</v>
      </c>
      <c r="E691" s="32">
        <v>45518</v>
      </c>
      <c r="F691" s="32" t="s">
        <v>13</v>
      </c>
      <c r="G691" s="28">
        <f t="shared" si="22"/>
        <v>11</v>
      </c>
      <c r="H691" s="33">
        <v>42</v>
      </c>
      <c r="I691" s="33">
        <f t="shared" si="23"/>
        <v>462</v>
      </c>
    </row>
    <row r="692" spans="2:9" ht="15.75">
      <c r="B692" s="35" t="s">
        <v>140</v>
      </c>
      <c r="C692" s="36">
        <v>241469</v>
      </c>
      <c r="D692" s="31">
        <v>45505</v>
      </c>
      <c r="E692" s="32">
        <v>45519</v>
      </c>
      <c r="F692" s="32" t="s">
        <v>13</v>
      </c>
      <c r="G692" s="28">
        <f t="shared" si="22"/>
        <v>14</v>
      </c>
      <c r="H692" s="33">
        <v>42</v>
      </c>
      <c r="I692" s="33">
        <f t="shared" si="23"/>
        <v>588</v>
      </c>
    </row>
    <row r="693" spans="2:9" ht="15.75">
      <c r="B693" s="35" t="s">
        <v>141</v>
      </c>
      <c r="C693" s="36">
        <v>241470</v>
      </c>
      <c r="D693" s="31">
        <v>45512</v>
      </c>
      <c r="E693" s="32">
        <v>45519</v>
      </c>
      <c r="F693" s="32" t="s">
        <v>13</v>
      </c>
      <c r="G693" s="28">
        <f t="shared" si="22"/>
        <v>7</v>
      </c>
      <c r="H693" s="33">
        <v>42</v>
      </c>
      <c r="I693" s="33">
        <f t="shared" si="23"/>
        <v>294</v>
      </c>
    </row>
    <row r="694" spans="2:9" ht="15.75">
      <c r="B694" s="35" t="s">
        <v>142</v>
      </c>
      <c r="C694" s="36">
        <v>241471</v>
      </c>
      <c r="D694" s="31">
        <v>45512</v>
      </c>
      <c r="E694" s="32">
        <v>45519</v>
      </c>
      <c r="F694" s="32" t="s">
        <v>15</v>
      </c>
      <c r="G694" s="28">
        <f t="shared" si="22"/>
        <v>7</v>
      </c>
      <c r="H694" s="33">
        <v>36</v>
      </c>
      <c r="I694" s="33">
        <f t="shared" si="23"/>
        <v>252</v>
      </c>
    </row>
    <row r="695" spans="2:9" ht="15.75">
      <c r="B695" s="35">
        <v>2891030</v>
      </c>
      <c r="C695" s="36">
        <v>241472</v>
      </c>
      <c r="D695" s="31">
        <v>45509</v>
      </c>
      <c r="E695" s="32">
        <v>45519</v>
      </c>
      <c r="F695" s="32" t="s">
        <v>13</v>
      </c>
      <c r="G695" s="28">
        <f t="shared" si="22"/>
        <v>10</v>
      </c>
      <c r="H695" s="33">
        <v>42</v>
      </c>
      <c r="I695" s="33">
        <f t="shared" si="23"/>
        <v>420</v>
      </c>
    </row>
    <row r="696" spans="2:9" ht="15.75">
      <c r="B696" s="35">
        <v>5057239</v>
      </c>
      <c r="C696" s="36">
        <v>241475</v>
      </c>
      <c r="D696" s="31">
        <v>45484</v>
      </c>
      <c r="E696" s="32">
        <v>45519</v>
      </c>
      <c r="F696" s="32" t="s">
        <v>15</v>
      </c>
      <c r="G696" s="28">
        <f t="shared" si="22"/>
        <v>35</v>
      </c>
      <c r="H696" s="33" t="s">
        <v>29</v>
      </c>
      <c r="I696" s="33">
        <f>9*30+26*36</f>
        <v>1206</v>
      </c>
    </row>
    <row r="697" spans="2:9" ht="15.75">
      <c r="B697" s="35">
        <v>2922412</v>
      </c>
      <c r="C697" s="36">
        <v>241476</v>
      </c>
      <c r="D697" s="31">
        <v>45509</v>
      </c>
      <c r="E697" s="32">
        <v>45519</v>
      </c>
      <c r="F697" s="32" t="s">
        <v>15</v>
      </c>
      <c r="G697" s="28">
        <f t="shared" si="22"/>
        <v>10</v>
      </c>
      <c r="H697" s="33">
        <v>36</v>
      </c>
      <c r="I697" s="33">
        <f t="shared" si="23"/>
        <v>360</v>
      </c>
    </row>
    <row r="698" spans="2:9" ht="15.75">
      <c r="B698" s="35" t="s">
        <v>143</v>
      </c>
      <c r="C698" s="36">
        <v>241477</v>
      </c>
      <c r="D698" s="31">
        <v>45505</v>
      </c>
      <c r="E698" s="32">
        <v>45519</v>
      </c>
      <c r="F698" s="32" t="s">
        <v>13</v>
      </c>
      <c r="G698" s="28">
        <f t="shared" si="22"/>
        <v>14</v>
      </c>
      <c r="H698" s="33">
        <v>42</v>
      </c>
      <c r="I698" s="33">
        <f t="shared" si="23"/>
        <v>588</v>
      </c>
    </row>
    <row r="699" spans="2:9" ht="15.75">
      <c r="B699" s="35" t="s">
        <v>144</v>
      </c>
      <c r="C699" s="36">
        <v>241478</v>
      </c>
      <c r="D699" s="31">
        <v>45512</v>
      </c>
      <c r="E699" s="32">
        <v>45519</v>
      </c>
      <c r="F699" s="32" t="s">
        <v>13</v>
      </c>
      <c r="G699" s="28">
        <f t="shared" si="22"/>
        <v>7</v>
      </c>
      <c r="H699" s="33">
        <v>42</v>
      </c>
      <c r="I699" s="33">
        <f t="shared" si="23"/>
        <v>294</v>
      </c>
    </row>
    <row r="700" spans="2:9" ht="15.75">
      <c r="B700" s="35" t="s">
        <v>140</v>
      </c>
      <c r="C700" s="36">
        <v>241479</v>
      </c>
      <c r="D700" s="31">
        <v>45505</v>
      </c>
      <c r="E700" s="32">
        <v>45519</v>
      </c>
      <c r="F700" s="32" t="s">
        <v>11</v>
      </c>
      <c r="G700" s="28">
        <f t="shared" si="22"/>
        <v>14</v>
      </c>
      <c r="H700" s="33">
        <v>31</v>
      </c>
      <c r="I700" s="33">
        <f t="shared" si="23"/>
        <v>434</v>
      </c>
    </row>
    <row r="701" spans="2:9" ht="15.75">
      <c r="B701" s="35" t="s">
        <v>145</v>
      </c>
      <c r="C701" s="36">
        <v>241480</v>
      </c>
      <c r="D701" s="31">
        <v>45512</v>
      </c>
      <c r="E701" s="32">
        <v>45519</v>
      </c>
      <c r="F701" s="32" t="s">
        <v>13</v>
      </c>
      <c r="G701" s="28">
        <f t="shared" si="22"/>
        <v>7</v>
      </c>
      <c r="H701" s="33">
        <v>42</v>
      </c>
      <c r="I701" s="33">
        <f t="shared" si="23"/>
        <v>294</v>
      </c>
    </row>
    <row r="702" spans="2:9" ht="15.75">
      <c r="B702" s="35" t="s">
        <v>146</v>
      </c>
      <c r="C702" s="36">
        <v>241481</v>
      </c>
      <c r="D702" s="31">
        <v>45512</v>
      </c>
      <c r="E702" s="32">
        <v>45519</v>
      </c>
      <c r="F702" s="32" t="s">
        <v>15</v>
      </c>
      <c r="G702" s="28">
        <f t="shared" si="22"/>
        <v>7</v>
      </c>
      <c r="H702" s="33">
        <v>36</v>
      </c>
      <c r="I702" s="33">
        <f t="shared" si="23"/>
        <v>252</v>
      </c>
    </row>
    <row r="703" spans="2:9" ht="15.75">
      <c r="B703" s="35" t="s">
        <v>147</v>
      </c>
      <c r="C703" s="39">
        <v>241482</v>
      </c>
      <c r="D703" s="31">
        <v>45505</v>
      </c>
      <c r="E703" s="32">
        <v>45519</v>
      </c>
      <c r="F703" s="32" t="s">
        <v>11</v>
      </c>
      <c r="G703" s="28">
        <f t="shared" si="22"/>
        <v>14</v>
      </c>
      <c r="H703" s="33">
        <v>31</v>
      </c>
      <c r="I703" s="33">
        <f t="shared" si="23"/>
        <v>434</v>
      </c>
    </row>
    <row r="704" spans="2:9" ht="15.75">
      <c r="B704" s="35">
        <v>2937874</v>
      </c>
      <c r="C704" s="39">
        <v>241483</v>
      </c>
      <c r="D704" s="31">
        <v>45505</v>
      </c>
      <c r="E704" s="32">
        <v>45519</v>
      </c>
      <c r="F704" s="32" t="s">
        <v>12</v>
      </c>
      <c r="G704" s="28">
        <f t="shared" si="22"/>
        <v>14</v>
      </c>
      <c r="H704" s="33">
        <v>50</v>
      </c>
      <c r="I704" s="33">
        <f t="shared" si="23"/>
        <v>700</v>
      </c>
    </row>
    <row r="705" spans="2:9" ht="15.75">
      <c r="B705" s="35">
        <v>2897638</v>
      </c>
      <c r="C705" s="39">
        <v>241484</v>
      </c>
      <c r="D705" s="31">
        <v>45509</v>
      </c>
      <c r="E705" s="32">
        <v>45519</v>
      </c>
      <c r="F705" s="32" t="s">
        <v>15</v>
      </c>
      <c r="G705" s="28">
        <f t="shared" si="22"/>
        <v>10</v>
      </c>
      <c r="H705" s="33">
        <v>36</v>
      </c>
      <c r="I705" s="33">
        <f t="shared" si="23"/>
        <v>360</v>
      </c>
    </row>
    <row r="706" spans="2:9" ht="15.75">
      <c r="B706" s="35" t="s">
        <v>148</v>
      </c>
      <c r="C706" s="39">
        <v>241486</v>
      </c>
      <c r="D706" s="31">
        <v>45512</v>
      </c>
      <c r="E706" s="32">
        <v>45519</v>
      </c>
      <c r="F706" s="32" t="s">
        <v>13</v>
      </c>
      <c r="G706" s="28">
        <f t="shared" si="22"/>
        <v>7</v>
      </c>
      <c r="H706" s="33">
        <v>42</v>
      </c>
      <c r="I706" s="33">
        <f t="shared" si="23"/>
        <v>294</v>
      </c>
    </row>
    <row r="707" spans="2:9" ht="15.75">
      <c r="B707" s="35">
        <v>2926162</v>
      </c>
      <c r="C707" s="39">
        <v>241487</v>
      </c>
      <c r="D707" s="31">
        <v>45512</v>
      </c>
      <c r="E707" s="32">
        <v>45519</v>
      </c>
      <c r="F707" s="32" t="s">
        <v>13</v>
      </c>
      <c r="G707" s="28">
        <f t="shared" ref="G707:G771" si="24">+E707-D707</f>
        <v>7</v>
      </c>
      <c r="H707" s="33">
        <v>42</v>
      </c>
      <c r="I707" s="33">
        <f t="shared" ref="I707:I770" si="25">+H707*G707</f>
        <v>294</v>
      </c>
    </row>
    <row r="708" spans="2:9" ht="15.75">
      <c r="B708" s="35" t="s">
        <v>149</v>
      </c>
      <c r="C708" s="39">
        <v>241488</v>
      </c>
      <c r="D708" s="31">
        <v>45512</v>
      </c>
      <c r="E708" s="32">
        <v>45519</v>
      </c>
      <c r="F708" s="32" t="s">
        <v>15</v>
      </c>
      <c r="G708" s="28">
        <f t="shared" si="24"/>
        <v>7</v>
      </c>
      <c r="H708" s="33">
        <v>36</v>
      </c>
      <c r="I708" s="33">
        <f t="shared" si="25"/>
        <v>252</v>
      </c>
    </row>
    <row r="709" spans="2:9" ht="15.75">
      <c r="B709" s="35">
        <v>2891030</v>
      </c>
      <c r="C709" s="39">
        <v>241489</v>
      </c>
      <c r="D709" s="31">
        <v>45509</v>
      </c>
      <c r="E709" s="32">
        <v>45519</v>
      </c>
      <c r="F709" s="32" t="s">
        <v>11</v>
      </c>
      <c r="G709" s="28">
        <f t="shared" si="24"/>
        <v>10</v>
      </c>
      <c r="H709" s="33">
        <v>31</v>
      </c>
      <c r="I709" s="33">
        <f t="shared" si="25"/>
        <v>310</v>
      </c>
    </row>
    <row r="710" spans="2:9" ht="15.75">
      <c r="B710" s="35" t="s">
        <v>150</v>
      </c>
      <c r="C710" s="39">
        <v>241490</v>
      </c>
      <c r="D710" s="31">
        <v>45512</v>
      </c>
      <c r="E710" s="32">
        <v>45519</v>
      </c>
      <c r="F710" s="32" t="s">
        <v>14</v>
      </c>
      <c r="G710" s="28">
        <f t="shared" si="24"/>
        <v>7</v>
      </c>
      <c r="H710" s="33">
        <v>69</v>
      </c>
      <c r="I710" s="33">
        <f t="shared" si="25"/>
        <v>483</v>
      </c>
    </row>
    <row r="711" spans="2:9" ht="15.75">
      <c r="B711" s="35">
        <v>2896194</v>
      </c>
      <c r="C711" s="39">
        <v>241491</v>
      </c>
      <c r="D711" s="31">
        <v>45509</v>
      </c>
      <c r="E711" s="32">
        <v>45519</v>
      </c>
      <c r="F711" s="32" t="s">
        <v>13</v>
      </c>
      <c r="G711" s="28">
        <f>+E711-D711</f>
        <v>10</v>
      </c>
      <c r="H711" s="33">
        <v>42</v>
      </c>
      <c r="I711" s="33">
        <f t="shared" si="25"/>
        <v>420</v>
      </c>
    </row>
    <row r="712" spans="2:9" ht="15.75">
      <c r="B712" s="35">
        <v>2896155</v>
      </c>
      <c r="C712" s="39">
        <v>241492</v>
      </c>
      <c r="D712" s="31">
        <v>45509</v>
      </c>
      <c r="E712" s="32">
        <v>45519</v>
      </c>
      <c r="F712" s="32" t="s">
        <v>13</v>
      </c>
      <c r="G712" s="28">
        <f>+E712-D712</f>
        <v>10</v>
      </c>
      <c r="H712" s="33">
        <v>42</v>
      </c>
      <c r="I712" s="33">
        <f t="shared" si="25"/>
        <v>420</v>
      </c>
    </row>
    <row r="713" spans="2:9" ht="15.75">
      <c r="B713" s="35">
        <v>2891030</v>
      </c>
      <c r="C713" s="39">
        <v>241493</v>
      </c>
      <c r="D713" s="31">
        <v>45509</v>
      </c>
      <c r="E713" s="32">
        <v>45519</v>
      </c>
      <c r="F713" s="32" t="s">
        <v>13</v>
      </c>
      <c r="G713" s="28">
        <f t="shared" si="24"/>
        <v>10</v>
      </c>
      <c r="H713" s="33">
        <v>42</v>
      </c>
      <c r="I713" s="33">
        <f t="shared" si="25"/>
        <v>420</v>
      </c>
    </row>
    <row r="714" spans="2:9" ht="15.75">
      <c r="B714" s="35">
        <v>2892728</v>
      </c>
      <c r="C714" s="39">
        <v>241494</v>
      </c>
      <c r="D714" s="31">
        <v>45509</v>
      </c>
      <c r="E714" s="32">
        <v>45519</v>
      </c>
      <c r="F714" s="32" t="s">
        <v>11</v>
      </c>
      <c r="G714" s="28">
        <f t="shared" si="24"/>
        <v>10</v>
      </c>
      <c r="H714" s="33">
        <v>31</v>
      </c>
      <c r="I714" s="33">
        <f t="shared" si="25"/>
        <v>310</v>
      </c>
    </row>
    <row r="715" spans="2:9" ht="15.75">
      <c r="B715" s="35">
        <v>2937704</v>
      </c>
      <c r="C715" s="39">
        <v>241496</v>
      </c>
      <c r="D715" s="31">
        <v>45505</v>
      </c>
      <c r="E715" s="32">
        <v>45519</v>
      </c>
      <c r="F715" s="32" t="s">
        <v>12</v>
      </c>
      <c r="G715" s="28">
        <f t="shared" si="24"/>
        <v>14</v>
      </c>
      <c r="H715" s="33">
        <v>50</v>
      </c>
      <c r="I715" s="33">
        <f t="shared" si="25"/>
        <v>700</v>
      </c>
    </row>
    <row r="716" spans="2:9" ht="15.75">
      <c r="B716" s="35" t="s">
        <v>151</v>
      </c>
      <c r="C716" s="39">
        <v>241497</v>
      </c>
      <c r="D716" s="31">
        <v>45512</v>
      </c>
      <c r="E716" s="32">
        <v>45519</v>
      </c>
      <c r="F716" s="32" t="s">
        <v>15</v>
      </c>
      <c r="G716" s="28">
        <f t="shared" si="24"/>
        <v>7</v>
      </c>
      <c r="H716" s="33">
        <v>36</v>
      </c>
      <c r="I716" s="33">
        <f t="shared" si="25"/>
        <v>252</v>
      </c>
    </row>
    <row r="717" spans="2:9" ht="15.75">
      <c r="B717" s="35" t="s">
        <v>152</v>
      </c>
      <c r="C717" s="39">
        <v>241498</v>
      </c>
      <c r="D717" s="31">
        <v>45512</v>
      </c>
      <c r="E717" s="32">
        <v>45519</v>
      </c>
      <c r="F717" s="32" t="s">
        <v>15</v>
      </c>
      <c r="G717" s="28">
        <f t="shared" si="24"/>
        <v>7</v>
      </c>
      <c r="H717" s="33">
        <v>36</v>
      </c>
      <c r="I717" s="33">
        <f t="shared" si="25"/>
        <v>252</v>
      </c>
    </row>
    <row r="718" spans="2:9" ht="15.75">
      <c r="B718" s="35">
        <v>2918403</v>
      </c>
      <c r="C718" s="39">
        <v>241499</v>
      </c>
      <c r="D718" s="31">
        <v>45508</v>
      </c>
      <c r="E718" s="32">
        <v>45519</v>
      </c>
      <c r="F718" s="32" t="s">
        <v>15</v>
      </c>
      <c r="G718" s="28">
        <f t="shared" si="24"/>
        <v>11</v>
      </c>
      <c r="H718" s="33">
        <v>36</v>
      </c>
      <c r="I718" s="33">
        <f t="shared" si="25"/>
        <v>396</v>
      </c>
    </row>
    <row r="719" spans="2:9" ht="15.75">
      <c r="B719" s="35">
        <v>2928037</v>
      </c>
      <c r="C719" s="39">
        <v>241500</v>
      </c>
      <c r="D719" s="31">
        <v>45512</v>
      </c>
      <c r="E719" s="32">
        <v>45519</v>
      </c>
      <c r="F719" s="32" t="s">
        <v>15</v>
      </c>
      <c r="G719" s="28">
        <f t="shared" si="24"/>
        <v>7</v>
      </c>
      <c r="H719" s="33">
        <v>36</v>
      </c>
      <c r="I719" s="33">
        <f t="shared" si="25"/>
        <v>252</v>
      </c>
    </row>
    <row r="720" spans="2:9" ht="15.75">
      <c r="B720" s="35">
        <v>2936938</v>
      </c>
      <c r="C720" s="39">
        <v>241501</v>
      </c>
      <c r="D720" s="31">
        <v>45510</v>
      </c>
      <c r="E720" s="32">
        <v>45519</v>
      </c>
      <c r="F720" s="32" t="s">
        <v>13</v>
      </c>
      <c r="G720" s="28">
        <f t="shared" si="24"/>
        <v>9</v>
      </c>
      <c r="H720" s="33">
        <v>42</v>
      </c>
      <c r="I720" s="33">
        <f t="shared" si="25"/>
        <v>378</v>
      </c>
    </row>
    <row r="721" spans="2:9" ht="15.75">
      <c r="B721" s="35">
        <v>2940190</v>
      </c>
      <c r="C721" s="39">
        <v>241502</v>
      </c>
      <c r="D721" s="31">
        <v>45512</v>
      </c>
      <c r="E721" s="32">
        <v>45519</v>
      </c>
      <c r="F721" s="32" t="s">
        <v>13</v>
      </c>
      <c r="G721" s="28">
        <f t="shared" si="24"/>
        <v>7</v>
      </c>
      <c r="H721" s="33">
        <v>42</v>
      </c>
      <c r="I721" s="33">
        <f t="shared" si="25"/>
        <v>294</v>
      </c>
    </row>
    <row r="722" spans="2:9" ht="15.75">
      <c r="B722" s="35">
        <v>2939875</v>
      </c>
      <c r="C722" s="39">
        <v>241503</v>
      </c>
      <c r="D722" s="31">
        <v>45512</v>
      </c>
      <c r="E722" s="32">
        <v>45519</v>
      </c>
      <c r="F722" s="32" t="s">
        <v>13</v>
      </c>
      <c r="G722" s="28">
        <f t="shared" si="24"/>
        <v>7</v>
      </c>
      <c r="H722" s="33">
        <v>42</v>
      </c>
      <c r="I722" s="33">
        <f t="shared" si="25"/>
        <v>294</v>
      </c>
    </row>
    <row r="723" spans="2:9" ht="15.75">
      <c r="B723" s="35" t="s">
        <v>153</v>
      </c>
      <c r="C723" s="39">
        <v>241504</v>
      </c>
      <c r="D723" s="31">
        <v>45512</v>
      </c>
      <c r="E723" s="32">
        <v>45519</v>
      </c>
      <c r="F723" s="32" t="s">
        <v>13</v>
      </c>
      <c r="G723" s="28">
        <f t="shared" si="24"/>
        <v>7</v>
      </c>
      <c r="H723" s="33">
        <v>42</v>
      </c>
      <c r="I723" s="33">
        <f t="shared" si="25"/>
        <v>294</v>
      </c>
    </row>
    <row r="724" spans="2:9" ht="15.75">
      <c r="B724" s="35">
        <v>2935344</v>
      </c>
      <c r="C724" s="39">
        <v>241505</v>
      </c>
      <c r="D724" s="31">
        <v>45510</v>
      </c>
      <c r="E724" s="32">
        <v>45519</v>
      </c>
      <c r="F724" s="32" t="s">
        <v>12</v>
      </c>
      <c r="G724" s="28">
        <f t="shared" si="24"/>
        <v>9</v>
      </c>
      <c r="H724" s="33">
        <v>50</v>
      </c>
      <c r="I724" s="33">
        <f t="shared" si="25"/>
        <v>450</v>
      </c>
    </row>
    <row r="725" spans="2:9" ht="15.75">
      <c r="B725" s="35">
        <v>2933010</v>
      </c>
      <c r="C725" s="39">
        <v>241506</v>
      </c>
      <c r="D725" s="31">
        <v>45512</v>
      </c>
      <c r="E725" s="32">
        <v>45519</v>
      </c>
      <c r="F725" s="32" t="s">
        <v>11</v>
      </c>
      <c r="G725" s="28">
        <f t="shared" si="24"/>
        <v>7</v>
      </c>
      <c r="H725" s="33">
        <v>31</v>
      </c>
      <c r="I725" s="33">
        <f t="shared" si="25"/>
        <v>217</v>
      </c>
    </row>
    <row r="726" spans="2:9" ht="15.75">
      <c r="B726" s="35">
        <v>2933012</v>
      </c>
      <c r="C726" s="39">
        <v>241507</v>
      </c>
      <c r="D726" s="31">
        <v>45512</v>
      </c>
      <c r="E726" s="32">
        <v>45519</v>
      </c>
      <c r="F726" s="32" t="s">
        <v>13</v>
      </c>
      <c r="G726" s="28">
        <f t="shared" si="24"/>
        <v>7</v>
      </c>
      <c r="H726" s="33">
        <v>42</v>
      </c>
      <c r="I726" s="33">
        <f t="shared" si="25"/>
        <v>294</v>
      </c>
    </row>
    <row r="727" spans="2:9" ht="15.75">
      <c r="B727" s="35" t="s">
        <v>154</v>
      </c>
      <c r="C727" s="39">
        <v>241508</v>
      </c>
      <c r="D727" s="31">
        <v>45512</v>
      </c>
      <c r="E727" s="32">
        <v>45519</v>
      </c>
      <c r="F727" s="32" t="s">
        <v>13</v>
      </c>
      <c r="G727" s="28">
        <f t="shared" si="24"/>
        <v>7</v>
      </c>
      <c r="H727" s="33">
        <v>42</v>
      </c>
      <c r="I727" s="33">
        <f t="shared" si="25"/>
        <v>294</v>
      </c>
    </row>
    <row r="728" spans="2:9" ht="15.75">
      <c r="B728" s="35">
        <v>2939078</v>
      </c>
      <c r="C728" s="39">
        <v>241509</v>
      </c>
      <c r="D728" s="31">
        <v>45508</v>
      </c>
      <c r="E728" s="32">
        <v>45519</v>
      </c>
      <c r="F728" s="32" t="s">
        <v>13</v>
      </c>
      <c r="G728" s="28">
        <f t="shared" si="24"/>
        <v>11</v>
      </c>
      <c r="H728" s="33">
        <v>42</v>
      </c>
      <c r="I728" s="33">
        <f t="shared" si="25"/>
        <v>462</v>
      </c>
    </row>
    <row r="729" spans="2:9" ht="15.75">
      <c r="B729" s="35" t="s">
        <v>155</v>
      </c>
      <c r="C729" s="39">
        <v>241510</v>
      </c>
      <c r="D729" s="31">
        <v>45512</v>
      </c>
      <c r="E729" s="32">
        <v>45519</v>
      </c>
      <c r="F729" s="32" t="s">
        <v>13</v>
      </c>
      <c r="G729" s="28">
        <f t="shared" si="24"/>
        <v>7</v>
      </c>
      <c r="H729" s="33">
        <v>42</v>
      </c>
      <c r="I729" s="33">
        <f t="shared" si="25"/>
        <v>294</v>
      </c>
    </row>
    <row r="730" spans="2:9" ht="15.75">
      <c r="B730" s="35" t="s">
        <v>156</v>
      </c>
      <c r="C730" s="39">
        <v>241511</v>
      </c>
      <c r="D730" s="31">
        <v>45512</v>
      </c>
      <c r="E730" s="32">
        <v>45519</v>
      </c>
      <c r="F730" s="32" t="s">
        <v>12</v>
      </c>
      <c r="G730" s="28">
        <f t="shared" si="24"/>
        <v>7</v>
      </c>
      <c r="H730" s="33">
        <v>50</v>
      </c>
      <c r="I730" s="33">
        <f t="shared" si="25"/>
        <v>350</v>
      </c>
    </row>
    <row r="731" spans="2:9" ht="15.75">
      <c r="B731" s="35" t="s">
        <v>157</v>
      </c>
      <c r="C731" s="39">
        <v>241512</v>
      </c>
      <c r="D731" s="31">
        <v>45512</v>
      </c>
      <c r="E731" s="32">
        <v>45519</v>
      </c>
      <c r="F731" s="32" t="s">
        <v>15</v>
      </c>
      <c r="G731" s="28">
        <f t="shared" si="24"/>
        <v>7</v>
      </c>
      <c r="H731" s="33">
        <v>36</v>
      </c>
      <c r="I731" s="33">
        <f t="shared" si="25"/>
        <v>252</v>
      </c>
    </row>
    <row r="732" spans="2:9" ht="15.75">
      <c r="B732" s="35">
        <v>2941264</v>
      </c>
      <c r="C732" s="39">
        <v>241514</v>
      </c>
      <c r="D732" s="31">
        <v>45512</v>
      </c>
      <c r="E732" s="32">
        <v>45519</v>
      </c>
      <c r="F732" s="32" t="s">
        <v>13</v>
      </c>
      <c r="G732" s="28">
        <f t="shared" si="24"/>
        <v>7</v>
      </c>
      <c r="H732" s="33">
        <v>42</v>
      </c>
      <c r="I732" s="33">
        <f t="shared" si="25"/>
        <v>294</v>
      </c>
    </row>
    <row r="733" spans="2:9" ht="15.75">
      <c r="B733" s="35" t="s">
        <v>158</v>
      </c>
      <c r="C733" s="39">
        <v>241515</v>
      </c>
      <c r="D733" s="31">
        <v>45512</v>
      </c>
      <c r="E733" s="32">
        <v>45519</v>
      </c>
      <c r="F733" s="32" t="s">
        <v>15</v>
      </c>
      <c r="G733" s="28">
        <f t="shared" si="24"/>
        <v>7</v>
      </c>
      <c r="H733" s="33">
        <v>36</v>
      </c>
      <c r="I733" s="33">
        <f t="shared" si="25"/>
        <v>252</v>
      </c>
    </row>
    <row r="734" spans="2:9" ht="15.75">
      <c r="B734" s="35">
        <v>2939026</v>
      </c>
      <c r="C734" s="39">
        <v>241516</v>
      </c>
      <c r="D734" s="31">
        <v>45511</v>
      </c>
      <c r="E734" s="32">
        <v>45519</v>
      </c>
      <c r="F734" s="32" t="s">
        <v>13</v>
      </c>
      <c r="G734" s="28">
        <f t="shared" si="24"/>
        <v>8</v>
      </c>
      <c r="H734" s="33">
        <v>42</v>
      </c>
      <c r="I734" s="33">
        <f t="shared" si="25"/>
        <v>336</v>
      </c>
    </row>
    <row r="735" spans="2:9" ht="15.75">
      <c r="B735" s="35" t="s">
        <v>159</v>
      </c>
      <c r="C735" s="39">
        <v>241517</v>
      </c>
      <c r="D735" s="31">
        <v>45512</v>
      </c>
      <c r="E735" s="32">
        <v>45519</v>
      </c>
      <c r="F735" s="32" t="s">
        <v>15</v>
      </c>
      <c r="G735" s="28">
        <f t="shared" si="24"/>
        <v>7</v>
      </c>
      <c r="H735" s="33">
        <v>36</v>
      </c>
      <c r="I735" s="33">
        <f t="shared" si="25"/>
        <v>252</v>
      </c>
    </row>
    <row r="736" spans="2:9" ht="15.75">
      <c r="B736" s="35">
        <v>2931507</v>
      </c>
      <c r="C736" s="39">
        <v>241518</v>
      </c>
      <c r="D736" s="31">
        <v>45507</v>
      </c>
      <c r="E736" s="32">
        <v>45519</v>
      </c>
      <c r="F736" s="32" t="s">
        <v>13</v>
      </c>
      <c r="G736" s="28">
        <f t="shared" si="24"/>
        <v>12</v>
      </c>
      <c r="H736" s="33">
        <v>42</v>
      </c>
      <c r="I736" s="33">
        <f t="shared" si="25"/>
        <v>504</v>
      </c>
    </row>
    <row r="737" spans="2:9" ht="15.75">
      <c r="B737" s="35">
        <v>2934246</v>
      </c>
      <c r="C737" s="39">
        <v>241519</v>
      </c>
      <c r="D737" s="31">
        <v>45512</v>
      </c>
      <c r="E737" s="32">
        <v>45519</v>
      </c>
      <c r="F737" s="32" t="s">
        <v>13</v>
      </c>
      <c r="G737" s="28">
        <f t="shared" si="24"/>
        <v>7</v>
      </c>
      <c r="H737" s="33">
        <v>42</v>
      </c>
      <c r="I737" s="33">
        <f t="shared" si="25"/>
        <v>294</v>
      </c>
    </row>
    <row r="738" spans="2:9" ht="15.75">
      <c r="B738" s="35">
        <v>3585127</v>
      </c>
      <c r="C738" s="39">
        <v>241520</v>
      </c>
      <c r="D738" s="31">
        <v>45512</v>
      </c>
      <c r="E738" s="32">
        <v>45519</v>
      </c>
      <c r="F738" s="32" t="s">
        <v>12</v>
      </c>
      <c r="G738" s="28">
        <f t="shared" si="24"/>
        <v>7</v>
      </c>
      <c r="H738" s="33">
        <v>50</v>
      </c>
      <c r="I738" s="33">
        <f t="shared" si="25"/>
        <v>350</v>
      </c>
    </row>
    <row r="739" spans="2:9" ht="15.75">
      <c r="B739" s="35" t="s">
        <v>160</v>
      </c>
      <c r="C739" s="39">
        <v>241521</v>
      </c>
      <c r="D739" s="31">
        <v>45512</v>
      </c>
      <c r="E739" s="32">
        <v>45519</v>
      </c>
      <c r="F739" s="32" t="s">
        <v>12</v>
      </c>
      <c r="G739" s="28">
        <f t="shared" si="24"/>
        <v>7</v>
      </c>
      <c r="H739" s="33">
        <v>50</v>
      </c>
      <c r="I739" s="33">
        <f t="shared" si="25"/>
        <v>350</v>
      </c>
    </row>
    <row r="740" spans="2:9" ht="15.75">
      <c r="B740" s="35">
        <v>2930854</v>
      </c>
      <c r="C740" s="39">
        <v>241523</v>
      </c>
      <c r="D740" s="31">
        <v>45509</v>
      </c>
      <c r="E740" s="32">
        <v>45519</v>
      </c>
      <c r="F740" s="32" t="s">
        <v>13</v>
      </c>
      <c r="G740" s="28">
        <f t="shared" si="24"/>
        <v>10</v>
      </c>
      <c r="H740" s="33">
        <v>42</v>
      </c>
      <c r="I740" s="33">
        <f t="shared" si="25"/>
        <v>420</v>
      </c>
    </row>
    <row r="741" spans="2:9" ht="15.75">
      <c r="B741" s="35" t="s">
        <v>161</v>
      </c>
      <c r="C741" s="39">
        <v>241524</v>
      </c>
      <c r="D741" s="31">
        <v>45505</v>
      </c>
      <c r="E741" s="32">
        <v>45519</v>
      </c>
      <c r="F741" s="32" t="s">
        <v>13</v>
      </c>
      <c r="G741" s="28">
        <f t="shared" si="24"/>
        <v>14</v>
      </c>
      <c r="H741" s="33">
        <v>42</v>
      </c>
      <c r="I741" s="33">
        <f t="shared" si="25"/>
        <v>588</v>
      </c>
    </row>
    <row r="742" spans="2:9" ht="15.75">
      <c r="B742" s="35" t="s">
        <v>162</v>
      </c>
      <c r="C742" s="39">
        <v>241526</v>
      </c>
      <c r="D742" s="31">
        <v>45512</v>
      </c>
      <c r="E742" s="32">
        <v>45519</v>
      </c>
      <c r="F742" s="32" t="s">
        <v>15</v>
      </c>
      <c r="G742" s="28">
        <f t="shared" si="24"/>
        <v>7</v>
      </c>
      <c r="H742" s="33">
        <v>36</v>
      </c>
      <c r="I742" s="33">
        <f t="shared" si="25"/>
        <v>252</v>
      </c>
    </row>
    <row r="743" spans="2:9" ht="15.75">
      <c r="B743" s="35" t="s">
        <v>163</v>
      </c>
      <c r="C743" s="39">
        <v>241529</v>
      </c>
      <c r="D743" s="31">
        <v>45512</v>
      </c>
      <c r="E743" s="32">
        <v>45519</v>
      </c>
      <c r="F743" s="32" t="s">
        <v>13</v>
      </c>
      <c r="G743" s="28">
        <f t="shared" si="24"/>
        <v>7</v>
      </c>
      <c r="H743" s="33">
        <v>42</v>
      </c>
      <c r="I743" s="33">
        <f t="shared" si="25"/>
        <v>294</v>
      </c>
    </row>
    <row r="744" spans="2:9" ht="15.75">
      <c r="B744" s="35" t="s">
        <v>164</v>
      </c>
      <c r="C744" s="39">
        <v>241530</v>
      </c>
      <c r="D744" s="31">
        <v>45512</v>
      </c>
      <c r="E744" s="32">
        <v>45519</v>
      </c>
      <c r="F744" s="32" t="s">
        <v>13</v>
      </c>
      <c r="G744" s="28">
        <f t="shared" si="24"/>
        <v>7</v>
      </c>
      <c r="H744" s="33">
        <v>42</v>
      </c>
      <c r="I744" s="33">
        <f t="shared" si="25"/>
        <v>294</v>
      </c>
    </row>
    <row r="745" spans="2:9" ht="15.75">
      <c r="B745" s="35" t="s">
        <v>165</v>
      </c>
      <c r="C745" s="39">
        <v>241531</v>
      </c>
      <c r="D745" s="31">
        <v>45512</v>
      </c>
      <c r="E745" s="32">
        <v>45519</v>
      </c>
      <c r="F745" s="32" t="s">
        <v>15</v>
      </c>
      <c r="G745" s="28">
        <f t="shared" si="24"/>
        <v>7</v>
      </c>
      <c r="H745" s="33">
        <v>36</v>
      </c>
      <c r="I745" s="33">
        <f t="shared" si="25"/>
        <v>252</v>
      </c>
    </row>
    <row r="746" spans="2:9" ht="15.75">
      <c r="B746" s="35">
        <v>2939179</v>
      </c>
      <c r="C746" s="39">
        <v>241532</v>
      </c>
      <c r="D746" s="31">
        <v>45513</v>
      </c>
      <c r="E746" s="32">
        <v>45519</v>
      </c>
      <c r="F746" s="32" t="s">
        <v>13</v>
      </c>
      <c r="G746" s="28">
        <f t="shared" si="24"/>
        <v>6</v>
      </c>
      <c r="H746" s="33">
        <v>42</v>
      </c>
      <c r="I746" s="33">
        <f t="shared" si="25"/>
        <v>252</v>
      </c>
    </row>
    <row r="747" spans="2:9" ht="15.75">
      <c r="B747" s="35" t="s">
        <v>166</v>
      </c>
      <c r="C747" s="39">
        <v>241534</v>
      </c>
      <c r="D747" s="31">
        <v>45512</v>
      </c>
      <c r="E747" s="32">
        <v>45519</v>
      </c>
      <c r="F747" s="32" t="s">
        <v>15</v>
      </c>
      <c r="G747" s="28">
        <f t="shared" si="24"/>
        <v>7</v>
      </c>
      <c r="H747" s="33">
        <v>36</v>
      </c>
      <c r="I747" s="33">
        <f t="shared" si="25"/>
        <v>252</v>
      </c>
    </row>
    <row r="748" spans="2:9" ht="15.75">
      <c r="B748" s="35">
        <v>2940311</v>
      </c>
      <c r="C748" s="39">
        <v>241535</v>
      </c>
      <c r="D748" s="31">
        <v>45512</v>
      </c>
      <c r="E748" s="32">
        <v>45519</v>
      </c>
      <c r="F748" s="32" t="s">
        <v>13</v>
      </c>
      <c r="G748" s="28">
        <f t="shared" si="24"/>
        <v>7</v>
      </c>
      <c r="H748" s="33">
        <v>42</v>
      </c>
      <c r="I748" s="33">
        <f t="shared" si="25"/>
        <v>294</v>
      </c>
    </row>
    <row r="749" spans="2:9" ht="15.75">
      <c r="B749" s="35" t="s">
        <v>167</v>
      </c>
      <c r="C749" s="39">
        <v>241536</v>
      </c>
      <c r="D749" s="31">
        <v>45512</v>
      </c>
      <c r="E749" s="32">
        <v>45519</v>
      </c>
      <c r="F749" s="32" t="s">
        <v>12</v>
      </c>
      <c r="G749" s="28">
        <f t="shared" si="24"/>
        <v>7</v>
      </c>
      <c r="H749" s="33">
        <v>50</v>
      </c>
      <c r="I749" s="33">
        <f t="shared" si="25"/>
        <v>350</v>
      </c>
    </row>
    <row r="750" spans="2:9" ht="15.75">
      <c r="B750" s="35" t="s">
        <v>168</v>
      </c>
      <c r="C750" s="39">
        <v>241537</v>
      </c>
      <c r="D750" s="31">
        <v>45512</v>
      </c>
      <c r="E750" s="32">
        <v>45519</v>
      </c>
      <c r="F750" s="32" t="s">
        <v>15</v>
      </c>
      <c r="G750" s="28">
        <f t="shared" si="24"/>
        <v>7</v>
      </c>
      <c r="H750" s="33">
        <v>36</v>
      </c>
      <c r="I750" s="33">
        <f t="shared" si="25"/>
        <v>252</v>
      </c>
    </row>
    <row r="751" spans="2:9" ht="15.75">
      <c r="B751" s="35">
        <v>2938128</v>
      </c>
      <c r="C751" s="39">
        <v>241539</v>
      </c>
      <c r="D751" s="31">
        <v>45513</v>
      </c>
      <c r="E751" s="32">
        <v>45519</v>
      </c>
      <c r="F751" s="32" t="s">
        <v>12</v>
      </c>
      <c r="G751" s="28">
        <f t="shared" si="24"/>
        <v>6</v>
      </c>
      <c r="H751" s="33">
        <v>50</v>
      </c>
      <c r="I751" s="33">
        <f t="shared" si="25"/>
        <v>300</v>
      </c>
    </row>
    <row r="752" spans="2:9" ht="15.75">
      <c r="B752" s="35" t="s">
        <v>169</v>
      </c>
      <c r="C752" s="39">
        <v>241540</v>
      </c>
      <c r="D752" s="31">
        <v>45512</v>
      </c>
      <c r="E752" s="32">
        <v>45519</v>
      </c>
      <c r="F752" s="32" t="s">
        <v>13</v>
      </c>
      <c r="G752" s="28">
        <f t="shared" si="24"/>
        <v>7</v>
      </c>
      <c r="H752" s="33">
        <v>42</v>
      </c>
      <c r="I752" s="33">
        <f t="shared" si="25"/>
        <v>294</v>
      </c>
    </row>
    <row r="753" spans="2:9" ht="15.75">
      <c r="B753" s="35">
        <v>3584405</v>
      </c>
      <c r="C753" s="39">
        <v>241541</v>
      </c>
      <c r="D753" s="31">
        <v>45505</v>
      </c>
      <c r="E753" s="32">
        <v>45519</v>
      </c>
      <c r="F753" s="32" t="s">
        <v>13</v>
      </c>
      <c r="G753" s="28">
        <f t="shared" si="24"/>
        <v>14</v>
      </c>
      <c r="H753" s="33">
        <v>42</v>
      </c>
      <c r="I753" s="33">
        <f t="shared" si="25"/>
        <v>588</v>
      </c>
    </row>
    <row r="754" spans="2:9" ht="15.75">
      <c r="B754" s="35">
        <v>3584881</v>
      </c>
      <c r="C754" s="39">
        <v>241542</v>
      </c>
      <c r="D754" s="31">
        <v>45512</v>
      </c>
      <c r="E754" s="32">
        <v>45519</v>
      </c>
      <c r="F754" s="32" t="s">
        <v>12</v>
      </c>
      <c r="G754" s="28">
        <f t="shared" si="24"/>
        <v>7</v>
      </c>
      <c r="H754" s="33">
        <v>50</v>
      </c>
      <c r="I754" s="33">
        <f t="shared" si="25"/>
        <v>350</v>
      </c>
    </row>
    <row r="755" spans="2:9" ht="15.75">
      <c r="B755" s="35" t="s">
        <v>170</v>
      </c>
      <c r="C755" s="39">
        <v>241545</v>
      </c>
      <c r="D755" s="31">
        <v>45512</v>
      </c>
      <c r="E755" s="32">
        <v>45519</v>
      </c>
      <c r="F755" s="32" t="s">
        <v>13</v>
      </c>
      <c r="G755" s="28">
        <f t="shared" si="24"/>
        <v>7</v>
      </c>
      <c r="H755" s="33">
        <v>42</v>
      </c>
      <c r="I755" s="33">
        <f t="shared" si="25"/>
        <v>294</v>
      </c>
    </row>
    <row r="756" spans="2:9" ht="15.75">
      <c r="B756" s="35" t="s">
        <v>171</v>
      </c>
      <c r="C756" s="39">
        <v>241546</v>
      </c>
      <c r="D756" s="31">
        <v>45512</v>
      </c>
      <c r="E756" s="32">
        <v>45519</v>
      </c>
      <c r="F756" s="32" t="s">
        <v>14</v>
      </c>
      <c r="G756" s="28">
        <f t="shared" si="24"/>
        <v>7</v>
      </c>
      <c r="H756" s="33">
        <v>69</v>
      </c>
      <c r="I756" s="33">
        <f t="shared" si="25"/>
        <v>483</v>
      </c>
    </row>
    <row r="757" spans="2:9" ht="15.75">
      <c r="B757" s="35">
        <v>2931119</v>
      </c>
      <c r="C757" s="39">
        <v>241547</v>
      </c>
      <c r="D757" s="31">
        <v>45512</v>
      </c>
      <c r="E757" s="32">
        <v>45519</v>
      </c>
      <c r="F757" s="32" t="s">
        <v>14</v>
      </c>
      <c r="G757" s="28">
        <f t="shared" si="24"/>
        <v>7</v>
      </c>
      <c r="H757" s="33">
        <v>69</v>
      </c>
      <c r="I757" s="33">
        <f t="shared" si="25"/>
        <v>483</v>
      </c>
    </row>
    <row r="758" spans="2:9" ht="15.75">
      <c r="B758" s="35" t="s">
        <v>172</v>
      </c>
      <c r="C758" s="39">
        <v>241548</v>
      </c>
      <c r="D758" s="31">
        <v>45512</v>
      </c>
      <c r="E758" s="32">
        <v>45519</v>
      </c>
      <c r="F758" s="32" t="s">
        <v>14</v>
      </c>
      <c r="G758" s="28">
        <f t="shared" si="24"/>
        <v>7</v>
      </c>
      <c r="H758" s="33">
        <v>69</v>
      </c>
      <c r="I758" s="33">
        <f t="shared" si="25"/>
        <v>483</v>
      </c>
    </row>
    <row r="759" spans="2:9" ht="15.75">
      <c r="B759" s="35">
        <v>2930812</v>
      </c>
      <c r="C759" s="39">
        <v>241549</v>
      </c>
      <c r="D759" s="31">
        <v>45512</v>
      </c>
      <c r="E759" s="32">
        <v>45519</v>
      </c>
      <c r="F759" s="32" t="s">
        <v>10</v>
      </c>
      <c r="G759" s="28">
        <f t="shared" si="24"/>
        <v>7</v>
      </c>
      <c r="H759" s="33">
        <v>35</v>
      </c>
      <c r="I759" s="33">
        <f t="shared" si="25"/>
        <v>245</v>
      </c>
    </row>
    <row r="760" spans="2:9" ht="15.75">
      <c r="B760" s="35">
        <v>2932545</v>
      </c>
      <c r="C760" s="39">
        <v>241550</v>
      </c>
      <c r="D760" s="31">
        <v>45512</v>
      </c>
      <c r="E760" s="32">
        <v>45519</v>
      </c>
      <c r="F760" s="32" t="s">
        <v>11</v>
      </c>
      <c r="G760" s="28">
        <f t="shared" si="24"/>
        <v>7</v>
      </c>
      <c r="H760" s="33">
        <v>31</v>
      </c>
      <c r="I760" s="33">
        <f t="shared" si="25"/>
        <v>217</v>
      </c>
    </row>
    <row r="761" spans="2:9" ht="15.75">
      <c r="B761" s="35" t="s">
        <v>173</v>
      </c>
      <c r="C761" s="39">
        <v>241551</v>
      </c>
      <c r="D761" s="31">
        <v>45512</v>
      </c>
      <c r="E761" s="32">
        <v>45519</v>
      </c>
      <c r="F761" s="32" t="s">
        <v>13</v>
      </c>
      <c r="G761" s="28">
        <f t="shared" si="24"/>
        <v>7</v>
      </c>
      <c r="H761" s="33">
        <v>42</v>
      </c>
      <c r="I761" s="33">
        <f t="shared" si="25"/>
        <v>294</v>
      </c>
    </row>
    <row r="762" spans="2:9" ht="15.75">
      <c r="B762" s="35" t="s">
        <v>174</v>
      </c>
      <c r="C762" s="39">
        <v>241552</v>
      </c>
      <c r="D762" s="31">
        <v>45512</v>
      </c>
      <c r="E762" s="32">
        <v>45519</v>
      </c>
      <c r="F762" s="32" t="s">
        <v>13</v>
      </c>
      <c r="G762" s="28">
        <f t="shared" si="24"/>
        <v>7</v>
      </c>
      <c r="H762" s="33">
        <v>42</v>
      </c>
      <c r="I762" s="33">
        <f t="shared" si="25"/>
        <v>294</v>
      </c>
    </row>
    <row r="763" spans="2:9" ht="15.75">
      <c r="B763" s="35">
        <v>2940782</v>
      </c>
      <c r="C763" s="39">
        <v>241553</v>
      </c>
      <c r="D763" s="31">
        <v>45512</v>
      </c>
      <c r="E763" s="32">
        <v>45519</v>
      </c>
      <c r="F763" s="32" t="s">
        <v>12</v>
      </c>
      <c r="G763" s="28">
        <f t="shared" si="24"/>
        <v>7</v>
      </c>
      <c r="H763" s="33">
        <v>50</v>
      </c>
      <c r="I763" s="33">
        <f t="shared" si="25"/>
        <v>350</v>
      </c>
    </row>
    <row r="764" spans="2:9" ht="15.75">
      <c r="B764" s="35">
        <v>2921365</v>
      </c>
      <c r="C764" s="39">
        <v>241554</v>
      </c>
      <c r="D764" s="31">
        <v>45512</v>
      </c>
      <c r="E764" s="32">
        <v>45519</v>
      </c>
      <c r="F764" s="32" t="s">
        <v>13</v>
      </c>
      <c r="G764" s="28">
        <f t="shared" si="24"/>
        <v>7</v>
      </c>
      <c r="H764" s="33">
        <v>42</v>
      </c>
      <c r="I764" s="33">
        <f t="shared" si="25"/>
        <v>294</v>
      </c>
    </row>
    <row r="765" spans="2:9" ht="15.75">
      <c r="B765" s="35">
        <v>2940627</v>
      </c>
      <c r="C765" s="39">
        <v>241555</v>
      </c>
      <c r="D765" s="31">
        <v>45512</v>
      </c>
      <c r="E765" s="32">
        <v>45519</v>
      </c>
      <c r="F765" s="32" t="s">
        <v>13</v>
      </c>
      <c r="G765" s="28">
        <f t="shared" si="24"/>
        <v>7</v>
      </c>
      <c r="H765" s="33">
        <v>42</v>
      </c>
      <c r="I765" s="33">
        <f t="shared" si="25"/>
        <v>294</v>
      </c>
    </row>
    <row r="766" spans="2:9" ht="15.75">
      <c r="B766" s="35">
        <v>3584405</v>
      </c>
      <c r="C766" s="39">
        <v>241556</v>
      </c>
      <c r="D766" s="31">
        <v>45505</v>
      </c>
      <c r="E766" s="32">
        <v>45519</v>
      </c>
      <c r="F766" s="32" t="s">
        <v>13</v>
      </c>
      <c r="G766" s="28">
        <f t="shared" si="24"/>
        <v>14</v>
      </c>
      <c r="H766" s="33">
        <v>42</v>
      </c>
      <c r="I766" s="33">
        <f t="shared" si="25"/>
        <v>588</v>
      </c>
    </row>
    <row r="767" spans="2:9" ht="15.75">
      <c r="B767" s="35" t="s">
        <v>175</v>
      </c>
      <c r="C767" s="39">
        <v>241557</v>
      </c>
      <c r="D767" s="31">
        <v>45512</v>
      </c>
      <c r="E767" s="32">
        <v>45519</v>
      </c>
      <c r="F767" s="32" t="s">
        <v>11</v>
      </c>
      <c r="G767" s="28">
        <f t="shared" si="24"/>
        <v>7</v>
      </c>
      <c r="H767" s="33">
        <v>31</v>
      </c>
      <c r="I767" s="33">
        <f t="shared" si="25"/>
        <v>217</v>
      </c>
    </row>
    <row r="768" spans="2:9" ht="15.75">
      <c r="B768" s="35">
        <v>2939299</v>
      </c>
      <c r="C768" s="39">
        <v>241558</v>
      </c>
      <c r="D768" s="31">
        <v>45511</v>
      </c>
      <c r="E768" s="32">
        <v>45519</v>
      </c>
      <c r="F768" s="32" t="s">
        <v>13</v>
      </c>
      <c r="G768" s="28">
        <f t="shared" si="24"/>
        <v>8</v>
      </c>
      <c r="H768" s="33">
        <v>42</v>
      </c>
      <c r="I768" s="33">
        <f t="shared" si="25"/>
        <v>336</v>
      </c>
    </row>
    <row r="769" spans="2:9" ht="15.75">
      <c r="B769" s="35">
        <v>5057946</v>
      </c>
      <c r="C769" s="39">
        <v>241559</v>
      </c>
      <c r="D769" s="31">
        <v>45510</v>
      </c>
      <c r="E769" s="32">
        <v>45519</v>
      </c>
      <c r="F769" s="32" t="s">
        <v>13</v>
      </c>
      <c r="G769" s="28">
        <f t="shared" si="24"/>
        <v>9</v>
      </c>
      <c r="H769" s="33">
        <v>42</v>
      </c>
      <c r="I769" s="33">
        <f t="shared" si="25"/>
        <v>378</v>
      </c>
    </row>
    <row r="770" spans="2:9" ht="15.75">
      <c r="B770" s="35" t="s">
        <v>176</v>
      </c>
      <c r="C770" s="39">
        <v>241560</v>
      </c>
      <c r="D770" s="31">
        <v>45512</v>
      </c>
      <c r="E770" s="32">
        <v>45519</v>
      </c>
      <c r="F770" s="32" t="s">
        <v>15</v>
      </c>
      <c r="G770" s="28">
        <f t="shared" si="24"/>
        <v>7</v>
      </c>
      <c r="H770" s="33">
        <v>36</v>
      </c>
      <c r="I770" s="33">
        <f t="shared" si="25"/>
        <v>252</v>
      </c>
    </row>
    <row r="771" spans="2:9" ht="15.75">
      <c r="B771" s="35" t="s">
        <v>176</v>
      </c>
      <c r="C771" s="39">
        <v>241561</v>
      </c>
      <c r="D771" s="31">
        <v>45512</v>
      </c>
      <c r="E771" s="32">
        <v>45519</v>
      </c>
      <c r="F771" s="32" t="s">
        <v>15</v>
      </c>
      <c r="G771" s="28">
        <f t="shared" si="24"/>
        <v>7</v>
      </c>
      <c r="H771" s="33">
        <v>36</v>
      </c>
      <c r="I771" s="33">
        <f t="shared" ref="I771:I835" si="26">+H771*G771</f>
        <v>252</v>
      </c>
    </row>
    <row r="772" spans="2:9" ht="15.75">
      <c r="B772" s="35" t="s">
        <v>177</v>
      </c>
      <c r="C772" s="39">
        <v>241562</v>
      </c>
      <c r="D772" s="31">
        <v>45512</v>
      </c>
      <c r="E772" s="32">
        <v>45519</v>
      </c>
      <c r="F772" s="32" t="s">
        <v>14</v>
      </c>
      <c r="G772" s="28">
        <f t="shared" ref="G772:G835" si="27">+E772-D772</f>
        <v>7</v>
      </c>
      <c r="H772" s="33">
        <v>69</v>
      </c>
      <c r="I772" s="33">
        <f t="shared" si="26"/>
        <v>483</v>
      </c>
    </row>
    <row r="773" spans="2:9" ht="15.75">
      <c r="B773" s="35" t="s">
        <v>178</v>
      </c>
      <c r="C773" s="39">
        <v>241563</v>
      </c>
      <c r="D773" s="31">
        <v>45508</v>
      </c>
      <c r="E773" s="32">
        <v>45519</v>
      </c>
      <c r="F773" s="32" t="s">
        <v>11</v>
      </c>
      <c r="G773" s="28">
        <f t="shared" si="27"/>
        <v>11</v>
      </c>
      <c r="H773" s="33">
        <v>31</v>
      </c>
      <c r="I773" s="33">
        <f t="shared" si="26"/>
        <v>341</v>
      </c>
    </row>
    <row r="774" spans="2:9" ht="15.75">
      <c r="B774" s="35">
        <v>2932928</v>
      </c>
      <c r="C774" s="39">
        <v>241564</v>
      </c>
      <c r="D774" s="31">
        <v>45508</v>
      </c>
      <c r="E774" s="32">
        <v>45519</v>
      </c>
      <c r="F774" s="32" t="s">
        <v>13</v>
      </c>
      <c r="G774" s="28">
        <f t="shared" si="27"/>
        <v>11</v>
      </c>
      <c r="H774" s="33">
        <v>42</v>
      </c>
      <c r="I774" s="33">
        <f t="shared" si="26"/>
        <v>462</v>
      </c>
    </row>
    <row r="775" spans="2:9" ht="15.75">
      <c r="B775" s="29">
        <v>2913832</v>
      </c>
      <c r="C775" s="40">
        <v>241584</v>
      </c>
      <c r="D775" s="31">
        <v>45507</v>
      </c>
      <c r="E775" s="32">
        <v>45520</v>
      </c>
      <c r="F775" s="32" t="s">
        <v>12</v>
      </c>
      <c r="G775" s="28">
        <f t="shared" si="27"/>
        <v>13</v>
      </c>
      <c r="H775" s="33">
        <v>50</v>
      </c>
      <c r="I775" s="33">
        <f t="shared" si="26"/>
        <v>650</v>
      </c>
    </row>
    <row r="776" spans="2:9" ht="15.75">
      <c r="B776" s="29">
        <v>3579232</v>
      </c>
      <c r="C776" s="40">
        <v>241586</v>
      </c>
      <c r="D776" s="31">
        <v>45506</v>
      </c>
      <c r="E776" s="32">
        <v>45520</v>
      </c>
      <c r="F776" s="32" t="s">
        <v>15</v>
      </c>
      <c r="G776" s="28">
        <f t="shared" si="27"/>
        <v>14</v>
      </c>
      <c r="H776" s="33">
        <v>36</v>
      </c>
      <c r="I776" s="33">
        <f t="shared" si="26"/>
        <v>504</v>
      </c>
    </row>
    <row r="777" spans="2:9" ht="15.75">
      <c r="B777" s="29">
        <v>6044992</v>
      </c>
      <c r="C777" s="40">
        <v>241591</v>
      </c>
      <c r="D777" s="31">
        <v>45506</v>
      </c>
      <c r="E777" s="32">
        <v>45520</v>
      </c>
      <c r="F777" s="32" t="s">
        <v>15</v>
      </c>
      <c r="G777" s="28">
        <f t="shared" si="27"/>
        <v>14</v>
      </c>
      <c r="H777" s="33">
        <v>36</v>
      </c>
      <c r="I777" s="33">
        <f t="shared" si="26"/>
        <v>504</v>
      </c>
    </row>
    <row r="778" spans="2:9" ht="15.75">
      <c r="B778" s="29">
        <v>2939704</v>
      </c>
      <c r="C778" s="40">
        <v>241600</v>
      </c>
      <c r="D778" s="31">
        <v>45514</v>
      </c>
      <c r="E778" s="32">
        <v>45520</v>
      </c>
      <c r="F778" s="32" t="s">
        <v>13</v>
      </c>
      <c r="G778" s="28">
        <f t="shared" si="27"/>
        <v>6</v>
      </c>
      <c r="H778" s="33">
        <v>42</v>
      </c>
      <c r="I778" s="33">
        <f t="shared" si="26"/>
        <v>252</v>
      </c>
    </row>
    <row r="779" spans="2:9" ht="15.75">
      <c r="B779" s="29">
        <v>2933331</v>
      </c>
      <c r="C779" s="40">
        <v>241601</v>
      </c>
      <c r="D779" s="31">
        <v>45514</v>
      </c>
      <c r="E779" s="32">
        <v>45520</v>
      </c>
      <c r="F779" s="32" t="s">
        <v>13</v>
      </c>
      <c r="G779" s="28">
        <f t="shared" si="27"/>
        <v>6</v>
      </c>
      <c r="H779" s="33">
        <v>42</v>
      </c>
      <c r="I779" s="33">
        <f t="shared" si="26"/>
        <v>252</v>
      </c>
    </row>
    <row r="780" spans="2:9" ht="15.75">
      <c r="B780" s="35">
        <v>2929830</v>
      </c>
      <c r="C780" s="39">
        <v>241610</v>
      </c>
      <c r="D780" s="31">
        <v>45510</v>
      </c>
      <c r="E780" s="32">
        <v>45513</v>
      </c>
      <c r="F780" s="32" t="s">
        <v>13</v>
      </c>
      <c r="G780" s="28">
        <f>+E780-D780</f>
        <v>3</v>
      </c>
      <c r="H780" s="33">
        <v>42</v>
      </c>
      <c r="I780" s="33">
        <f>+H780*G780</f>
        <v>126</v>
      </c>
    </row>
    <row r="781" spans="2:9" ht="15.75">
      <c r="B781" s="35">
        <v>2929830</v>
      </c>
      <c r="C781" s="39">
        <v>241610</v>
      </c>
      <c r="D781" s="31">
        <v>45513</v>
      </c>
      <c r="E781" s="32">
        <v>45520</v>
      </c>
      <c r="F781" s="32" t="s">
        <v>11</v>
      </c>
      <c r="G781" s="28">
        <f t="shared" si="27"/>
        <v>7</v>
      </c>
      <c r="H781" s="33">
        <v>31</v>
      </c>
      <c r="I781" s="33">
        <f t="shared" si="26"/>
        <v>217</v>
      </c>
    </row>
    <row r="782" spans="2:9" ht="15.75">
      <c r="B782" s="29">
        <v>2932774</v>
      </c>
      <c r="C782" s="40">
        <v>241618</v>
      </c>
      <c r="D782" s="31">
        <v>45514</v>
      </c>
      <c r="E782" s="32">
        <v>45520</v>
      </c>
      <c r="F782" s="32" t="s">
        <v>15</v>
      </c>
      <c r="G782" s="28">
        <f t="shared" si="27"/>
        <v>6</v>
      </c>
      <c r="H782" s="33">
        <v>36</v>
      </c>
      <c r="I782" s="33">
        <f t="shared" si="26"/>
        <v>216</v>
      </c>
    </row>
    <row r="783" spans="2:9" ht="15.75">
      <c r="B783" s="29">
        <v>3583385</v>
      </c>
      <c r="C783" s="40">
        <v>241622</v>
      </c>
      <c r="D783" s="31">
        <v>45513</v>
      </c>
      <c r="E783" s="32">
        <v>45520</v>
      </c>
      <c r="F783" s="32" t="s">
        <v>11</v>
      </c>
      <c r="G783" s="28">
        <f t="shared" si="27"/>
        <v>7</v>
      </c>
      <c r="H783" s="33">
        <v>31</v>
      </c>
      <c r="I783" s="33">
        <f t="shared" si="26"/>
        <v>217</v>
      </c>
    </row>
    <row r="784" spans="2:9" ht="15.75">
      <c r="B784" s="29">
        <v>3583359</v>
      </c>
      <c r="C784" s="40">
        <v>241623</v>
      </c>
      <c r="D784" s="31">
        <v>45513</v>
      </c>
      <c r="E784" s="32">
        <v>45520</v>
      </c>
      <c r="F784" s="32" t="s">
        <v>11</v>
      </c>
      <c r="G784" s="28">
        <f t="shared" si="27"/>
        <v>7</v>
      </c>
      <c r="H784" s="33">
        <v>31</v>
      </c>
      <c r="I784" s="33">
        <f t="shared" si="26"/>
        <v>217</v>
      </c>
    </row>
    <row r="785" spans="2:9" ht="15.75">
      <c r="B785" s="29">
        <v>2929592</v>
      </c>
      <c r="C785" s="40">
        <v>241624</v>
      </c>
      <c r="D785" s="31">
        <v>45513</v>
      </c>
      <c r="E785" s="32">
        <v>45520</v>
      </c>
      <c r="F785" s="32" t="s">
        <v>11</v>
      </c>
      <c r="G785" s="28">
        <f t="shared" si="27"/>
        <v>7</v>
      </c>
      <c r="H785" s="33">
        <v>31</v>
      </c>
      <c r="I785" s="33">
        <f t="shared" si="26"/>
        <v>217</v>
      </c>
    </row>
    <row r="786" spans="2:9" ht="15.75">
      <c r="B786" s="29">
        <v>2925365</v>
      </c>
      <c r="C786" s="40">
        <v>241626</v>
      </c>
      <c r="D786" s="31">
        <v>45513</v>
      </c>
      <c r="E786" s="32">
        <v>45520</v>
      </c>
      <c r="F786" s="32" t="s">
        <v>11</v>
      </c>
      <c r="G786" s="28">
        <f t="shared" si="27"/>
        <v>7</v>
      </c>
      <c r="H786" s="33">
        <v>31</v>
      </c>
      <c r="I786" s="33">
        <f t="shared" si="26"/>
        <v>217</v>
      </c>
    </row>
    <row r="787" spans="2:9" ht="15.75">
      <c r="B787" s="29">
        <v>2940068</v>
      </c>
      <c r="C787" s="40">
        <v>241629</v>
      </c>
      <c r="D787" s="31">
        <v>45513</v>
      </c>
      <c r="E787" s="32">
        <v>45520</v>
      </c>
      <c r="F787" s="32" t="s">
        <v>14</v>
      </c>
      <c r="G787" s="28">
        <f t="shared" si="27"/>
        <v>7</v>
      </c>
      <c r="H787" s="33">
        <v>69</v>
      </c>
      <c r="I787" s="33">
        <f t="shared" si="26"/>
        <v>483</v>
      </c>
    </row>
    <row r="788" spans="2:9" ht="15.75">
      <c r="B788" s="29">
        <v>2932771</v>
      </c>
      <c r="C788" s="40">
        <v>241631</v>
      </c>
      <c r="D788" s="31">
        <v>45513</v>
      </c>
      <c r="E788" s="32">
        <v>45520</v>
      </c>
      <c r="F788" s="32" t="s">
        <v>15</v>
      </c>
      <c r="G788" s="28">
        <f t="shared" si="27"/>
        <v>7</v>
      </c>
      <c r="H788" s="33">
        <v>36</v>
      </c>
      <c r="I788" s="33">
        <f t="shared" si="26"/>
        <v>252</v>
      </c>
    </row>
    <row r="789" spans="2:9" ht="15.75">
      <c r="B789" s="29">
        <v>2924983</v>
      </c>
      <c r="C789" s="40">
        <v>241632</v>
      </c>
      <c r="D789" s="31">
        <v>45513</v>
      </c>
      <c r="E789" s="32">
        <v>45520</v>
      </c>
      <c r="F789" s="32" t="s">
        <v>15</v>
      </c>
      <c r="G789" s="28">
        <f t="shared" si="27"/>
        <v>7</v>
      </c>
      <c r="H789" s="33">
        <v>36</v>
      </c>
      <c r="I789" s="33">
        <f t="shared" si="26"/>
        <v>252</v>
      </c>
    </row>
    <row r="790" spans="2:9" ht="15.75">
      <c r="B790" s="29">
        <v>5058072</v>
      </c>
      <c r="C790" s="40">
        <v>241633</v>
      </c>
      <c r="D790" s="31">
        <v>45506</v>
      </c>
      <c r="E790" s="32">
        <v>45520</v>
      </c>
      <c r="F790" s="32" t="s">
        <v>18</v>
      </c>
      <c r="G790" s="28">
        <f t="shared" si="27"/>
        <v>14</v>
      </c>
      <c r="H790" s="33">
        <v>68</v>
      </c>
      <c r="I790" s="33">
        <f t="shared" si="26"/>
        <v>952</v>
      </c>
    </row>
    <row r="791" spans="2:9" ht="15.75">
      <c r="B791" s="29">
        <v>2925361</v>
      </c>
      <c r="C791" s="40">
        <v>241634</v>
      </c>
      <c r="D791" s="31">
        <v>45513</v>
      </c>
      <c r="E791" s="32">
        <v>45520</v>
      </c>
      <c r="F791" s="32" t="s">
        <v>12</v>
      </c>
      <c r="G791" s="28">
        <f t="shared" si="27"/>
        <v>7</v>
      </c>
      <c r="H791" s="33">
        <v>50</v>
      </c>
      <c r="I791" s="33">
        <f t="shared" si="26"/>
        <v>350</v>
      </c>
    </row>
    <row r="792" spans="2:9" ht="15.75">
      <c r="B792" s="29">
        <v>2931413</v>
      </c>
      <c r="C792" s="40">
        <v>241636</v>
      </c>
      <c r="D792" s="31">
        <v>45513</v>
      </c>
      <c r="E792" s="32">
        <v>45520</v>
      </c>
      <c r="F792" s="32" t="s">
        <v>15</v>
      </c>
      <c r="G792" s="28">
        <f t="shared" si="27"/>
        <v>7</v>
      </c>
      <c r="H792" s="33">
        <v>36</v>
      </c>
      <c r="I792" s="33">
        <f t="shared" si="26"/>
        <v>252</v>
      </c>
    </row>
    <row r="793" spans="2:9" ht="15.75">
      <c r="B793" s="29">
        <v>2922927</v>
      </c>
      <c r="C793" s="40">
        <v>241637</v>
      </c>
      <c r="D793" s="31">
        <v>45513</v>
      </c>
      <c r="E793" s="32">
        <v>45520</v>
      </c>
      <c r="F793" s="32" t="s">
        <v>13</v>
      </c>
      <c r="G793" s="28">
        <f t="shared" si="27"/>
        <v>7</v>
      </c>
      <c r="H793" s="33">
        <v>42</v>
      </c>
      <c r="I793" s="33">
        <f t="shared" si="26"/>
        <v>294</v>
      </c>
    </row>
    <row r="794" spans="2:9" ht="15.75">
      <c r="B794" s="29">
        <v>2923679</v>
      </c>
      <c r="C794" s="40">
        <v>241640</v>
      </c>
      <c r="D794" s="31">
        <v>45510</v>
      </c>
      <c r="E794" s="32">
        <v>45520</v>
      </c>
      <c r="F794" s="32" t="s">
        <v>15</v>
      </c>
      <c r="G794" s="28">
        <f t="shared" si="27"/>
        <v>10</v>
      </c>
      <c r="H794" s="33">
        <v>36</v>
      </c>
      <c r="I794" s="33">
        <f t="shared" si="26"/>
        <v>360</v>
      </c>
    </row>
    <row r="795" spans="2:9" ht="15.75">
      <c r="B795" s="29">
        <v>2935889</v>
      </c>
      <c r="C795" s="40">
        <v>241645</v>
      </c>
      <c r="D795" s="31">
        <v>45513</v>
      </c>
      <c r="E795" s="32">
        <v>45520</v>
      </c>
      <c r="F795" s="32" t="s">
        <v>12</v>
      </c>
      <c r="G795" s="28">
        <f t="shared" si="27"/>
        <v>7</v>
      </c>
      <c r="H795" s="33">
        <v>50</v>
      </c>
      <c r="I795" s="33">
        <f t="shared" si="26"/>
        <v>350</v>
      </c>
    </row>
    <row r="796" spans="2:9" ht="15.75">
      <c r="B796" s="29">
        <v>2927403</v>
      </c>
      <c r="C796" s="40">
        <v>241648</v>
      </c>
      <c r="D796" s="31">
        <v>45509</v>
      </c>
      <c r="E796" s="32">
        <v>45520</v>
      </c>
      <c r="F796" s="32" t="s">
        <v>12</v>
      </c>
      <c r="G796" s="28">
        <f t="shared" si="27"/>
        <v>11</v>
      </c>
      <c r="H796" s="33">
        <v>50</v>
      </c>
      <c r="I796" s="33">
        <f t="shared" si="26"/>
        <v>550</v>
      </c>
    </row>
    <row r="797" spans="2:9" ht="15.75">
      <c r="B797" s="29">
        <v>2919437</v>
      </c>
      <c r="C797" s="40">
        <v>241651</v>
      </c>
      <c r="D797" s="31">
        <v>45509</v>
      </c>
      <c r="E797" s="32">
        <v>45520</v>
      </c>
      <c r="F797" s="32" t="s">
        <v>13</v>
      </c>
      <c r="G797" s="28">
        <f t="shared" si="27"/>
        <v>11</v>
      </c>
      <c r="H797" s="33">
        <v>42</v>
      </c>
      <c r="I797" s="33">
        <f t="shared" si="26"/>
        <v>462</v>
      </c>
    </row>
    <row r="798" spans="2:9" ht="15.75">
      <c r="B798" s="29">
        <v>2919437</v>
      </c>
      <c r="C798" s="40">
        <v>241652</v>
      </c>
      <c r="D798" s="31">
        <v>45509</v>
      </c>
      <c r="E798" s="32">
        <v>45520</v>
      </c>
      <c r="F798" s="32" t="s">
        <v>13</v>
      </c>
      <c r="G798" s="28">
        <f t="shared" si="27"/>
        <v>11</v>
      </c>
      <c r="H798" s="33">
        <v>42</v>
      </c>
      <c r="I798" s="33">
        <f t="shared" si="26"/>
        <v>462</v>
      </c>
    </row>
    <row r="799" spans="2:9" ht="15.75">
      <c r="B799" s="29">
        <v>2937199</v>
      </c>
      <c r="C799" s="40">
        <v>241664</v>
      </c>
      <c r="D799" s="31">
        <v>45513</v>
      </c>
      <c r="E799" s="32">
        <v>45520</v>
      </c>
      <c r="F799" s="32" t="s">
        <v>13</v>
      </c>
      <c r="G799" s="28">
        <f t="shared" si="27"/>
        <v>7</v>
      </c>
      <c r="H799" s="33">
        <v>42</v>
      </c>
      <c r="I799" s="33">
        <f t="shared" si="26"/>
        <v>294</v>
      </c>
    </row>
    <row r="800" spans="2:9" ht="15.75">
      <c r="B800" s="29">
        <v>2937198</v>
      </c>
      <c r="C800" s="40">
        <v>241665</v>
      </c>
      <c r="D800" s="31">
        <v>45513</v>
      </c>
      <c r="E800" s="32">
        <v>45520</v>
      </c>
      <c r="F800" s="32" t="s">
        <v>13</v>
      </c>
      <c r="G800" s="28">
        <f t="shared" si="27"/>
        <v>7</v>
      </c>
      <c r="H800" s="33">
        <v>42</v>
      </c>
      <c r="I800" s="33">
        <f t="shared" si="26"/>
        <v>294</v>
      </c>
    </row>
    <row r="801" spans="2:9" ht="15.75">
      <c r="B801" s="29">
        <v>2928494</v>
      </c>
      <c r="C801" s="40">
        <v>241673</v>
      </c>
      <c r="D801" s="31">
        <v>45507</v>
      </c>
      <c r="E801" s="32">
        <v>45520</v>
      </c>
      <c r="F801" s="32" t="s">
        <v>13</v>
      </c>
      <c r="G801" s="28">
        <f t="shared" si="27"/>
        <v>13</v>
      </c>
      <c r="H801" s="33">
        <v>42</v>
      </c>
      <c r="I801" s="33">
        <f t="shared" si="26"/>
        <v>546</v>
      </c>
    </row>
    <row r="802" spans="2:9" ht="15.75">
      <c r="B802" s="29">
        <v>2936889</v>
      </c>
      <c r="C802" s="40">
        <v>241657</v>
      </c>
      <c r="D802" s="31">
        <v>45513</v>
      </c>
      <c r="E802" s="32">
        <v>45520</v>
      </c>
      <c r="F802" s="32" t="s">
        <v>13</v>
      </c>
      <c r="G802" s="28">
        <f t="shared" si="27"/>
        <v>7</v>
      </c>
      <c r="H802" s="33">
        <v>42</v>
      </c>
      <c r="I802" s="33">
        <f t="shared" si="26"/>
        <v>294</v>
      </c>
    </row>
    <row r="803" spans="2:9" ht="15.75">
      <c r="B803" s="29">
        <v>2913479</v>
      </c>
      <c r="C803" s="40">
        <v>241691</v>
      </c>
      <c r="D803" s="31">
        <v>45514</v>
      </c>
      <c r="E803" s="32">
        <v>45521</v>
      </c>
      <c r="F803" s="32" t="s">
        <v>13</v>
      </c>
      <c r="G803" s="28">
        <f t="shared" si="27"/>
        <v>7</v>
      </c>
      <c r="H803" s="33">
        <v>42</v>
      </c>
      <c r="I803" s="33">
        <f t="shared" si="26"/>
        <v>294</v>
      </c>
    </row>
    <row r="804" spans="2:9" ht="15.75">
      <c r="B804" s="29">
        <v>7128915</v>
      </c>
      <c r="C804" s="40">
        <v>241692</v>
      </c>
      <c r="D804" s="31">
        <v>45514</v>
      </c>
      <c r="E804" s="32">
        <v>45521</v>
      </c>
      <c r="F804" s="32" t="s">
        <v>15</v>
      </c>
      <c r="G804" s="28">
        <f t="shared" si="27"/>
        <v>7</v>
      </c>
      <c r="H804" s="33">
        <v>36</v>
      </c>
      <c r="I804" s="33">
        <f t="shared" si="26"/>
        <v>252</v>
      </c>
    </row>
    <row r="805" spans="2:9" ht="15.75">
      <c r="B805" s="29">
        <v>2892933</v>
      </c>
      <c r="C805" s="40">
        <v>241693</v>
      </c>
      <c r="D805" s="31">
        <v>45507</v>
      </c>
      <c r="E805" s="32">
        <v>45521</v>
      </c>
      <c r="F805" s="32" t="s">
        <v>15</v>
      </c>
      <c r="G805" s="28">
        <f t="shared" si="27"/>
        <v>14</v>
      </c>
      <c r="H805" s="33">
        <v>36</v>
      </c>
      <c r="I805" s="33">
        <f t="shared" si="26"/>
        <v>504</v>
      </c>
    </row>
    <row r="806" spans="2:9" ht="15.75">
      <c r="B806" s="29">
        <v>2939421</v>
      </c>
      <c r="C806" s="40">
        <v>241695</v>
      </c>
      <c r="D806" s="31">
        <v>45507</v>
      </c>
      <c r="E806" s="32">
        <v>45521</v>
      </c>
      <c r="F806" s="32" t="s">
        <v>13</v>
      </c>
      <c r="G806" s="28">
        <f t="shared" si="27"/>
        <v>14</v>
      </c>
      <c r="H806" s="33">
        <v>42</v>
      </c>
      <c r="I806" s="33">
        <f t="shared" si="26"/>
        <v>588</v>
      </c>
    </row>
    <row r="807" spans="2:9" ht="15.75">
      <c r="B807" s="29">
        <v>2940350</v>
      </c>
      <c r="C807" s="40">
        <v>241697</v>
      </c>
      <c r="D807" s="31">
        <v>45514</v>
      </c>
      <c r="E807" s="32">
        <v>45521</v>
      </c>
      <c r="F807" s="32" t="s">
        <v>13</v>
      </c>
      <c r="G807" s="28">
        <f t="shared" si="27"/>
        <v>7</v>
      </c>
      <c r="H807" s="33">
        <v>42</v>
      </c>
      <c r="I807" s="33">
        <f t="shared" si="26"/>
        <v>294</v>
      </c>
    </row>
    <row r="808" spans="2:9" ht="15.75">
      <c r="B808" s="29">
        <v>2937328</v>
      </c>
      <c r="C808" s="40">
        <v>241711</v>
      </c>
      <c r="D808" s="31">
        <v>45512</v>
      </c>
      <c r="E808" s="32">
        <v>45521</v>
      </c>
      <c r="F808" s="32" t="s">
        <v>13</v>
      </c>
      <c r="G808" s="28">
        <f t="shared" si="27"/>
        <v>9</v>
      </c>
      <c r="H808" s="33">
        <v>42</v>
      </c>
      <c r="I808" s="33">
        <f t="shared" si="26"/>
        <v>378</v>
      </c>
    </row>
    <row r="809" spans="2:9" ht="15.75">
      <c r="B809" s="29">
        <v>3583087</v>
      </c>
      <c r="C809" s="40">
        <v>241714</v>
      </c>
      <c r="D809" s="31">
        <v>45507</v>
      </c>
      <c r="E809" s="32">
        <v>45521</v>
      </c>
      <c r="F809" s="32" t="s">
        <v>13</v>
      </c>
      <c r="G809" s="28">
        <f t="shared" si="27"/>
        <v>14</v>
      </c>
      <c r="H809" s="33">
        <v>42</v>
      </c>
      <c r="I809" s="33">
        <f t="shared" si="26"/>
        <v>588</v>
      </c>
    </row>
    <row r="810" spans="2:9" ht="15.75">
      <c r="B810" s="29">
        <v>2913686</v>
      </c>
      <c r="C810" s="40">
        <v>241715</v>
      </c>
      <c r="D810" s="31">
        <v>45514</v>
      </c>
      <c r="E810" s="32">
        <v>45521</v>
      </c>
      <c r="F810" s="32" t="s">
        <v>14</v>
      </c>
      <c r="G810" s="28">
        <f t="shared" si="27"/>
        <v>7</v>
      </c>
      <c r="H810" s="33">
        <v>69</v>
      </c>
      <c r="I810" s="33">
        <f t="shared" si="26"/>
        <v>483</v>
      </c>
    </row>
    <row r="811" spans="2:9" ht="15.75">
      <c r="B811" s="29">
        <v>2934546</v>
      </c>
      <c r="C811" s="40">
        <v>241717</v>
      </c>
      <c r="D811" s="31">
        <v>45508</v>
      </c>
      <c r="E811" s="32">
        <v>45521</v>
      </c>
      <c r="F811" s="32" t="s">
        <v>13</v>
      </c>
      <c r="G811" s="28">
        <f t="shared" si="27"/>
        <v>13</v>
      </c>
      <c r="H811" s="33">
        <v>42</v>
      </c>
      <c r="I811" s="33">
        <f t="shared" si="26"/>
        <v>546</v>
      </c>
    </row>
    <row r="812" spans="2:9" ht="15.75">
      <c r="B812" s="29">
        <v>2940822</v>
      </c>
      <c r="C812" s="40">
        <v>241719</v>
      </c>
      <c r="D812" s="31">
        <v>45507</v>
      </c>
      <c r="E812" s="32">
        <v>45521</v>
      </c>
      <c r="F812" s="32" t="s">
        <v>13</v>
      </c>
      <c r="G812" s="28">
        <f t="shared" si="27"/>
        <v>14</v>
      </c>
      <c r="H812" s="33">
        <v>42</v>
      </c>
      <c r="I812" s="33">
        <f t="shared" si="26"/>
        <v>588</v>
      </c>
    </row>
    <row r="813" spans="2:9" ht="15.75">
      <c r="B813" s="29">
        <v>2935897</v>
      </c>
      <c r="C813" s="40">
        <v>241720</v>
      </c>
      <c r="D813" s="31">
        <v>45514</v>
      </c>
      <c r="E813" s="32">
        <v>45521</v>
      </c>
      <c r="F813" s="32" t="s">
        <v>13</v>
      </c>
      <c r="G813" s="28">
        <f t="shared" si="27"/>
        <v>7</v>
      </c>
      <c r="H813" s="33">
        <v>42</v>
      </c>
      <c r="I813" s="33">
        <f t="shared" si="26"/>
        <v>294</v>
      </c>
    </row>
    <row r="814" spans="2:9" ht="15.75">
      <c r="B814" s="29">
        <v>2935897</v>
      </c>
      <c r="C814" s="40">
        <v>241721</v>
      </c>
      <c r="D814" s="31">
        <v>45514</v>
      </c>
      <c r="E814" s="32">
        <v>45521</v>
      </c>
      <c r="F814" s="32" t="s">
        <v>13</v>
      </c>
      <c r="G814" s="28">
        <f t="shared" si="27"/>
        <v>7</v>
      </c>
      <c r="H814" s="33">
        <v>42</v>
      </c>
      <c r="I814" s="33">
        <f t="shared" si="26"/>
        <v>294</v>
      </c>
    </row>
    <row r="815" spans="2:9" ht="15.75">
      <c r="B815" s="29">
        <v>2937682</v>
      </c>
      <c r="C815" s="40">
        <v>241726</v>
      </c>
      <c r="D815" s="31">
        <v>45514</v>
      </c>
      <c r="E815" s="32">
        <v>45521</v>
      </c>
      <c r="F815" s="32" t="s">
        <v>13</v>
      </c>
      <c r="G815" s="28">
        <f t="shared" si="27"/>
        <v>7</v>
      </c>
      <c r="H815" s="33">
        <v>42</v>
      </c>
      <c r="I815" s="33">
        <f t="shared" si="26"/>
        <v>294</v>
      </c>
    </row>
    <row r="816" spans="2:9" ht="15.75">
      <c r="B816" s="29">
        <v>2941477</v>
      </c>
      <c r="C816" s="40">
        <v>241729</v>
      </c>
      <c r="D816" s="31">
        <v>45514</v>
      </c>
      <c r="E816" s="32">
        <v>45521</v>
      </c>
      <c r="F816" s="32" t="s">
        <v>13</v>
      </c>
      <c r="G816" s="28">
        <f t="shared" si="27"/>
        <v>7</v>
      </c>
      <c r="H816" s="33">
        <v>42</v>
      </c>
      <c r="I816" s="33">
        <f t="shared" si="26"/>
        <v>294</v>
      </c>
    </row>
    <row r="817" spans="2:9" ht="15.75">
      <c r="B817" s="29">
        <v>2940133</v>
      </c>
      <c r="C817" s="40">
        <v>241734</v>
      </c>
      <c r="D817" s="31">
        <v>45514</v>
      </c>
      <c r="E817" s="32">
        <v>45521</v>
      </c>
      <c r="F817" s="32" t="s">
        <v>13</v>
      </c>
      <c r="G817" s="28">
        <f t="shared" si="27"/>
        <v>7</v>
      </c>
      <c r="H817" s="33">
        <v>42</v>
      </c>
      <c r="I817" s="33">
        <f t="shared" si="26"/>
        <v>294</v>
      </c>
    </row>
    <row r="818" spans="2:9" ht="15.75">
      <c r="B818" s="29">
        <v>2929513</v>
      </c>
      <c r="C818" s="30">
        <v>241735</v>
      </c>
      <c r="D818" s="31">
        <v>45512</v>
      </c>
      <c r="E818" s="32">
        <v>45521</v>
      </c>
      <c r="F818" s="32" t="s">
        <v>15</v>
      </c>
      <c r="G818" s="28">
        <f t="shared" si="27"/>
        <v>9</v>
      </c>
      <c r="H818" s="33">
        <v>36</v>
      </c>
      <c r="I818" s="33">
        <f t="shared" si="26"/>
        <v>324</v>
      </c>
    </row>
    <row r="819" spans="2:9" ht="15.75">
      <c r="B819" s="29">
        <v>6044933</v>
      </c>
      <c r="C819" s="30">
        <v>241736</v>
      </c>
      <c r="D819" s="31">
        <v>45507</v>
      </c>
      <c r="E819" s="32">
        <v>45521</v>
      </c>
      <c r="F819" s="32" t="s">
        <v>15</v>
      </c>
      <c r="G819" s="28">
        <f t="shared" si="27"/>
        <v>14</v>
      </c>
      <c r="H819" s="33">
        <v>36</v>
      </c>
      <c r="I819" s="33">
        <f t="shared" si="26"/>
        <v>504</v>
      </c>
    </row>
    <row r="820" spans="2:9" ht="15.75">
      <c r="B820" s="29">
        <v>6044934</v>
      </c>
      <c r="C820" s="41">
        <v>241739</v>
      </c>
      <c r="D820" s="31">
        <v>45507</v>
      </c>
      <c r="E820" s="32">
        <v>45521</v>
      </c>
      <c r="F820" s="32" t="s">
        <v>15</v>
      </c>
      <c r="G820" s="28">
        <f t="shared" si="27"/>
        <v>14</v>
      </c>
      <c r="H820" s="33">
        <v>36</v>
      </c>
      <c r="I820" s="33">
        <f t="shared" si="26"/>
        <v>504</v>
      </c>
    </row>
    <row r="821" spans="2:9" ht="15.75">
      <c r="B821" s="29">
        <v>2942450</v>
      </c>
      <c r="C821" s="41">
        <v>241744</v>
      </c>
      <c r="D821" s="31">
        <v>45514</v>
      </c>
      <c r="E821" s="32">
        <v>45521</v>
      </c>
      <c r="F821" s="32" t="s">
        <v>12</v>
      </c>
      <c r="G821" s="28">
        <f t="shared" si="27"/>
        <v>7</v>
      </c>
      <c r="H821" s="33">
        <v>50</v>
      </c>
      <c r="I821" s="33">
        <f t="shared" si="26"/>
        <v>350</v>
      </c>
    </row>
    <row r="822" spans="2:9" ht="15.75">
      <c r="B822" s="29">
        <v>2942129</v>
      </c>
      <c r="C822" s="40">
        <v>241748</v>
      </c>
      <c r="D822" s="31">
        <v>45514</v>
      </c>
      <c r="E822" s="32">
        <v>45521</v>
      </c>
      <c r="F822" s="32" t="s">
        <v>12</v>
      </c>
      <c r="G822" s="28">
        <f t="shared" si="27"/>
        <v>7</v>
      </c>
      <c r="H822" s="33">
        <v>50</v>
      </c>
      <c r="I822" s="33">
        <f t="shared" si="26"/>
        <v>350</v>
      </c>
    </row>
    <row r="823" spans="2:9" ht="15.75">
      <c r="B823" s="29">
        <v>7129375</v>
      </c>
      <c r="C823" s="40">
        <v>241750</v>
      </c>
      <c r="D823" s="31">
        <v>45514</v>
      </c>
      <c r="E823" s="32">
        <v>45521</v>
      </c>
      <c r="F823" s="32" t="s">
        <v>13</v>
      </c>
      <c r="G823" s="28">
        <f t="shared" si="27"/>
        <v>7</v>
      </c>
      <c r="H823" s="33">
        <v>42</v>
      </c>
      <c r="I823" s="33">
        <f t="shared" si="26"/>
        <v>294</v>
      </c>
    </row>
    <row r="824" spans="2:9" ht="15.75">
      <c r="B824" s="29">
        <v>7129375</v>
      </c>
      <c r="C824" s="40">
        <v>241751</v>
      </c>
      <c r="D824" s="31">
        <v>45514</v>
      </c>
      <c r="E824" s="32">
        <v>45521</v>
      </c>
      <c r="F824" s="32" t="s">
        <v>13</v>
      </c>
      <c r="G824" s="28">
        <f t="shared" si="27"/>
        <v>7</v>
      </c>
      <c r="H824" s="33">
        <v>42</v>
      </c>
      <c r="I824" s="33">
        <f t="shared" si="26"/>
        <v>294</v>
      </c>
    </row>
    <row r="825" spans="2:9" ht="15.75">
      <c r="B825" s="29">
        <v>2923296</v>
      </c>
      <c r="C825" s="40">
        <v>241752</v>
      </c>
      <c r="D825" s="31">
        <v>45514</v>
      </c>
      <c r="E825" s="32">
        <v>45521</v>
      </c>
      <c r="F825" s="32" t="s">
        <v>12</v>
      </c>
      <c r="G825" s="28">
        <f t="shared" si="27"/>
        <v>7</v>
      </c>
      <c r="H825" s="33">
        <v>50</v>
      </c>
      <c r="I825" s="33">
        <f t="shared" si="26"/>
        <v>350</v>
      </c>
    </row>
    <row r="826" spans="2:9" ht="15.75">
      <c r="B826" s="29">
        <v>2942431</v>
      </c>
      <c r="C826" s="40">
        <v>241753</v>
      </c>
      <c r="D826" s="31">
        <v>45514</v>
      </c>
      <c r="E826" s="32">
        <v>45521</v>
      </c>
      <c r="F826" s="32" t="s">
        <v>12</v>
      </c>
      <c r="G826" s="28">
        <f t="shared" si="27"/>
        <v>7</v>
      </c>
      <c r="H826" s="33">
        <v>50</v>
      </c>
      <c r="I826" s="33">
        <f t="shared" si="26"/>
        <v>350</v>
      </c>
    </row>
    <row r="827" spans="2:9" ht="15.75">
      <c r="B827" s="29">
        <v>6045795</v>
      </c>
      <c r="C827" s="40">
        <v>241754</v>
      </c>
      <c r="D827" s="31">
        <v>45514</v>
      </c>
      <c r="E827" s="32">
        <v>45521</v>
      </c>
      <c r="F827" s="32" t="s">
        <v>14</v>
      </c>
      <c r="G827" s="28">
        <f t="shared" si="27"/>
        <v>7</v>
      </c>
      <c r="H827" s="33">
        <v>69</v>
      </c>
      <c r="I827" s="33">
        <f t="shared" si="26"/>
        <v>483</v>
      </c>
    </row>
    <row r="828" spans="2:9" ht="15.75">
      <c r="B828" s="29">
        <v>2941149</v>
      </c>
      <c r="C828" s="40">
        <v>241755</v>
      </c>
      <c r="D828" s="31">
        <v>45513</v>
      </c>
      <c r="E828" s="32">
        <v>45521</v>
      </c>
      <c r="F828" s="32" t="s">
        <v>10</v>
      </c>
      <c r="G828" s="28">
        <f t="shared" si="27"/>
        <v>8</v>
      </c>
      <c r="H828" s="33">
        <v>35</v>
      </c>
      <c r="I828" s="33">
        <f t="shared" si="26"/>
        <v>280</v>
      </c>
    </row>
    <row r="829" spans="2:9" ht="15.75">
      <c r="B829" s="29">
        <v>2941577</v>
      </c>
      <c r="C829" s="40">
        <v>241756</v>
      </c>
      <c r="D829" s="31">
        <v>45514</v>
      </c>
      <c r="E829" s="32">
        <v>45521</v>
      </c>
      <c r="F829" s="32" t="s">
        <v>11</v>
      </c>
      <c r="G829" s="28">
        <f t="shared" si="27"/>
        <v>7</v>
      </c>
      <c r="H829" s="33">
        <v>31</v>
      </c>
      <c r="I829" s="33">
        <f t="shared" si="26"/>
        <v>217</v>
      </c>
    </row>
    <row r="830" spans="2:9" ht="15.75">
      <c r="B830" s="29">
        <v>2938937</v>
      </c>
      <c r="C830" s="40">
        <v>241757</v>
      </c>
      <c r="D830" s="31">
        <v>45507</v>
      </c>
      <c r="E830" s="32">
        <v>45521</v>
      </c>
      <c r="F830" s="32" t="s">
        <v>13</v>
      </c>
      <c r="G830" s="28">
        <f t="shared" si="27"/>
        <v>14</v>
      </c>
      <c r="H830" s="33">
        <v>42</v>
      </c>
      <c r="I830" s="33">
        <f t="shared" si="26"/>
        <v>588</v>
      </c>
    </row>
    <row r="831" spans="2:9" ht="15.75">
      <c r="B831" s="29">
        <v>2936234</v>
      </c>
      <c r="C831" s="40">
        <v>241758</v>
      </c>
      <c r="D831" s="31">
        <v>45510</v>
      </c>
      <c r="E831" s="32">
        <v>45521</v>
      </c>
      <c r="F831" s="32" t="s">
        <v>13</v>
      </c>
      <c r="G831" s="28">
        <f t="shared" si="27"/>
        <v>11</v>
      </c>
      <c r="H831" s="33">
        <v>42</v>
      </c>
      <c r="I831" s="33">
        <f t="shared" si="26"/>
        <v>462</v>
      </c>
    </row>
    <row r="832" spans="2:9" ht="15.75">
      <c r="B832" s="29">
        <v>2928070</v>
      </c>
      <c r="C832" s="40">
        <v>241759</v>
      </c>
      <c r="D832" s="31">
        <v>45507</v>
      </c>
      <c r="E832" s="32">
        <v>45521</v>
      </c>
      <c r="F832" s="32" t="s">
        <v>13</v>
      </c>
      <c r="G832" s="28">
        <f t="shared" si="27"/>
        <v>14</v>
      </c>
      <c r="H832" s="33">
        <v>42</v>
      </c>
      <c r="I832" s="33">
        <f t="shared" si="26"/>
        <v>588</v>
      </c>
    </row>
    <row r="833" spans="2:9" ht="15.75">
      <c r="B833" s="29">
        <v>2929591</v>
      </c>
      <c r="C833" s="40">
        <v>241760</v>
      </c>
      <c r="D833" s="31">
        <v>45514</v>
      </c>
      <c r="E833" s="32">
        <v>45521</v>
      </c>
      <c r="F833" s="32" t="s">
        <v>15</v>
      </c>
      <c r="G833" s="28">
        <f t="shared" si="27"/>
        <v>7</v>
      </c>
      <c r="H833" s="33">
        <v>36</v>
      </c>
      <c r="I833" s="33">
        <f t="shared" si="26"/>
        <v>252</v>
      </c>
    </row>
    <row r="834" spans="2:9" ht="15.75">
      <c r="B834" s="29">
        <v>2937299</v>
      </c>
      <c r="C834" s="40">
        <v>241761</v>
      </c>
      <c r="D834" s="31">
        <v>45507</v>
      </c>
      <c r="E834" s="32">
        <v>45521</v>
      </c>
      <c r="F834" s="32" t="s">
        <v>13</v>
      </c>
      <c r="G834" s="28">
        <f t="shared" si="27"/>
        <v>14</v>
      </c>
      <c r="H834" s="33">
        <v>42</v>
      </c>
      <c r="I834" s="33">
        <f t="shared" si="26"/>
        <v>588</v>
      </c>
    </row>
    <row r="835" spans="2:9" ht="15.75">
      <c r="B835" s="29">
        <v>2940699</v>
      </c>
      <c r="C835" s="40">
        <v>241762</v>
      </c>
      <c r="D835" s="31">
        <v>45507</v>
      </c>
      <c r="E835" s="32">
        <v>45521</v>
      </c>
      <c r="F835" s="32" t="s">
        <v>13</v>
      </c>
      <c r="G835" s="28">
        <f t="shared" si="27"/>
        <v>14</v>
      </c>
      <c r="H835" s="33">
        <v>42</v>
      </c>
      <c r="I835" s="33">
        <f t="shared" si="26"/>
        <v>588</v>
      </c>
    </row>
    <row r="836" spans="2:9" ht="15.75">
      <c r="B836" s="29">
        <v>2940064</v>
      </c>
      <c r="C836" s="40">
        <v>241763</v>
      </c>
      <c r="D836" s="31">
        <v>45514</v>
      </c>
      <c r="E836" s="32">
        <v>45521</v>
      </c>
      <c r="F836" s="32" t="s">
        <v>13</v>
      </c>
      <c r="G836" s="28">
        <f t="shared" ref="G836:G900" si="28">+E836-D836</f>
        <v>7</v>
      </c>
      <c r="H836" s="33">
        <v>42</v>
      </c>
      <c r="I836" s="33">
        <f t="shared" ref="I836:I899" si="29">+H836*G836</f>
        <v>294</v>
      </c>
    </row>
    <row r="837" spans="2:9" ht="15.75">
      <c r="B837" s="29">
        <v>2941777</v>
      </c>
      <c r="C837" s="40">
        <v>241764</v>
      </c>
      <c r="D837" s="31">
        <v>45514</v>
      </c>
      <c r="E837" s="32">
        <v>45521</v>
      </c>
      <c r="F837" s="32" t="s">
        <v>10</v>
      </c>
      <c r="G837" s="28">
        <f t="shared" si="28"/>
        <v>7</v>
      </c>
      <c r="H837" s="33">
        <v>35</v>
      </c>
      <c r="I837" s="33">
        <f t="shared" si="29"/>
        <v>245</v>
      </c>
    </row>
    <row r="838" spans="2:9" ht="15.75">
      <c r="B838" s="29">
        <v>2912842</v>
      </c>
      <c r="C838" s="40">
        <v>241766</v>
      </c>
      <c r="D838" s="31">
        <v>45500</v>
      </c>
      <c r="E838" s="32">
        <v>45521</v>
      </c>
      <c r="F838" s="32" t="s">
        <v>15</v>
      </c>
      <c r="G838" s="28">
        <f t="shared" si="28"/>
        <v>21</v>
      </c>
      <c r="H838" s="33">
        <v>36</v>
      </c>
      <c r="I838" s="33">
        <f t="shared" si="29"/>
        <v>756</v>
      </c>
    </row>
    <row r="839" spans="2:9" ht="15.75">
      <c r="B839" s="29">
        <v>2941711</v>
      </c>
      <c r="C839" s="40">
        <v>241767</v>
      </c>
      <c r="D839" s="31">
        <v>45512</v>
      </c>
      <c r="E839" s="32">
        <v>45521</v>
      </c>
      <c r="F839" s="32" t="s">
        <v>10</v>
      </c>
      <c r="G839" s="28">
        <f t="shared" si="28"/>
        <v>9</v>
      </c>
      <c r="H839" s="33">
        <v>35</v>
      </c>
      <c r="I839" s="33">
        <f t="shared" si="29"/>
        <v>315</v>
      </c>
    </row>
    <row r="840" spans="2:9" ht="15.75">
      <c r="B840" s="29">
        <v>7128831</v>
      </c>
      <c r="C840" s="40">
        <v>241768</v>
      </c>
      <c r="D840" s="31">
        <v>45514</v>
      </c>
      <c r="E840" s="32">
        <v>45521</v>
      </c>
      <c r="F840" s="32" t="s">
        <v>13</v>
      </c>
      <c r="G840" s="28">
        <f t="shared" si="28"/>
        <v>7</v>
      </c>
      <c r="H840" s="33">
        <v>42</v>
      </c>
      <c r="I840" s="33">
        <f t="shared" si="29"/>
        <v>294</v>
      </c>
    </row>
    <row r="841" spans="2:9" ht="15.75">
      <c r="B841" s="29">
        <v>7129637</v>
      </c>
      <c r="C841" s="40">
        <v>241769</v>
      </c>
      <c r="D841" s="31">
        <v>45514</v>
      </c>
      <c r="E841" s="32">
        <v>45521</v>
      </c>
      <c r="F841" s="32" t="s">
        <v>13</v>
      </c>
      <c r="G841" s="28">
        <f t="shared" si="28"/>
        <v>7</v>
      </c>
      <c r="H841" s="33">
        <v>42</v>
      </c>
      <c r="I841" s="33">
        <f t="shared" si="29"/>
        <v>294</v>
      </c>
    </row>
    <row r="842" spans="2:9" ht="15.75">
      <c r="B842" s="29">
        <v>7128901</v>
      </c>
      <c r="C842" s="40">
        <v>241771</v>
      </c>
      <c r="D842" s="31">
        <v>45514</v>
      </c>
      <c r="E842" s="32">
        <v>45521</v>
      </c>
      <c r="F842" s="32" t="s">
        <v>13</v>
      </c>
      <c r="G842" s="28">
        <f t="shared" si="28"/>
        <v>7</v>
      </c>
      <c r="H842" s="33">
        <v>42</v>
      </c>
      <c r="I842" s="33">
        <f t="shared" si="29"/>
        <v>294</v>
      </c>
    </row>
    <row r="843" spans="2:9" ht="15.75">
      <c r="B843" s="29">
        <v>2907588</v>
      </c>
      <c r="C843" s="40">
        <v>241773</v>
      </c>
      <c r="D843" s="31">
        <v>45507</v>
      </c>
      <c r="E843" s="32">
        <v>45521</v>
      </c>
      <c r="F843" s="32" t="s">
        <v>13</v>
      </c>
      <c r="G843" s="28">
        <f t="shared" si="28"/>
        <v>14</v>
      </c>
      <c r="H843" s="33">
        <v>42</v>
      </c>
      <c r="I843" s="33">
        <f t="shared" si="29"/>
        <v>588</v>
      </c>
    </row>
    <row r="844" spans="2:9" ht="15.75">
      <c r="B844" s="29">
        <v>6045772</v>
      </c>
      <c r="C844" s="40">
        <v>241775</v>
      </c>
      <c r="D844" s="31">
        <v>45514</v>
      </c>
      <c r="E844" s="32">
        <v>45521</v>
      </c>
      <c r="F844" s="32" t="s">
        <v>13</v>
      </c>
      <c r="G844" s="28">
        <f t="shared" si="28"/>
        <v>7</v>
      </c>
      <c r="H844" s="33">
        <v>42</v>
      </c>
      <c r="I844" s="33">
        <f t="shared" si="29"/>
        <v>294</v>
      </c>
    </row>
    <row r="845" spans="2:9" ht="15.75">
      <c r="B845" s="29">
        <v>2939988</v>
      </c>
      <c r="C845" s="40">
        <v>241777</v>
      </c>
      <c r="D845" s="31">
        <v>45512</v>
      </c>
      <c r="E845" s="32">
        <v>45521</v>
      </c>
      <c r="F845" s="32" t="s">
        <v>13</v>
      </c>
      <c r="G845" s="28">
        <f t="shared" si="28"/>
        <v>9</v>
      </c>
      <c r="H845" s="33">
        <v>42</v>
      </c>
      <c r="I845" s="33">
        <f t="shared" si="29"/>
        <v>378</v>
      </c>
    </row>
    <row r="846" spans="2:9" ht="15.75">
      <c r="B846" s="29">
        <v>2933691</v>
      </c>
      <c r="C846" s="40">
        <v>241779</v>
      </c>
      <c r="D846" s="31">
        <v>45514</v>
      </c>
      <c r="E846" s="32">
        <v>45521</v>
      </c>
      <c r="F846" s="32" t="s">
        <v>13</v>
      </c>
      <c r="G846" s="28">
        <f t="shared" si="28"/>
        <v>7</v>
      </c>
      <c r="H846" s="33">
        <v>42</v>
      </c>
      <c r="I846" s="33">
        <f t="shared" si="29"/>
        <v>294</v>
      </c>
    </row>
    <row r="847" spans="2:9" ht="15.75">
      <c r="B847" s="29">
        <v>2938237</v>
      </c>
      <c r="C847" s="40">
        <v>241780</v>
      </c>
      <c r="D847" s="31">
        <v>45514</v>
      </c>
      <c r="E847" s="32">
        <v>45521</v>
      </c>
      <c r="F847" s="32" t="s">
        <v>13</v>
      </c>
      <c r="G847" s="28">
        <f t="shared" si="28"/>
        <v>7</v>
      </c>
      <c r="H847" s="33">
        <v>42</v>
      </c>
      <c r="I847" s="33">
        <f t="shared" si="29"/>
        <v>294</v>
      </c>
    </row>
    <row r="848" spans="2:9" ht="15.75">
      <c r="B848" s="29">
        <v>7129501</v>
      </c>
      <c r="C848" s="40">
        <v>241781</v>
      </c>
      <c r="D848" s="31">
        <v>45514</v>
      </c>
      <c r="E848" s="32">
        <v>45521</v>
      </c>
      <c r="F848" s="32" t="s">
        <v>13</v>
      </c>
      <c r="G848" s="28">
        <f t="shared" si="28"/>
        <v>7</v>
      </c>
      <c r="H848" s="33">
        <v>42</v>
      </c>
      <c r="I848" s="33">
        <f t="shared" si="29"/>
        <v>294</v>
      </c>
    </row>
    <row r="849" spans="2:9" ht="15.75">
      <c r="B849" s="29">
        <v>2940020</v>
      </c>
      <c r="C849" s="40">
        <v>241783</v>
      </c>
      <c r="D849" s="31">
        <v>45514</v>
      </c>
      <c r="E849" s="32">
        <v>45521</v>
      </c>
      <c r="F849" s="32" t="s">
        <v>13</v>
      </c>
      <c r="G849" s="28">
        <f t="shared" si="28"/>
        <v>7</v>
      </c>
      <c r="H849" s="33">
        <v>42</v>
      </c>
      <c r="I849" s="33">
        <f t="shared" si="29"/>
        <v>294</v>
      </c>
    </row>
    <row r="850" spans="2:9" ht="15.75">
      <c r="B850" s="29">
        <v>3579260</v>
      </c>
      <c r="C850" s="40">
        <v>241785</v>
      </c>
      <c r="D850" s="31">
        <v>45500</v>
      </c>
      <c r="E850" s="32">
        <v>45521</v>
      </c>
      <c r="F850" s="32" t="s">
        <v>21</v>
      </c>
      <c r="G850" s="28">
        <f t="shared" si="28"/>
        <v>21</v>
      </c>
      <c r="H850" s="33">
        <v>96</v>
      </c>
      <c r="I850" s="33">
        <f t="shared" si="29"/>
        <v>2016</v>
      </c>
    </row>
    <row r="851" spans="2:9" ht="15.75">
      <c r="B851" s="29">
        <v>2929591</v>
      </c>
      <c r="C851" s="40">
        <v>241787</v>
      </c>
      <c r="D851" s="31">
        <v>45514</v>
      </c>
      <c r="E851" s="32">
        <v>45521</v>
      </c>
      <c r="F851" s="32" t="s">
        <v>15</v>
      </c>
      <c r="G851" s="28">
        <f t="shared" si="28"/>
        <v>7</v>
      </c>
      <c r="H851" s="33">
        <v>36</v>
      </c>
      <c r="I851" s="33">
        <f t="shared" si="29"/>
        <v>252</v>
      </c>
    </row>
    <row r="852" spans="2:9" ht="15.75">
      <c r="B852" s="29">
        <v>7128964</v>
      </c>
      <c r="C852" s="40">
        <v>241789</v>
      </c>
      <c r="D852" s="31">
        <v>45514</v>
      </c>
      <c r="E852" s="32">
        <v>45521</v>
      </c>
      <c r="F852" s="32" t="s">
        <v>15</v>
      </c>
      <c r="G852" s="28">
        <f t="shared" si="28"/>
        <v>7</v>
      </c>
      <c r="H852" s="33">
        <v>36</v>
      </c>
      <c r="I852" s="33">
        <f t="shared" si="29"/>
        <v>252</v>
      </c>
    </row>
    <row r="853" spans="2:9" ht="15.75">
      <c r="B853" s="29">
        <v>2940579</v>
      </c>
      <c r="C853" s="40">
        <v>241790</v>
      </c>
      <c r="D853" s="31">
        <v>45514</v>
      </c>
      <c r="E853" s="32">
        <v>45521</v>
      </c>
      <c r="F853" s="32" t="s">
        <v>11</v>
      </c>
      <c r="G853" s="28">
        <f t="shared" si="28"/>
        <v>7</v>
      </c>
      <c r="H853" s="33">
        <v>31</v>
      </c>
      <c r="I853" s="33">
        <f t="shared" si="29"/>
        <v>217</v>
      </c>
    </row>
    <row r="854" spans="2:9" ht="15.75">
      <c r="B854" s="29">
        <v>7128862</v>
      </c>
      <c r="C854" s="40">
        <v>241791</v>
      </c>
      <c r="D854" s="31">
        <v>45514</v>
      </c>
      <c r="E854" s="32">
        <v>45521</v>
      </c>
      <c r="F854" s="32" t="s">
        <v>13</v>
      </c>
      <c r="G854" s="28">
        <f t="shared" si="28"/>
        <v>7</v>
      </c>
      <c r="H854" s="33">
        <v>42</v>
      </c>
      <c r="I854" s="33">
        <f t="shared" si="29"/>
        <v>294</v>
      </c>
    </row>
    <row r="855" spans="2:9" ht="15.75">
      <c r="B855" s="29">
        <v>7128862</v>
      </c>
      <c r="C855" s="40">
        <v>241792</v>
      </c>
      <c r="D855" s="31">
        <v>45514</v>
      </c>
      <c r="E855" s="32">
        <v>45521</v>
      </c>
      <c r="F855" s="32" t="s">
        <v>11</v>
      </c>
      <c r="G855" s="28">
        <f t="shared" si="28"/>
        <v>7</v>
      </c>
      <c r="H855" s="33">
        <v>31</v>
      </c>
      <c r="I855" s="33">
        <f t="shared" si="29"/>
        <v>217</v>
      </c>
    </row>
    <row r="856" spans="2:9" ht="15.75">
      <c r="B856" s="29">
        <v>7127370</v>
      </c>
      <c r="C856" s="40">
        <v>241793</v>
      </c>
      <c r="D856" s="31">
        <v>45507</v>
      </c>
      <c r="E856" s="32">
        <v>45521</v>
      </c>
      <c r="F856" s="32" t="s">
        <v>14</v>
      </c>
      <c r="G856" s="28">
        <f t="shared" si="28"/>
        <v>14</v>
      </c>
      <c r="H856" s="33">
        <v>69</v>
      </c>
      <c r="I856" s="33">
        <f t="shared" si="29"/>
        <v>966</v>
      </c>
    </row>
    <row r="857" spans="2:9" ht="15.75">
      <c r="B857" s="29">
        <v>2920383</v>
      </c>
      <c r="C857" s="40">
        <v>241794</v>
      </c>
      <c r="D857" s="31">
        <v>45507</v>
      </c>
      <c r="E857" s="32">
        <v>45521</v>
      </c>
      <c r="F857" s="32" t="s">
        <v>13</v>
      </c>
      <c r="G857" s="28">
        <f t="shared" si="28"/>
        <v>14</v>
      </c>
      <c r="H857" s="33">
        <v>42</v>
      </c>
      <c r="I857" s="33">
        <f t="shared" si="29"/>
        <v>588</v>
      </c>
    </row>
    <row r="858" spans="2:9" ht="15.75">
      <c r="B858" s="29">
        <v>2926753</v>
      </c>
      <c r="C858" s="40">
        <v>241795</v>
      </c>
      <c r="D858" s="31">
        <v>45510</v>
      </c>
      <c r="E858" s="32">
        <v>45521</v>
      </c>
      <c r="F858" s="32" t="s">
        <v>13</v>
      </c>
      <c r="G858" s="28">
        <f t="shared" si="28"/>
        <v>11</v>
      </c>
      <c r="H858" s="33">
        <v>42</v>
      </c>
      <c r="I858" s="33">
        <f t="shared" si="29"/>
        <v>462</v>
      </c>
    </row>
    <row r="859" spans="2:9" ht="15.75">
      <c r="B859" s="29">
        <v>3585354</v>
      </c>
      <c r="C859" s="40">
        <v>241796</v>
      </c>
      <c r="D859" s="31">
        <v>45507</v>
      </c>
      <c r="E859" s="32">
        <v>45521</v>
      </c>
      <c r="F859" s="32" t="s">
        <v>12</v>
      </c>
      <c r="G859" s="28">
        <f t="shared" si="28"/>
        <v>14</v>
      </c>
      <c r="H859" s="33">
        <v>50</v>
      </c>
      <c r="I859" s="33">
        <f t="shared" si="29"/>
        <v>700</v>
      </c>
    </row>
    <row r="860" spans="2:9" ht="15.75">
      <c r="B860" s="29">
        <v>3585354</v>
      </c>
      <c r="C860" s="40">
        <v>241797</v>
      </c>
      <c r="D860" s="31">
        <v>45507</v>
      </c>
      <c r="E860" s="32">
        <v>45521</v>
      </c>
      <c r="F860" s="32" t="s">
        <v>12</v>
      </c>
      <c r="G860" s="28">
        <f t="shared" si="28"/>
        <v>14</v>
      </c>
      <c r="H860" s="33">
        <v>50</v>
      </c>
      <c r="I860" s="33">
        <f t="shared" si="29"/>
        <v>700</v>
      </c>
    </row>
    <row r="861" spans="2:9" ht="15.75">
      <c r="B861" s="29">
        <v>2931495</v>
      </c>
      <c r="C861" s="40">
        <v>241799</v>
      </c>
      <c r="D861" s="31">
        <v>45500</v>
      </c>
      <c r="E861" s="32">
        <v>45521</v>
      </c>
      <c r="F861" s="32" t="s">
        <v>14</v>
      </c>
      <c r="G861" s="28">
        <f t="shared" si="28"/>
        <v>21</v>
      </c>
      <c r="H861" s="33">
        <v>69</v>
      </c>
      <c r="I861" s="33">
        <f t="shared" si="29"/>
        <v>1449</v>
      </c>
    </row>
    <row r="862" spans="2:9" ht="15.75">
      <c r="B862" s="29">
        <v>2934218</v>
      </c>
      <c r="C862" s="40">
        <v>241800</v>
      </c>
      <c r="D862" s="31">
        <v>45514</v>
      </c>
      <c r="E862" s="32">
        <v>45521</v>
      </c>
      <c r="F862" s="32" t="s">
        <v>13</v>
      </c>
      <c r="G862" s="28">
        <f t="shared" si="28"/>
        <v>7</v>
      </c>
      <c r="H862" s="33">
        <v>42</v>
      </c>
      <c r="I862" s="33">
        <f t="shared" si="29"/>
        <v>294</v>
      </c>
    </row>
    <row r="863" spans="2:9" ht="15.75">
      <c r="B863" s="29">
        <v>3585217</v>
      </c>
      <c r="C863" s="40">
        <v>241804</v>
      </c>
      <c r="D863" s="31">
        <v>45514</v>
      </c>
      <c r="E863" s="32">
        <v>45521</v>
      </c>
      <c r="F863" s="32" t="s">
        <v>13</v>
      </c>
      <c r="G863" s="28">
        <f t="shared" si="28"/>
        <v>7</v>
      </c>
      <c r="H863" s="33">
        <v>42</v>
      </c>
      <c r="I863" s="33">
        <f t="shared" si="29"/>
        <v>294</v>
      </c>
    </row>
    <row r="864" spans="2:9" ht="15.75">
      <c r="B864" s="29">
        <v>2912334</v>
      </c>
      <c r="C864" s="40">
        <v>241807</v>
      </c>
      <c r="D864" s="31">
        <v>45514</v>
      </c>
      <c r="E864" s="32">
        <v>45521</v>
      </c>
      <c r="F864" s="32" t="s">
        <v>13</v>
      </c>
      <c r="G864" s="28">
        <f t="shared" si="28"/>
        <v>7</v>
      </c>
      <c r="H864" s="33">
        <v>42</v>
      </c>
      <c r="I864" s="33">
        <f t="shared" si="29"/>
        <v>294</v>
      </c>
    </row>
    <row r="865" spans="2:9" ht="15.75">
      <c r="B865" s="29">
        <v>2931498</v>
      </c>
      <c r="C865" s="40">
        <v>241808</v>
      </c>
      <c r="D865" s="31">
        <v>45500</v>
      </c>
      <c r="E865" s="32">
        <v>45521</v>
      </c>
      <c r="F865" s="32" t="s">
        <v>11</v>
      </c>
      <c r="G865" s="28">
        <f t="shared" si="28"/>
        <v>21</v>
      </c>
      <c r="H865" s="33">
        <v>31</v>
      </c>
      <c r="I865" s="33">
        <f t="shared" si="29"/>
        <v>651</v>
      </c>
    </row>
    <row r="866" spans="2:9" ht="15.75">
      <c r="B866" s="29">
        <v>2940630</v>
      </c>
      <c r="C866" s="40">
        <v>241809</v>
      </c>
      <c r="D866" s="31">
        <v>45514</v>
      </c>
      <c r="E866" s="32">
        <v>45521</v>
      </c>
      <c r="F866" s="32" t="s">
        <v>13</v>
      </c>
      <c r="G866" s="28">
        <f t="shared" si="28"/>
        <v>7</v>
      </c>
      <c r="H866" s="33">
        <v>42</v>
      </c>
      <c r="I866" s="33">
        <f t="shared" si="29"/>
        <v>294</v>
      </c>
    </row>
    <row r="867" spans="2:9" ht="15.75">
      <c r="B867" s="29">
        <v>2941746</v>
      </c>
      <c r="C867" s="40">
        <v>241810</v>
      </c>
      <c r="D867" s="31">
        <v>45514</v>
      </c>
      <c r="E867" s="32">
        <v>45521</v>
      </c>
      <c r="F867" s="32" t="s">
        <v>13</v>
      </c>
      <c r="G867" s="28">
        <f t="shared" si="28"/>
        <v>7</v>
      </c>
      <c r="H867" s="33">
        <v>42</v>
      </c>
      <c r="I867" s="33">
        <f t="shared" si="29"/>
        <v>294</v>
      </c>
    </row>
    <row r="868" spans="2:9" ht="15.75">
      <c r="B868" s="29">
        <v>2937393</v>
      </c>
      <c r="C868" s="40">
        <v>241811</v>
      </c>
      <c r="D868" s="31">
        <v>45507</v>
      </c>
      <c r="E868" s="32">
        <v>45521</v>
      </c>
      <c r="F868" s="32" t="s">
        <v>13</v>
      </c>
      <c r="G868" s="28">
        <f t="shared" si="28"/>
        <v>14</v>
      </c>
      <c r="H868" s="33">
        <v>42</v>
      </c>
      <c r="I868" s="33">
        <f t="shared" si="29"/>
        <v>588</v>
      </c>
    </row>
    <row r="869" spans="2:9" ht="15.75">
      <c r="B869" s="35" t="s">
        <v>179</v>
      </c>
      <c r="C869" s="39">
        <v>241834</v>
      </c>
      <c r="D869" s="31">
        <v>45515</v>
      </c>
      <c r="E869" s="32">
        <v>45522</v>
      </c>
      <c r="F869" s="32" t="s">
        <v>13</v>
      </c>
      <c r="G869" s="28">
        <f t="shared" si="28"/>
        <v>7</v>
      </c>
      <c r="H869" s="33">
        <v>42</v>
      </c>
      <c r="I869" s="33">
        <f t="shared" si="29"/>
        <v>294</v>
      </c>
    </row>
    <row r="870" spans="2:9" ht="15.75">
      <c r="B870" s="35">
        <v>2940748</v>
      </c>
      <c r="C870" s="39">
        <v>241835</v>
      </c>
      <c r="D870" s="31">
        <v>45516</v>
      </c>
      <c r="E870" s="32">
        <v>45522</v>
      </c>
      <c r="F870" s="32" t="s">
        <v>13</v>
      </c>
      <c r="G870" s="28">
        <f t="shared" si="28"/>
        <v>6</v>
      </c>
      <c r="H870" s="33">
        <v>42</v>
      </c>
      <c r="I870" s="33">
        <f t="shared" si="29"/>
        <v>252</v>
      </c>
    </row>
    <row r="871" spans="2:9" ht="15.75">
      <c r="B871" s="35">
        <v>2937439</v>
      </c>
      <c r="C871" s="39">
        <v>241838</v>
      </c>
      <c r="D871" s="31">
        <v>45515</v>
      </c>
      <c r="E871" s="32">
        <v>45522</v>
      </c>
      <c r="F871" s="32" t="s">
        <v>13</v>
      </c>
      <c r="G871" s="28">
        <f t="shared" si="28"/>
        <v>7</v>
      </c>
      <c r="H871" s="33">
        <v>42</v>
      </c>
      <c r="I871" s="33">
        <f t="shared" si="29"/>
        <v>294</v>
      </c>
    </row>
    <row r="872" spans="2:9" ht="15.75">
      <c r="B872" s="35" t="s">
        <v>180</v>
      </c>
      <c r="C872" s="39">
        <v>241840</v>
      </c>
      <c r="D872" s="31">
        <v>45515</v>
      </c>
      <c r="E872" s="32">
        <v>45522</v>
      </c>
      <c r="F872" s="32" t="s">
        <v>13</v>
      </c>
      <c r="G872" s="28">
        <f t="shared" si="28"/>
        <v>7</v>
      </c>
      <c r="H872" s="33">
        <v>42</v>
      </c>
      <c r="I872" s="33">
        <f t="shared" si="29"/>
        <v>294</v>
      </c>
    </row>
    <row r="873" spans="2:9" ht="15.75">
      <c r="B873" s="35">
        <v>2925852</v>
      </c>
      <c r="C873" s="39">
        <v>241841</v>
      </c>
      <c r="D873" s="31">
        <v>45507</v>
      </c>
      <c r="E873" s="32">
        <v>45522</v>
      </c>
      <c r="F873" s="32" t="s">
        <v>13</v>
      </c>
      <c r="G873" s="28">
        <f t="shared" si="28"/>
        <v>15</v>
      </c>
      <c r="H873" s="33">
        <v>42</v>
      </c>
      <c r="I873" s="33">
        <f t="shared" si="29"/>
        <v>630</v>
      </c>
    </row>
    <row r="874" spans="2:9" ht="15.75">
      <c r="B874" s="35">
        <v>2930326</v>
      </c>
      <c r="C874" s="39">
        <v>241842</v>
      </c>
      <c r="D874" s="31">
        <v>45511</v>
      </c>
      <c r="E874" s="32">
        <v>45522</v>
      </c>
      <c r="F874" s="32" t="s">
        <v>14</v>
      </c>
      <c r="G874" s="28">
        <f t="shared" si="28"/>
        <v>11</v>
      </c>
      <c r="H874" s="33">
        <v>69</v>
      </c>
      <c r="I874" s="33">
        <f t="shared" si="29"/>
        <v>759</v>
      </c>
    </row>
    <row r="875" spans="2:9" ht="15.75">
      <c r="B875" s="35">
        <v>2942426</v>
      </c>
      <c r="C875" s="39">
        <v>241844</v>
      </c>
      <c r="D875" s="31">
        <v>45515</v>
      </c>
      <c r="E875" s="32">
        <v>45522</v>
      </c>
      <c r="F875" s="32" t="s">
        <v>10</v>
      </c>
      <c r="G875" s="28">
        <f t="shared" si="28"/>
        <v>7</v>
      </c>
      <c r="H875" s="33">
        <v>35</v>
      </c>
      <c r="I875" s="33">
        <f t="shared" si="29"/>
        <v>245</v>
      </c>
    </row>
    <row r="876" spans="2:9" ht="15.75">
      <c r="B876" s="35">
        <v>2932758</v>
      </c>
      <c r="C876" s="39">
        <v>241845</v>
      </c>
      <c r="D876" s="31">
        <v>45515</v>
      </c>
      <c r="E876" s="32">
        <v>45522</v>
      </c>
      <c r="F876" s="32" t="s">
        <v>13</v>
      </c>
      <c r="G876" s="28">
        <f t="shared" si="28"/>
        <v>7</v>
      </c>
      <c r="H876" s="33">
        <v>42</v>
      </c>
      <c r="I876" s="33">
        <f t="shared" si="29"/>
        <v>294</v>
      </c>
    </row>
    <row r="877" spans="2:9" ht="15.75">
      <c r="B877" s="35" t="s">
        <v>181</v>
      </c>
      <c r="C877" s="39">
        <v>241846</v>
      </c>
      <c r="D877" s="31">
        <v>45515</v>
      </c>
      <c r="E877" s="32">
        <v>45522</v>
      </c>
      <c r="F877" s="32" t="s">
        <v>13</v>
      </c>
      <c r="G877" s="28">
        <f t="shared" si="28"/>
        <v>7</v>
      </c>
      <c r="H877" s="33">
        <v>42</v>
      </c>
      <c r="I877" s="33">
        <f t="shared" si="29"/>
        <v>294</v>
      </c>
    </row>
    <row r="878" spans="2:9" ht="15.75">
      <c r="B878" s="35">
        <v>2929721</v>
      </c>
      <c r="C878" s="39">
        <v>241850</v>
      </c>
      <c r="D878" s="31">
        <v>45515</v>
      </c>
      <c r="E878" s="32">
        <v>45522</v>
      </c>
      <c r="F878" s="32" t="s">
        <v>15</v>
      </c>
      <c r="G878" s="28">
        <f t="shared" si="28"/>
        <v>7</v>
      </c>
      <c r="H878" s="33">
        <v>36</v>
      </c>
      <c r="I878" s="33">
        <f t="shared" si="29"/>
        <v>252</v>
      </c>
    </row>
    <row r="879" spans="2:9" ht="15.75">
      <c r="B879" s="35" t="s">
        <v>182</v>
      </c>
      <c r="C879" s="39">
        <v>241855</v>
      </c>
      <c r="D879" s="31">
        <v>45515</v>
      </c>
      <c r="E879" s="32">
        <v>45522</v>
      </c>
      <c r="F879" s="32" t="s">
        <v>13</v>
      </c>
      <c r="G879" s="28">
        <f t="shared" si="28"/>
        <v>7</v>
      </c>
      <c r="H879" s="33">
        <v>42</v>
      </c>
      <c r="I879" s="33">
        <f t="shared" si="29"/>
        <v>294</v>
      </c>
    </row>
    <row r="880" spans="2:9" ht="15.75">
      <c r="B880" s="35">
        <v>2939790</v>
      </c>
      <c r="C880" s="39">
        <v>241856</v>
      </c>
      <c r="D880" s="31">
        <v>45515</v>
      </c>
      <c r="E880" s="32">
        <v>45522</v>
      </c>
      <c r="F880" s="32" t="s">
        <v>13</v>
      </c>
      <c r="G880" s="28">
        <f t="shared" si="28"/>
        <v>7</v>
      </c>
      <c r="H880" s="33">
        <v>42</v>
      </c>
      <c r="I880" s="33">
        <f t="shared" si="29"/>
        <v>294</v>
      </c>
    </row>
    <row r="881" spans="2:9" ht="15.75">
      <c r="B881" s="35">
        <v>2932758</v>
      </c>
      <c r="C881" s="39">
        <v>241857</v>
      </c>
      <c r="D881" s="31">
        <v>45515</v>
      </c>
      <c r="E881" s="32">
        <v>45522</v>
      </c>
      <c r="F881" s="32" t="s">
        <v>13</v>
      </c>
      <c r="G881" s="28">
        <f t="shared" si="28"/>
        <v>7</v>
      </c>
      <c r="H881" s="33">
        <v>42</v>
      </c>
      <c r="I881" s="33">
        <f t="shared" si="29"/>
        <v>294</v>
      </c>
    </row>
    <row r="882" spans="2:9" ht="15.75">
      <c r="B882" s="35">
        <v>2939491</v>
      </c>
      <c r="C882" s="39">
        <v>241861</v>
      </c>
      <c r="D882" s="31">
        <v>45515</v>
      </c>
      <c r="E882" s="32">
        <v>45522</v>
      </c>
      <c r="F882" s="32" t="s">
        <v>13</v>
      </c>
      <c r="G882" s="28">
        <f t="shared" si="28"/>
        <v>7</v>
      </c>
      <c r="H882" s="33">
        <v>42</v>
      </c>
      <c r="I882" s="33">
        <f t="shared" si="29"/>
        <v>294</v>
      </c>
    </row>
    <row r="883" spans="2:9" ht="15.75">
      <c r="B883" s="35">
        <v>2933589</v>
      </c>
      <c r="C883" s="39">
        <v>241865</v>
      </c>
      <c r="D883" s="31">
        <v>45509</v>
      </c>
      <c r="E883" s="32">
        <v>45522</v>
      </c>
      <c r="F883" s="32" t="s">
        <v>13</v>
      </c>
      <c r="G883" s="28">
        <f t="shared" si="28"/>
        <v>13</v>
      </c>
      <c r="H883" s="33">
        <v>42</v>
      </c>
      <c r="I883" s="33">
        <f t="shared" si="29"/>
        <v>546</v>
      </c>
    </row>
    <row r="884" spans="2:9" ht="15.75">
      <c r="B884" s="35">
        <v>3582817</v>
      </c>
      <c r="C884" s="39">
        <v>241866</v>
      </c>
      <c r="D884" s="31">
        <v>45514</v>
      </c>
      <c r="E884" s="32">
        <v>45522</v>
      </c>
      <c r="F884" s="32" t="s">
        <v>13</v>
      </c>
      <c r="G884" s="28">
        <f t="shared" si="28"/>
        <v>8</v>
      </c>
      <c r="H884" s="33">
        <v>42</v>
      </c>
      <c r="I884" s="33">
        <f t="shared" si="29"/>
        <v>336</v>
      </c>
    </row>
    <row r="885" spans="2:9" ht="15.75">
      <c r="B885" s="35">
        <v>2941290</v>
      </c>
      <c r="C885" s="39">
        <v>241868</v>
      </c>
      <c r="D885" s="31">
        <v>45515</v>
      </c>
      <c r="E885" s="32">
        <v>45522</v>
      </c>
      <c r="F885" s="32" t="s">
        <v>13</v>
      </c>
      <c r="G885" s="28">
        <f t="shared" si="28"/>
        <v>7</v>
      </c>
      <c r="H885" s="33">
        <v>42</v>
      </c>
      <c r="I885" s="33">
        <f t="shared" si="29"/>
        <v>294</v>
      </c>
    </row>
    <row r="886" spans="2:9" ht="15.75">
      <c r="B886" s="35">
        <v>2939697</v>
      </c>
      <c r="C886" s="39">
        <v>241869</v>
      </c>
      <c r="D886" s="31">
        <v>45515</v>
      </c>
      <c r="E886" s="32">
        <v>45522</v>
      </c>
      <c r="F886" s="32" t="s">
        <v>13</v>
      </c>
      <c r="G886" s="28">
        <f t="shared" si="28"/>
        <v>7</v>
      </c>
      <c r="H886" s="33">
        <v>42</v>
      </c>
      <c r="I886" s="33">
        <f t="shared" si="29"/>
        <v>294</v>
      </c>
    </row>
    <row r="887" spans="2:9" ht="15.75">
      <c r="B887" s="35" t="s">
        <v>183</v>
      </c>
      <c r="C887" s="39">
        <v>241870</v>
      </c>
      <c r="D887" s="31">
        <v>45515</v>
      </c>
      <c r="E887" s="32">
        <v>45522</v>
      </c>
      <c r="F887" s="32" t="s">
        <v>13</v>
      </c>
      <c r="G887" s="28">
        <f t="shared" si="28"/>
        <v>7</v>
      </c>
      <c r="H887" s="33">
        <v>42</v>
      </c>
      <c r="I887" s="33">
        <f t="shared" si="29"/>
        <v>294</v>
      </c>
    </row>
    <row r="888" spans="2:9" ht="15.75">
      <c r="B888" s="35">
        <v>2923139</v>
      </c>
      <c r="C888" s="39">
        <v>241871</v>
      </c>
      <c r="D888" s="31">
        <v>45515</v>
      </c>
      <c r="E888" s="32">
        <v>45522</v>
      </c>
      <c r="F888" s="32" t="s">
        <v>13</v>
      </c>
      <c r="G888" s="28">
        <f t="shared" si="28"/>
        <v>7</v>
      </c>
      <c r="H888" s="33">
        <v>42</v>
      </c>
      <c r="I888" s="33">
        <f t="shared" si="29"/>
        <v>294</v>
      </c>
    </row>
    <row r="889" spans="2:9" ht="15.75">
      <c r="B889" s="35">
        <v>2922649</v>
      </c>
      <c r="C889" s="39">
        <v>241872</v>
      </c>
      <c r="D889" s="31">
        <v>45515</v>
      </c>
      <c r="E889" s="32">
        <v>45522</v>
      </c>
      <c r="F889" s="32" t="s">
        <v>13</v>
      </c>
      <c r="G889" s="28">
        <f t="shared" si="28"/>
        <v>7</v>
      </c>
      <c r="H889" s="33">
        <v>42</v>
      </c>
      <c r="I889" s="33">
        <f t="shared" si="29"/>
        <v>294</v>
      </c>
    </row>
    <row r="890" spans="2:9" ht="15.75">
      <c r="B890" s="35" t="s">
        <v>99</v>
      </c>
      <c r="C890" s="39">
        <v>240784</v>
      </c>
      <c r="D890" s="31">
        <v>45515</v>
      </c>
      <c r="E890" s="32">
        <v>45522</v>
      </c>
      <c r="F890" s="32" t="s">
        <v>10</v>
      </c>
      <c r="G890" s="28">
        <f t="shared" si="28"/>
        <v>7</v>
      </c>
      <c r="H890" s="33">
        <v>35</v>
      </c>
      <c r="I890" s="33">
        <f t="shared" si="29"/>
        <v>245</v>
      </c>
    </row>
    <row r="891" spans="2:9" ht="15.75">
      <c r="B891" s="35">
        <v>2939686</v>
      </c>
      <c r="C891" s="39">
        <v>241873</v>
      </c>
      <c r="D891" s="31">
        <v>45511</v>
      </c>
      <c r="E891" s="32">
        <v>45522</v>
      </c>
      <c r="F891" s="32" t="s">
        <v>12</v>
      </c>
      <c r="G891" s="28">
        <f t="shared" si="28"/>
        <v>11</v>
      </c>
      <c r="H891" s="33">
        <v>50</v>
      </c>
      <c r="I891" s="33">
        <f t="shared" si="29"/>
        <v>550</v>
      </c>
    </row>
    <row r="892" spans="2:9" ht="15.75">
      <c r="B892" s="35">
        <v>2904329</v>
      </c>
      <c r="C892" s="39">
        <v>241875</v>
      </c>
      <c r="D892" s="31">
        <v>45505</v>
      </c>
      <c r="E892" s="32">
        <v>45522</v>
      </c>
      <c r="F892" s="32" t="s">
        <v>13</v>
      </c>
      <c r="G892" s="28">
        <f t="shared" si="28"/>
        <v>17</v>
      </c>
      <c r="H892" s="33">
        <v>42</v>
      </c>
      <c r="I892" s="33">
        <f t="shared" si="29"/>
        <v>714</v>
      </c>
    </row>
    <row r="893" spans="2:9" ht="15.75">
      <c r="B893" s="35">
        <v>2931178</v>
      </c>
      <c r="C893" s="39">
        <v>241877</v>
      </c>
      <c r="D893" s="31">
        <v>45515</v>
      </c>
      <c r="E893" s="32">
        <v>45522</v>
      </c>
      <c r="F893" s="32" t="s">
        <v>15</v>
      </c>
      <c r="G893" s="28">
        <f t="shared" si="28"/>
        <v>7</v>
      </c>
      <c r="H893" s="33">
        <v>36</v>
      </c>
      <c r="I893" s="33">
        <f t="shared" si="29"/>
        <v>252</v>
      </c>
    </row>
    <row r="894" spans="2:9" ht="15.75">
      <c r="B894" s="35" t="s">
        <v>184</v>
      </c>
      <c r="C894" s="39">
        <v>241879</v>
      </c>
      <c r="D894" s="31">
        <v>45515</v>
      </c>
      <c r="E894" s="32">
        <v>45522</v>
      </c>
      <c r="F894" s="32" t="s">
        <v>15</v>
      </c>
      <c r="G894" s="28">
        <f t="shared" si="28"/>
        <v>7</v>
      </c>
      <c r="H894" s="33">
        <v>36</v>
      </c>
      <c r="I894" s="33">
        <f t="shared" si="29"/>
        <v>252</v>
      </c>
    </row>
    <row r="895" spans="2:9" ht="15.75">
      <c r="B895" s="35" t="s">
        <v>185</v>
      </c>
      <c r="C895" s="39">
        <v>241880</v>
      </c>
      <c r="D895" s="31">
        <v>45515</v>
      </c>
      <c r="E895" s="32">
        <v>45522</v>
      </c>
      <c r="F895" s="32" t="s">
        <v>13</v>
      </c>
      <c r="G895" s="28">
        <f t="shared" si="28"/>
        <v>7</v>
      </c>
      <c r="H895" s="33">
        <v>42</v>
      </c>
      <c r="I895" s="33">
        <f t="shared" si="29"/>
        <v>294</v>
      </c>
    </row>
    <row r="896" spans="2:9" ht="15.75">
      <c r="B896" s="35">
        <v>2904329</v>
      </c>
      <c r="C896" s="39">
        <v>241881</v>
      </c>
      <c r="D896" s="31">
        <v>45505</v>
      </c>
      <c r="E896" s="32">
        <v>45522</v>
      </c>
      <c r="F896" s="32" t="s">
        <v>13</v>
      </c>
      <c r="G896" s="28">
        <f t="shared" si="28"/>
        <v>17</v>
      </c>
      <c r="H896" s="33">
        <v>42</v>
      </c>
      <c r="I896" s="33">
        <f t="shared" si="29"/>
        <v>714</v>
      </c>
    </row>
    <row r="897" spans="2:9" ht="15.75">
      <c r="B897" s="35">
        <v>3584514</v>
      </c>
      <c r="C897" s="39">
        <v>241882</v>
      </c>
      <c r="D897" s="31">
        <v>45508</v>
      </c>
      <c r="E897" s="32">
        <v>45522</v>
      </c>
      <c r="F897" s="32" t="s">
        <v>11</v>
      </c>
      <c r="G897" s="28">
        <f t="shared" si="28"/>
        <v>14</v>
      </c>
      <c r="H897" s="33">
        <v>31</v>
      </c>
      <c r="I897" s="33">
        <f t="shared" si="29"/>
        <v>434</v>
      </c>
    </row>
    <row r="898" spans="2:9" ht="15.75">
      <c r="B898" s="35">
        <v>2941393</v>
      </c>
      <c r="C898" s="39">
        <v>241883</v>
      </c>
      <c r="D898" s="31">
        <v>45514</v>
      </c>
      <c r="E898" s="32">
        <v>45522</v>
      </c>
      <c r="F898" s="32" t="s">
        <v>13</v>
      </c>
      <c r="G898" s="28">
        <f t="shared" si="28"/>
        <v>8</v>
      </c>
      <c r="H898" s="33">
        <v>42</v>
      </c>
      <c r="I898" s="33">
        <f t="shared" si="29"/>
        <v>336</v>
      </c>
    </row>
    <row r="899" spans="2:9" ht="15.75">
      <c r="B899" s="35">
        <v>3583046</v>
      </c>
      <c r="C899" s="39">
        <v>241884</v>
      </c>
      <c r="D899" s="31">
        <v>45515</v>
      </c>
      <c r="E899" s="32">
        <v>45522</v>
      </c>
      <c r="F899" s="32" t="s">
        <v>11</v>
      </c>
      <c r="G899" s="28">
        <f t="shared" si="28"/>
        <v>7</v>
      </c>
      <c r="H899" s="33">
        <v>31</v>
      </c>
      <c r="I899" s="33">
        <f t="shared" si="29"/>
        <v>217</v>
      </c>
    </row>
    <row r="900" spans="2:9" ht="15.75">
      <c r="B900" s="35">
        <v>2933253</v>
      </c>
      <c r="C900" s="39">
        <v>241887</v>
      </c>
      <c r="D900" s="31">
        <v>45515</v>
      </c>
      <c r="E900" s="32">
        <v>45522</v>
      </c>
      <c r="F900" s="32" t="s">
        <v>13</v>
      </c>
      <c r="G900" s="28">
        <f t="shared" si="28"/>
        <v>7</v>
      </c>
      <c r="H900" s="33">
        <v>42</v>
      </c>
      <c r="I900" s="33">
        <f t="shared" ref="I900:I963" si="30">+H900*G900</f>
        <v>294</v>
      </c>
    </row>
    <row r="901" spans="2:9" ht="15.75">
      <c r="B901" s="35">
        <v>2940598</v>
      </c>
      <c r="C901" s="39">
        <v>241888</v>
      </c>
      <c r="D901" s="31">
        <v>45515</v>
      </c>
      <c r="E901" s="32">
        <v>45522</v>
      </c>
      <c r="F901" s="32" t="s">
        <v>13</v>
      </c>
      <c r="G901" s="28">
        <f t="shared" ref="G901:G964" si="31">+E901-D901</f>
        <v>7</v>
      </c>
      <c r="H901" s="33">
        <v>42</v>
      </c>
      <c r="I901" s="33">
        <f t="shared" si="30"/>
        <v>294</v>
      </c>
    </row>
    <row r="902" spans="2:9" ht="15.75">
      <c r="B902" s="35">
        <v>2893622</v>
      </c>
      <c r="C902" s="39">
        <v>241889</v>
      </c>
      <c r="D902" s="31">
        <v>45508</v>
      </c>
      <c r="E902" s="32">
        <v>45522</v>
      </c>
      <c r="F902" s="32" t="s">
        <v>13</v>
      </c>
      <c r="G902" s="28">
        <f t="shared" si="31"/>
        <v>14</v>
      </c>
      <c r="H902" s="33">
        <v>42</v>
      </c>
      <c r="I902" s="33">
        <f t="shared" si="30"/>
        <v>588</v>
      </c>
    </row>
    <row r="903" spans="2:9" ht="15.75">
      <c r="B903" s="35">
        <v>2926435</v>
      </c>
      <c r="C903" s="39">
        <v>241890</v>
      </c>
      <c r="D903" s="31">
        <v>45515</v>
      </c>
      <c r="E903" s="32">
        <v>45522</v>
      </c>
      <c r="F903" s="32" t="s">
        <v>13</v>
      </c>
      <c r="G903" s="28">
        <f>+E903-D903</f>
        <v>7</v>
      </c>
      <c r="H903" s="33">
        <v>42</v>
      </c>
      <c r="I903" s="33">
        <f t="shared" si="30"/>
        <v>294</v>
      </c>
    </row>
    <row r="904" spans="2:9" ht="15.75">
      <c r="B904" s="35">
        <v>2892442</v>
      </c>
      <c r="C904" s="39">
        <v>241891</v>
      </c>
      <c r="D904" s="31">
        <v>45515</v>
      </c>
      <c r="E904" s="32">
        <v>45522</v>
      </c>
      <c r="F904" s="32" t="s">
        <v>15</v>
      </c>
      <c r="G904" s="28">
        <f>+E904-D904</f>
        <v>7</v>
      </c>
      <c r="H904" s="33">
        <v>36</v>
      </c>
      <c r="I904" s="33">
        <f t="shared" si="30"/>
        <v>252</v>
      </c>
    </row>
    <row r="905" spans="2:9" ht="15.75">
      <c r="B905" s="35">
        <v>2930138</v>
      </c>
      <c r="C905" s="39">
        <v>241892</v>
      </c>
      <c r="D905" s="31">
        <v>45515</v>
      </c>
      <c r="E905" s="32">
        <v>45522</v>
      </c>
      <c r="F905" s="32" t="s">
        <v>15</v>
      </c>
      <c r="G905" s="28">
        <f t="shared" si="31"/>
        <v>7</v>
      </c>
      <c r="H905" s="33">
        <v>36</v>
      </c>
      <c r="I905" s="33">
        <f t="shared" si="30"/>
        <v>252</v>
      </c>
    </row>
    <row r="906" spans="2:9" ht="15.75">
      <c r="B906" s="35">
        <v>2929981</v>
      </c>
      <c r="C906" s="39">
        <v>241893</v>
      </c>
      <c r="D906" s="31">
        <v>45515</v>
      </c>
      <c r="E906" s="32">
        <v>45522</v>
      </c>
      <c r="F906" s="32" t="s">
        <v>15</v>
      </c>
      <c r="G906" s="28">
        <f t="shared" si="31"/>
        <v>7</v>
      </c>
      <c r="H906" s="33">
        <v>36</v>
      </c>
      <c r="I906" s="33">
        <f t="shared" si="30"/>
        <v>252</v>
      </c>
    </row>
    <row r="907" spans="2:9" ht="15.75">
      <c r="B907" s="35">
        <v>2920975</v>
      </c>
      <c r="C907" s="39">
        <v>241894</v>
      </c>
      <c r="D907" s="31">
        <v>45515</v>
      </c>
      <c r="E907" s="32">
        <v>45522</v>
      </c>
      <c r="F907" s="32" t="s">
        <v>14</v>
      </c>
      <c r="G907" s="28">
        <f t="shared" si="31"/>
        <v>7</v>
      </c>
      <c r="H907" s="33">
        <v>69</v>
      </c>
      <c r="I907" s="33">
        <f t="shared" si="30"/>
        <v>483</v>
      </c>
    </row>
    <row r="908" spans="2:9" ht="15.75">
      <c r="B908" s="35">
        <v>2940908</v>
      </c>
      <c r="C908" s="39">
        <v>241895</v>
      </c>
      <c r="D908" s="31">
        <v>45515</v>
      </c>
      <c r="E908" s="32">
        <v>45522</v>
      </c>
      <c r="F908" s="32" t="s">
        <v>13</v>
      </c>
      <c r="G908" s="28">
        <f t="shared" si="31"/>
        <v>7</v>
      </c>
      <c r="H908" s="33">
        <v>42</v>
      </c>
      <c r="I908" s="33">
        <f t="shared" si="30"/>
        <v>294</v>
      </c>
    </row>
    <row r="909" spans="2:9" ht="15.75">
      <c r="B909" s="35">
        <v>3585511</v>
      </c>
      <c r="C909" s="39">
        <v>241896</v>
      </c>
      <c r="D909" s="31">
        <v>45516</v>
      </c>
      <c r="E909" s="32">
        <v>45522</v>
      </c>
      <c r="F909" s="32" t="s">
        <v>10</v>
      </c>
      <c r="G909" s="28">
        <f t="shared" si="31"/>
        <v>6</v>
      </c>
      <c r="H909" s="33">
        <v>35</v>
      </c>
      <c r="I909" s="33">
        <f t="shared" si="30"/>
        <v>210</v>
      </c>
    </row>
    <row r="910" spans="2:9" ht="15.75">
      <c r="B910" s="35">
        <v>2939525</v>
      </c>
      <c r="C910" s="39">
        <v>241897</v>
      </c>
      <c r="D910" s="31">
        <v>45515</v>
      </c>
      <c r="E910" s="32">
        <v>45522</v>
      </c>
      <c r="F910" s="32" t="s">
        <v>13</v>
      </c>
      <c r="G910" s="28">
        <f t="shared" si="31"/>
        <v>7</v>
      </c>
      <c r="H910" s="33">
        <v>42</v>
      </c>
      <c r="I910" s="33">
        <f t="shared" si="30"/>
        <v>294</v>
      </c>
    </row>
    <row r="911" spans="2:9" ht="15.75">
      <c r="B911" s="35">
        <v>2940943</v>
      </c>
      <c r="C911" s="39">
        <v>241898</v>
      </c>
      <c r="D911" s="31">
        <v>45515</v>
      </c>
      <c r="E911" s="32">
        <v>45522</v>
      </c>
      <c r="F911" s="32" t="s">
        <v>13</v>
      </c>
      <c r="G911" s="28">
        <f t="shared" si="31"/>
        <v>7</v>
      </c>
      <c r="H911" s="33">
        <v>42</v>
      </c>
      <c r="I911" s="33">
        <f t="shared" si="30"/>
        <v>294</v>
      </c>
    </row>
    <row r="912" spans="2:9" ht="15.75">
      <c r="B912" s="35">
        <v>2933450</v>
      </c>
      <c r="C912" s="39">
        <v>241899</v>
      </c>
      <c r="D912" s="31">
        <v>45515</v>
      </c>
      <c r="E912" s="32">
        <v>45522</v>
      </c>
      <c r="F912" s="32" t="s">
        <v>12</v>
      </c>
      <c r="G912" s="28">
        <f t="shared" si="31"/>
        <v>7</v>
      </c>
      <c r="H912" s="33">
        <v>50</v>
      </c>
      <c r="I912" s="33">
        <f t="shared" si="30"/>
        <v>350</v>
      </c>
    </row>
    <row r="913" spans="2:9" ht="15.75">
      <c r="B913" s="35" t="s">
        <v>186</v>
      </c>
      <c r="C913" s="39">
        <v>241902</v>
      </c>
      <c r="D913" s="31">
        <v>45515</v>
      </c>
      <c r="E913" s="32">
        <v>45522</v>
      </c>
      <c r="F913" s="32" t="s">
        <v>15</v>
      </c>
      <c r="G913" s="28">
        <f t="shared" si="31"/>
        <v>7</v>
      </c>
      <c r="H913" s="33">
        <v>36</v>
      </c>
      <c r="I913" s="33">
        <f t="shared" si="30"/>
        <v>252</v>
      </c>
    </row>
    <row r="914" spans="2:9" ht="15.75">
      <c r="B914" s="35">
        <v>2915380</v>
      </c>
      <c r="C914" s="39">
        <v>241903</v>
      </c>
      <c r="D914" s="31">
        <v>45508</v>
      </c>
      <c r="E914" s="32">
        <v>45522</v>
      </c>
      <c r="F914" s="32" t="s">
        <v>14</v>
      </c>
      <c r="G914" s="28">
        <f t="shared" si="31"/>
        <v>14</v>
      </c>
      <c r="H914" s="33">
        <v>69</v>
      </c>
      <c r="I914" s="33">
        <f t="shared" si="30"/>
        <v>966</v>
      </c>
    </row>
    <row r="915" spans="2:9" ht="15.75">
      <c r="B915" s="35">
        <v>2921396</v>
      </c>
      <c r="C915" s="39">
        <v>241907</v>
      </c>
      <c r="D915" s="31">
        <v>45515</v>
      </c>
      <c r="E915" s="32">
        <v>45522</v>
      </c>
      <c r="F915" s="32" t="s">
        <v>11</v>
      </c>
      <c r="G915" s="28">
        <f>+E915-D915</f>
        <v>7</v>
      </c>
      <c r="H915" s="33">
        <v>31</v>
      </c>
      <c r="I915" s="33">
        <f t="shared" si="30"/>
        <v>217</v>
      </c>
    </row>
    <row r="916" spans="2:9" ht="15.75">
      <c r="B916" s="35">
        <v>2924929</v>
      </c>
      <c r="C916" s="39">
        <v>241908</v>
      </c>
      <c r="D916" s="31">
        <v>45508</v>
      </c>
      <c r="E916" s="32">
        <v>45522</v>
      </c>
      <c r="F916" s="32" t="s">
        <v>14</v>
      </c>
      <c r="G916" s="28">
        <f t="shared" si="31"/>
        <v>14</v>
      </c>
      <c r="H916" s="33">
        <v>69</v>
      </c>
      <c r="I916" s="33">
        <f t="shared" si="30"/>
        <v>966</v>
      </c>
    </row>
    <row r="917" spans="2:9" ht="15.75">
      <c r="B917" s="35">
        <v>2921203</v>
      </c>
      <c r="C917" s="39">
        <v>241910</v>
      </c>
      <c r="D917" s="31">
        <v>45515</v>
      </c>
      <c r="E917" s="32">
        <v>45522</v>
      </c>
      <c r="F917" s="32" t="s">
        <v>13</v>
      </c>
      <c r="G917" s="28">
        <f t="shared" si="31"/>
        <v>7</v>
      </c>
      <c r="H917" s="33">
        <v>42</v>
      </c>
      <c r="I917" s="33">
        <f t="shared" si="30"/>
        <v>294</v>
      </c>
    </row>
    <row r="918" spans="2:9" ht="15.75">
      <c r="B918" s="42">
        <v>2941535</v>
      </c>
      <c r="C918" s="43">
        <v>241912</v>
      </c>
      <c r="D918" s="31">
        <v>45515</v>
      </c>
      <c r="E918" s="32">
        <v>45522</v>
      </c>
      <c r="F918" s="32" t="s">
        <v>10</v>
      </c>
      <c r="G918" s="28">
        <f t="shared" si="31"/>
        <v>7</v>
      </c>
      <c r="H918" s="33">
        <v>35</v>
      </c>
      <c r="I918" s="33">
        <f t="shared" si="30"/>
        <v>245</v>
      </c>
    </row>
    <row r="919" spans="2:9" ht="15.75">
      <c r="B919" s="35">
        <v>2940752</v>
      </c>
      <c r="C919" s="39">
        <v>241913</v>
      </c>
      <c r="D919" s="31">
        <v>45509</v>
      </c>
      <c r="E919" s="32">
        <v>45522</v>
      </c>
      <c r="F919" s="32" t="s">
        <v>13</v>
      </c>
      <c r="G919" s="28">
        <f t="shared" si="31"/>
        <v>13</v>
      </c>
      <c r="H919" s="33">
        <v>42</v>
      </c>
      <c r="I919" s="33">
        <f t="shared" si="30"/>
        <v>546</v>
      </c>
    </row>
    <row r="920" spans="2:9" ht="15.75">
      <c r="B920" s="35">
        <v>2922996</v>
      </c>
      <c r="C920" s="39">
        <v>241914</v>
      </c>
      <c r="D920" s="31">
        <v>45515</v>
      </c>
      <c r="E920" s="32">
        <v>45522</v>
      </c>
      <c r="F920" s="32" t="s">
        <v>13</v>
      </c>
      <c r="G920" s="28">
        <f t="shared" si="31"/>
        <v>7</v>
      </c>
      <c r="H920" s="33">
        <v>42</v>
      </c>
      <c r="I920" s="33">
        <f t="shared" si="30"/>
        <v>294</v>
      </c>
    </row>
    <row r="921" spans="2:9" ht="15.75">
      <c r="B921" s="35">
        <v>2926192</v>
      </c>
      <c r="C921" s="39">
        <v>241915</v>
      </c>
      <c r="D921" s="31">
        <v>45508</v>
      </c>
      <c r="E921" s="32">
        <v>45522</v>
      </c>
      <c r="F921" s="32" t="s">
        <v>13</v>
      </c>
      <c r="G921" s="28">
        <f t="shared" si="31"/>
        <v>14</v>
      </c>
      <c r="H921" s="33">
        <v>42</v>
      </c>
      <c r="I921" s="33">
        <f t="shared" si="30"/>
        <v>588</v>
      </c>
    </row>
    <row r="922" spans="2:9" ht="15.75">
      <c r="B922" s="35">
        <v>2926192</v>
      </c>
      <c r="C922" s="39">
        <v>241916</v>
      </c>
      <c r="D922" s="31">
        <v>45508</v>
      </c>
      <c r="E922" s="32">
        <v>45522</v>
      </c>
      <c r="F922" s="32" t="s">
        <v>13</v>
      </c>
      <c r="G922" s="28">
        <f t="shared" si="31"/>
        <v>14</v>
      </c>
      <c r="H922" s="33">
        <v>42</v>
      </c>
      <c r="I922" s="33">
        <f t="shared" si="30"/>
        <v>588</v>
      </c>
    </row>
    <row r="923" spans="2:9" ht="15.75">
      <c r="B923" s="35">
        <v>2931822</v>
      </c>
      <c r="C923" s="39">
        <v>241917</v>
      </c>
      <c r="D923" s="31">
        <v>45508</v>
      </c>
      <c r="E923" s="32">
        <v>45522</v>
      </c>
      <c r="F923" s="32" t="s">
        <v>11</v>
      </c>
      <c r="G923" s="28">
        <f t="shared" si="31"/>
        <v>14</v>
      </c>
      <c r="H923" s="33">
        <v>31</v>
      </c>
      <c r="I923" s="33">
        <f t="shared" si="30"/>
        <v>434</v>
      </c>
    </row>
    <row r="924" spans="2:9" ht="15.75">
      <c r="B924" s="35">
        <v>2940445</v>
      </c>
      <c r="C924" s="39">
        <v>241918</v>
      </c>
      <c r="D924" s="31">
        <v>45515</v>
      </c>
      <c r="E924" s="32">
        <v>45522</v>
      </c>
      <c r="F924" s="32" t="s">
        <v>13</v>
      </c>
      <c r="G924" s="28">
        <f t="shared" si="31"/>
        <v>7</v>
      </c>
      <c r="H924" s="33">
        <v>42</v>
      </c>
      <c r="I924" s="33">
        <f t="shared" si="30"/>
        <v>294</v>
      </c>
    </row>
    <row r="925" spans="2:9" ht="15.75">
      <c r="B925" s="35">
        <v>2939514</v>
      </c>
      <c r="C925" s="39">
        <v>241919</v>
      </c>
      <c r="D925" s="31">
        <v>45511</v>
      </c>
      <c r="E925" s="32">
        <v>45522</v>
      </c>
      <c r="F925" s="32" t="s">
        <v>11</v>
      </c>
      <c r="G925" s="28">
        <f t="shared" si="31"/>
        <v>11</v>
      </c>
      <c r="H925" s="33">
        <v>31</v>
      </c>
      <c r="I925" s="33">
        <f t="shared" si="30"/>
        <v>341</v>
      </c>
    </row>
    <row r="926" spans="2:9" ht="15.75">
      <c r="B926" s="35">
        <v>2936269</v>
      </c>
      <c r="C926" s="39">
        <v>241920</v>
      </c>
      <c r="D926" s="31">
        <v>45515</v>
      </c>
      <c r="E926" s="32">
        <v>45522</v>
      </c>
      <c r="F926" s="32" t="s">
        <v>13</v>
      </c>
      <c r="G926" s="28">
        <f t="shared" si="31"/>
        <v>7</v>
      </c>
      <c r="H926" s="33">
        <v>42</v>
      </c>
      <c r="I926" s="33">
        <f t="shared" si="30"/>
        <v>294</v>
      </c>
    </row>
    <row r="927" spans="2:9" ht="15.75">
      <c r="B927" s="35">
        <v>2938798</v>
      </c>
      <c r="C927" s="39">
        <v>241922</v>
      </c>
      <c r="D927" s="31">
        <v>45511</v>
      </c>
      <c r="E927" s="32">
        <v>45522</v>
      </c>
      <c r="F927" s="32" t="s">
        <v>13</v>
      </c>
      <c r="G927" s="28">
        <f t="shared" si="31"/>
        <v>11</v>
      </c>
      <c r="H927" s="33">
        <v>42</v>
      </c>
      <c r="I927" s="33">
        <f t="shared" si="30"/>
        <v>462</v>
      </c>
    </row>
    <row r="928" spans="2:9" ht="15.75">
      <c r="B928" s="35">
        <v>2938038</v>
      </c>
      <c r="C928" s="39">
        <v>241924</v>
      </c>
      <c r="D928" s="31">
        <v>45515</v>
      </c>
      <c r="E928" s="32">
        <v>45522</v>
      </c>
      <c r="F928" s="32" t="s">
        <v>12</v>
      </c>
      <c r="G928" s="28">
        <f t="shared" si="31"/>
        <v>7</v>
      </c>
      <c r="H928" s="33">
        <v>50</v>
      </c>
      <c r="I928" s="33">
        <f t="shared" si="30"/>
        <v>350</v>
      </c>
    </row>
    <row r="929" spans="2:9" ht="15.75">
      <c r="B929" s="35">
        <v>2941778</v>
      </c>
      <c r="C929" s="39">
        <v>241926</v>
      </c>
      <c r="D929" s="31">
        <v>45511</v>
      </c>
      <c r="E929" s="32">
        <v>45522</v>
      </c>
      <c r="F929" s="32" t="s">
        <v>13</v>
      </c>
      <c r="G929" s="28">
        <f t="shared" si="31"/>
        <v>11</v>
      </c>
      <c r="H929" s="33">
        <v>42</v>
      </c>
      <c r="I929" s="33">
        <f t="shared" si="30"/>
        <v>462</v>
      </c>
    </row>
    <row r="930" spans="2:9" ht="15.75">
      <c r="B930" s="35">
        <v>2942300</v>
      </c>
      <c r="C930" s="39">
        <v>241931</v>
      </c>
      <c r="D930" s="31">
        <v>45515</v>
      </c>
      <c r="E930" s="32">
        <v>45522</v>
      </c>
      <c r="F930" s="32" t="s">
        <v>12</v>
      </c>
      <c r="G930" s="28">
        <f t="shared" si="31"/>
        <v>7</v>
      </c>
      <c r="H930" s="33">
        <v>50</v>
      </c>
      <c r="I930" s="33">
        <f t="shared" si="30"/>
        <v>350</v>
      </c>
    </row>
    <row r="931" spans="2:9" ht="15.75">
      <c r="B931" s="35">
        <v>2924122</v>
      </c>
      <c r="C931" s="39">
        <v>241933</v>
      </c>
      <c r="D931" s="31">
        <v>45508</v>
      </c>
      <c r="E931" s="32">
        <v>45522</v>
      </c>
      <c r="F931" s="32" t="s">
        <v>14</v>
      </c>
      <c r="G931" s="28">
        <f t="shared" si="31"/>
        <v>14</v>
      </c>
      <c r="H931" s="33">
        <v>69</v>
      </c>
      <c r="I931" s="33">
        <f t="shared" si="30"/>
        <v>966</v>
      </c>
    </row>
    <row r="932" spans="2:9" ht="15.75">
      <c r="B932" s="35" t="s">
        <v>187</v>
      </c>
      <c r="C932" s="39">
        <v>241934</v>
      </c>
      <c r="D932" s="31">
        <v>45515</v>
      </c>
      <c r="E932" s="32">
        <v>45522</v>
      </c>
      <c r="F932" s="32" t="s">
        <v>13</v>
      </c>
      <c r="G932" s="28">
        <f t="shared" si="31"/>
        <v>7</v>
      </c>
      <c r="H932" s="33">
        <v>42</v>
      </c>
      <c r="I932" s="33">
        <f t="shared" si="30"/>
        <v>294</v>
      </c>
    </row>
    <row r="933" spans="2:9" ht="15.75">
      <c r="B933" s="35">
        <v>2923173</v>
      </c>
      <c r="C933" s="39">
        <v>241935</v>
      </c>
      <c r="D933" s="31">
        <v>45515</v>
      </c>
      <c r="E933" s="32">
        <v>45522</v>
      </c>
      <c r="F933" s="32" t="s">
        <v>11</v>
      </c>
      <c r="G933" s="28">
        <f t="shared" si="31"/>
        <v>7</v>
      </c>
      <c r="H933" s="33">
        <v>31</v>
      </c>
      <c r="I933" s="33">
        <f t="shared" si="30"/>
        <v>217</v>
      </c>
    </row>
    <row r="934" spans="2:9" ht="15.75">
      <c r="B934" s="35">
        <v>2927424</v>
      </c>
      <c r="C934" s="39">
        <v>241937</v>
      </c>
      <c r="D934" s="31">
        <v>45515</v>
      </c>
      <c r="E934" s="32">
        <v>45522</v>
      </c>
      <c r="F934" s="32" t="s">
        <v>13</v>
      </c>
      <c r="G934" s="28">
        <f t="shared" si="31"/>
        <v>7</v>
      </c>
      <c r="H934" s="33">
        <v>42</v>
      </c>
      <c r="I934" s="33">
        <f t="shared" si="30"/>
        <v>294</v>
      </c>
    </row>
    <row r="935" spans="2:9" ht="15.75">
      <c r="B935" s="35">
        <v>2904416</v>
      </c>
      <c r="C935" s="39">
        <v>241938</v>
      </c>
      <c r="D935" s="31">
        <v>45508</v>
      </c>
      <c r="E935" s="32">
        <v>45522</v>
      </c>
      <c r="F935" s="32" t="s">
        <v>15</v>
      </c>
      <c r="G935" s="28">
        <f t="shared" si="31"/>
        <v>14</v>
      </c>
      <c r="H935" s="33">
        <v>36</v>
      </c>
      <c r="I935" s="33">
        <f t="shared" si="30"/>
        <v>504</v>
      </c>
    </row>
    <row r="936" spans="2:9" ht="15.75">
      <c r="B936" s="35">
        <v>3581073</v>
      </c>
      <c r="C936" s="39">
        <v>241939</v>
      </c>
      <c r="D936" s="31">
        <v>45508</v>
      </c>
      <c r="E936" s="32">
        <v>45522</v>
      </c>
      <c r="F936" s="32" t="s">
        <v>14</v>
      </c>
      <c r="G936" s="28">
        <f t="shared" si="31"/>
        <v>14</v>
      </c>
      <c r="H936" s="33">
        <v>69</v>
      </c>
      <c r="I936" s="33">
        <f t="shared" si="30"/>
        <v>966</v>
      </c>
    </row>
    <row r="937" spans="2:9" ht="15.75">
      <c r="B937" s="35" t="s">
        <v>188</v>
      </c>
      <c r="C937" s="39">
        <v>241940</v>
      </c>
      <c r="D937" s="31">
        <v>45515</v>
      </c>
      <c r="E937" s="32">
        <v>45522</v>
      </c>
      <c r="F937" s="32" t="s">
        <v>13</v>
      </c>
      <c r="G937" s="28">
        <f t="shared" si="31"/>
        <v>7</v>
      </c>
      <c r="H937" s="33">
        <v>42</v>
      </c>
      <c r="I937" s="33">
        <f t="shared" si="30"/>
        <v>294</v>
      </c>
    </row>
    <row r="938" spans="2:9" ht="15.75">
      <c r="B938" s="35" t="s">
        <v>189</v>
      </c>
      <c r="C938" s="39">
        <v>241941</v>
      </c>
      <c r="D938" s="31">
        <v>45515</v>
      </c>
      <c r="E938" s="32">
        <v>45522</v>
      </c>
      <c r="F938" s="32" t="s">
        <v>13</v>
      </c>
      <c r="G938" s="28">
        <f t="shared" si="31"/>
        <v>7</v>
      </c>
      <c r="H938" s="33">
        <v>42</v>
      </c>
      <c r="I938" s="33">
        <f t="shared" si="30"/>
        <v>294</v>
      </c>
    </row>
    <row r="939" spans="2:9" ht="15.75">
      <c r="B939" s="35">
        <v>3584698</v>
      </c>
      <c r="C939" s="39">
        <v>241943</v>
      </c>
      <c r="D939" s="31">
        <v>45515</v>
      </c>
      <c r="E939" s="32">
        <v>45522</v>
      </c>
      <c r="F939" s="32" t="s">
        <v>10</v>
      </c>
      <c r="G939" s="28">
        <f t="shared" si="31"/>
        <v>7</v>
      </c>
      <c r="H939" s="33">
        <v>35</v>
      </c>
      <c r="I939" s="33">
        <f t="shared" si="30"/>
        <v>245</v>
      </c>
    </row>
    <row r="940" spans="2:9" ht="15.75">
      <c r="B940" s="35">
        <v>2939901</v>
      </c>
      <c r="C940" s="39">
        <v>241944</v>
      </c>
      <c r="D940" s="31">
        <v>45515</v>
      </c>
      <c r="E940" s="32">
        <v>45522</v>
      </c>
      <c r="F940" s="32" t="s">
        <v>13</v>
      </c>
      <c r="G940" s="28">
        <f t="shared" si="31"/>
        <v>7</v>
      </c>
      <c r="H940" s="33">
        <v>42</v>
      </c>
      <c r="I940" s="33">
        <f t="shared" si="30"/>
        <v>294</v>
      </c>
    </row>
    <row r="941" spans="2:9" ht="15.75">
      <c r="B941" s="35">
        <v>2923402</v>
      </c>
      <c r="C941" s="39">
        <v>241945</v>
      </c>
      <c r="D941" s="31">
        <v>45515</v>
      </c>
      <c r="E941" s="32">
        <v>45522</v>
      </c>
      <c r="F941" s="32" t="s">
        <v>10</v>
      </c>
      <c r="G941" s="28">
        <f t="shared" si="31"/>
        <v>7</v>
      </c>
      <c r="H941" s="33">
        <v>35</v>
      </c>
      <c r="I941" s="33">
        <f t="shared" si="30"/>
        <v>245</v>
      </c>
    </row>
    <row r="942" spans="2:9" ht="15.75">
      <c r="B942" s="35">
        <v>2917644</v>
      </c>
      <c r="C942" s="39">
        <v>241946</v>
      </c>
      <c r="D942" s="31">
        <v>45515</v>
      </c>
      <c r="E942" s="32">
        <v>45522</v>
      </c>
      <c r="F942" s="32" t="s">
        <v>14</v>
      </c>
      <c r="G942" s="28">
        <f t="shared" si="31"/>
        <v>7</v>
      </c>
      <c r="H942" s="33">
        <v>69</v>
      </c>
      <c r="I942" s="33">
        <f t="shared" si="30"/>
        <v>483</v>
      </c>
    </row>
    <row r="943" spans="2:9" ht="15.75">
      <c r="B943" s="35">
        <v>2939350</v>
      </c>
      <c r="C943" s="39">
        <v>241948</v>
      </c>
      <c r="D943" s="31">
        <v>45515</v>
      </c>
      <c r="E943" s="32">
        <v>45522</v>
      </c>
      <c r="F943" s="32" t="s">
        <v>13</v>
      </c>
      <c r="G943" s="28">
        <f t="shared" si="31"/>
        <v>7</v>
      </c>
      <c r="H943" s="33">
        <v>42</v>
      </c>
      <c r="I943" s="33">
        <f t="shared" si="30"/>
        <v>294</v>
      </c>
    </row>
    <row r="944" spans="2:9" ht="15.75">
      <c r="B944" s="35">
        <v>2934021</v>
      </c>
      <c r="C944" s="39">
        <v>241950</v>
      </c>
      <c r="D944" s="31">
        <v>45512</v>
      </c>
      <c r="E944" s="32">
        <v>45522</v>
      </c>
      <c r="F944" s="32" t="s">
        <v>13</v>
      </c>
      <c r="G944" s="28">
        <f t="shared" si="31"/>
        <v>10</v>
      </c>
      <c r="H944" s="33">
        <v>42</v>
      </c>
      <c r="I944" s="33">
        <f t="shared" si="30"/>
        <v>420</v>
      </c>
    </row>
    <row r="945" spans="2:9" ht="15.75">
      <c r="B945" s="35">
        <v>2934024</v>
      </c>
      <c r="C945" s="39">
        <v>241951</v>
      </c>
      <c r="D945" s="31">
        <v>45512</v>
      </c>
      <c r="E945" s="32">
        <v>45522</v>
      </c>
      <c r="F945" s="32" t="s">
        <v>11</v>
      </c>
      <c r="G945" s="28">
        <f t="shared" si="31"/>
        <v>10</v>
      </c>
      <c r="H945" s="33">
        <v>31</v>
      </c>
      <c r="I945" s="33">
        <f t="shared" si="30"/>
        <v>310</v>
      </c>
    </row>
    <row r="946" spans="2:9" ht="15.75">
      <c r="B946" s="35">
        <v>3581289</v>
      </c>
      <c r="C946" s="39">
        <v>241952</v>
      </c>
      <c r="D946" s="31">
        <v>45508</v>
      </c>
      <c r="E946" s="32">
        <v>45522</v>
      </c>
      <c r="F946" s="32" t="s">
        <v>13</v>
      </c>
      <c r="G946" s="28">
        <f t="shared" si="31"/>
        <v>14</v>
      </c>
      <c r="H946" s="33">
        <v>42</v>
      </c>
      <c r="I946" s="33">
        <f t="shared" si="30"/>
        <v>588</v>
      </c>
    </row>
    <row r="947" spans="2:9" ht="15.75">
      <c r="B947" s="35">
        <v>2938662</v>
      </c>
      <c r="C947" s="39">
        <v>241953</v>
      </c>
      <c r="D947" s="31">
        <v>45515</v>
      </c>
      <c r="E947" s="32">
        <v>45522</v>
      </c>
      <c r="F947" s="32" t="s">
        <v>14</v>
      </c>
      <c r="G947" s="28">
        <f t="shared" si="31"/>
        <v>7</v>
      </c>
      <c r="H947" s="33">
        <v>69</v>
      </c>
      <c r="I947" s="33">
        <f t="shared" si="30"/>
        <v>483</v>
      </c>
    </row>
    <row r="948" spans="2:9" ht="15.75">
      <c r="B948" s="35">
        <v>2925281</v>
      </c>
      <c r="C948" s="39">
        <v>241954</v>
      </c>
      <c r="D948" s="31">
        <v>45508</v>
      </c>
      <c r="E948" s="32">
        <v>45522</v>
      </c>
      <c r="F948" s="32" t="s">
        <v>14</v>
      </c>
      <c r="G948" s="28">
        <f t="shared" si="31"/>
        <v>14</v>
      </c>
      <c r="H948" s="33">
        <v>69</v>
      </c>
      <c r="I948" s="33">
        <f t="shared" si="30"/>
        <v>966</v>
      </c>
    </row>
    <row r="949" spans="2:9" ht="15.75">
      <c r="B949" s="35">
        <v>3581290</v>
      </c>
      <c r="C949" s="39">
        <v>241955</v>
      </c>
      <c r="D949" s="31">
        <v>45508</v>
      </c>
      <c r="E949" s="32">
        <v>45522</v>
      </c>
      <c r="F949" s="32" t="s">
        <v>13</v>
      </c>
      <c r="G949" s="28">
        <f t="shared" si="31"/>
        <v>14</v>
      </c>
      <c r="H949" s="33">
        <v>42</v>
      </c>
      <c r="I949" s="33">
        <f t="shared" si="30"/>
        <v>588</v>
      </c>
    </row>
    <row r="950" spans="2:9" ht="15.75">
      <c r="B950" s="35">
        <v>3581289</v>
      </c>
      <c r="C950" s="39">
        <v>241956</v>
      </c>
      <c r="D950" s="31">
        <v>45508</v>
      </c>
      <c r="E950" s="32">
        <v>45522</v>
      </c>
      <c r="F950" s="32" t="s">
        <v>13</v>
      </c>
      <c r="G950" s="28">
        <f t="shared" si="31"/>
        <v>14</v>
      </c>
      <c r="H950" s="33">
        <v>42</v>
      </c>
      <c r="I950" s="33">
        <f t="shared" si="30"/>
        <v>588</v>
      </c>
    </row>
    <row r="951" spans="2:9" ht="15.75">
      <c r="B951" s="35">
        <v>2926143</v>
      </c>
      <c r="C951" s="39">
        <v>241957</v>
      </c>
      <c r="D951" s="31">
        <v>45515</v>
      </c>
      <c r="E951" s="32">
        <v>45522</v>
      </c>
      <c r="F951" s="32" t="s">
        <v>11</v>
      </c>
      <c r="G951" s="28">
        <f t="shared" si="31"/>
        <v>7</v>
      </c>
      <c r="H951" s="33">
        <v>31</v>
      </c>
      <c r="I951" s="33">
        <f t="shared" si="30"/>
        <v>217</v>
      </c>
    </row>
    <row r="952" spans="2:9" ht="15.75">
      <c r="B952" s="35">
        <v>3581290</v>
      </c>
      <c r="C952" s="39">
        <v>241959</v>
      </c>
      <c r="D952" s="31">
        <v>45508</v>
      </c>
      <c r="E952" s="32">
        <v>45522</v>
      </c>
      <c r="F952" s="32" t="s">
        <v>13</v>
      </c>
      <c r="G952" s="28">
        <f t="shared" si="31"/>
        <v>14</v>
      </c>
      <c r="H952" s="33">
        <v>42</v>
      </c>
      <c r="I952" s="33">
        <f t="shared" si="30"/>
        <v>588</v>
      </c>
    </row>
    <row r="953" spans="2:9" ht="15.75">
      <c r="B953" s="35">
        <v>2940591</v>
      </c>
      <c r="C953" s="39">
        <v>241961</v>
      </c>
      <c r="D953" s="31">
        <v>45515</v>
      </c>
      <c r="E953" s="32">
        <v>45522</v>
      </c>
      <c r="F953" s="32" t="s">
        <v>13</v>
      </c>
      <c r="G953" s="28">
        <f t="shared" si="31"/>
        <v>7</v>
      </c>
      <c r="H953" s="33">
        <v>42</v>
      </c>
      <c r="I953" s="33">
        <f t="shared" si="30"/>
        <v>294</v>
      </c>
    </row>
    <row r="954" spans="2:9" ht="15.75">
      <c r="B954" s="35" t="s">
        <v>190</v>
      </c>
      <c r="C954" s="39">
        <v>241962</v>
      </c>
      <c r="D954" s="31">
        <v>45515</v>
      </c>
      <c r="E954" s="32">
        <v>45522</v>
      </c>
      <c r="F954" s="32" t="s">
        <v>15</v>
      </c>
      <c r="G954" s="28">
        <f t="shared" si="31"/>
        <v>7</v>
      </c>
      <c r="H954" s="33">
        <v>36</v>
      </c>
      <c r="I954" s="33">
        <f t="shared" si="30"/>
        <v>252</v>
      </c>
    </row>
    <row r="955" spans="2:9" ht="15.75">
      <c r="B955" s="35" t="s">
        <v>191</v>
      </c>
      <c r="C955" s="39">
        <v>241963</v>
      </c>
      <c r="D955" s="31">
        <v>45515</v>
      </c>
      <c r="E955" s="32">
        <v>45522</v>
      </c>
      <c r="F955" s="32" t="s">
        <v>13</v>
      </c>
      <c r="G955" s="28">
        <f t="shared" si="31"/>
        <v>7</v>
      </c>
      <c r="H955" s="33">
        <v>42</v>
      </c>
      <c r="I955" s="33">
        <f t="shared" si="30"/>
        <v>294</v>
      </c>
    </row>
    <row r="956" spans="2:9" ht="15.75">
      <c r="B956" s="35" t="s">
        <v>192</v>
      </c>
      <c r="C956" s="39">
        <v>241964</v>
      </c>
      <c r="D956" s="31">
        <v>45515</v>
      </c>
      <c r="E956" s="32">
        <v>45522</v>
      </c>
      <c r="F956" s="32" t="s">
        <v>13</v>
      </c>
      <c r="G956" s="28">
        <f t="shared" si="31"/>
        <v>7</v>
      </c>
      <c r="H956" s="33">
        <v>42</v>
      </c>
      <c r="I956" s="33">
        <f t="shared" si="30"/>
        <v>294</v>
      </c>
    </row>
    <row r="957" spans="2:9" ht="15.75">
      <c r="B957" s="35">
        <v>2912653</v>
      </c>
      <c r="C957" s="39">
        <v>241967</v>
      </c>
      <c r="D957" s="31">
        <v>45515</v>
      </c>
      <c r="E957" s="32">
        <v>45522</v>
      </c>
      <c r="F957" s="32" t="s">
        <v>12</v>
      </c>
      <c r="G957" s="28">
        <f t="shared" si="31"/>
        <v>7</v>
      </c>
      <c r="H957" s="33">
        <v>50</v>
      </c>
      <c r="I957" s="33">
        <f t="shared" si="30"/>
        <v>350</v>
      </c>
    </row>
    <row r="958" spans="2:9" ht="15.75">
      <c r="B958" s="35">
        <v>2934985</v>
      </c>
      <c r="C958" s="39">
        <v>241969</v>
      </c>
      <c r="D958" s="31">
        <v>45511</v>
      </c>
      <c r="E958" s="32">
        <v>45522</v>
      </c>
      <c r="F958" s="32" t="s">
        <v>13</v>
      </c>
      <c r="G958" s="28">
        <f t="shared" si="31"/>
        <v>11</v>
      </c>
      <c r="H958" s="33">
        <v>42</v>
      </c>
      <c r="I958" s="33">
        <f t="shared" si="30"/>
        <v>462</v>
      </c>
    </row>
    <row r="959" spans="2:9" ht="15.75">
      <c r="B959" s="35">
        <v>2896371</v>
      </c>
      <c r="C959" s="39">
        <v>241970</v>
      </c>
      <c r="D959" s="31">
        <v>45501</v>
      </c>
      <c r="E959" s="32">
        <v>45522</v>
      </c>
      <c r="F959" s="32" t="s">
        <v>11</v>
      </c>
      <c r="G959" s="28">
        <f t="shared" si="31"/>
        <v>21</v>
      </c>
      <c r="H959" s="33">
        <v>31</v>
      </c>
      <c r="I959" s="33">
        <f t="shared" si="30"/>
        <v>651</v>
      </c>
    </row>
    <row r="960" spans="2:9" ht="15.75">
      <c r="B960" s="35">
        <v>2939719</v>
      </c>
      <c r="C960" s="39">
        <v>241971</v>
      </c>
      <c r="D960" s="31">
        <v>45516</v>
      </c>
      <c r="E960" s="32">
        <v>45522</v>
      </c>
      <c r="F960" s="32" t="s">
        <v>13</v>
      </c>
      <c r="G960" s="28">
        <f t="shared" si="31"/>
        <v>6</v>
      </c>
      <c r="H960" s="33">
        <v>42</v>
      </c>
      <c r="I960" s="33">
        <f t="shared" si="30"/>
        <v>252</v>
      </c>
    </row>
    <row r="961" spans="2:9" ht="15.75">
      <c r="B961" s="35">
        <v>2940633</v>
      </c>
      <c r="C961" s="39">
        <v>241972</v>
      </c>
      <c r="D961" s="31">
        <v>45515</v>
      </c>
      <c r="E961" s="32">
        <v>45522</v>
      </c>
      <c r="F961" s="32" t="s">
        <v>13</v>
      </c>
      <c r="G961" s="28">
        <f t="shared" si="31"/>
        <v>7</v>
      </c>
      <c r="H961" s="33">
        <v>42</v>
      </c>
      <c r="I961" s="33">
        <f t="shared" si="30"/>
        <v>294</v>
      </c>
    </row>
    <row r="962" spans="2:9" ht="15.75">
      <c r="B962" s="35">
        <v>3584463</v>
      </c>
      <c r="C962" s="39">
        <v>241973</v>
      </c>
      <c r="D962" s="31">
        <v>45508</v>
      </c>
      <c r="E962" s="32">
        <v>45522</v>
      </c>
      <c r="F962" s="32" t="s">
        <v>13</v>
      </c>
      <c r="G962" s="28">
        <f t="shared" si="31"/>
        <v>14</v>
      </c>
      <c r="H962" s="33">
        <v>42</v>
      </c>
      <c r="I962" s="33">
        <f t="shared" si="30"/>
        <v>588</v>
      </c>
    </row>
    <row r="963" spans="2:9" ht="15.75">
      <c r="B963" s="35">
        <v>2942278</v>
      </c>
      <c r="C963" s="39">
        <v>241995</v>
      </c>
      <c r="D963" s="31">
        <v>45516</v>
      </c>
      <c r="E963" s="32">
        <v>45523</v>
      </c>
      <c r="F963" s="32" t="s">
        <v>14</v>
      </c>
      <c r="G963" s="28">
        <f t="shared" si="31"/>
        <v>7</v>
      </c>
      <c r="H963" s="33">
        <v>69</v>
      </c>
      <c r="I963" s="33">
        <f t="shared" si="30"/>
        <v>483</v>
      </c>
    </row>
    <row r="964" spans="2:9" ht="15.75">
      <c r="B964" s="35">
        <v>2926163</v>
      </c>
      <c r="C964" s="39">
        <v>241996</v>
      </c>
      <c r="D964" s="31">
        <v>45512</v>
      </c>
      <c r="E964" s="32">
        <v>45523</v>
      </c>
      <c r="F964" s="32" t="s">
        <v>15</v>
      </c>
      <c r="G964" s="28">
        <f t="shared" si="31"/>
        <v>11</v>
      </c>
      <c r="H964" s="33">
        <v>36</v>
      </c>
      <c r="I964" s="33">
        <f t="shared" ref="I964:I1027" si="32">+H964*G964</f>
        <v>396</v>
      </c>
    </row>
    <row r="965" spans="2:9" ht="15.75">
      <c r="B965" s="35">
        <v>2929977</v>
      </c>
      <c r="C965" s="39">
        <v>242001</v>
      </c>
      <c r="D965" s="31">
        <v>45514</v>
      </c>
      <c r="E965" s="32">
        <v>45523</v>
      </c>
      <c r="F965" s="32" t="s">
        <v>15</v>
      </c>
      <c r="G965" s="28">
        <f t="shared" ref="G965:G1028" si="33">+E965-D965</f>
        <v>9</v>
      </c>
      <c r="H965" s="33">
        <v>36</v>
      </c>
      <c r="I965" s="33">
        <f t="shared" si="32"/>
        <v>324</v>
      </c>
    </row>
    <row r="966" spans="2:9" ht="15.75">
      <c r="B966" s="35">
        <v>2939134</v>
      </c>
      <c r="C966" s="39">
        <v>242002</v>
      </c>
      <c r="D966" s="31">
        <v>45516</v>
      </c>
      <c r="E966" s="32">
        <v>45523</v>
      </c>
      <c r="F966" s="32" t="s">
        <v>11</v>
      </c>
      <c r="G966" s="28">
        <f t="shared" si="33"/>
        <v>7</v>
      </c>
      <c r="H966" s="33">
        <v>31</v>
      </c>
      <c r="I966" s="33">
        <f t="shared" si="32"/>
        <v>217</v>
      </c>
    </row>
    <row r="967" spans="2:9" ht="15.75">
      <c r="B967" s="35">
        <v>2928219</v>
      </c>
      <c r="C967" s="39">
        <v>242003</v>
      </c>
      <c r="D967" s="31">
        <v>45510</v>
      </c>
      <c r="E967" s="32">
        <v>45523</v>
      </c>
      <c r="F967" s="32" t="s">
        <v>15</v>
      </c>
      <c r="G967" s="28">
        <f t="shared" si="33"/>
        <v>13</v>
      </c>
      <c r="H967" s="33">
        <v>36</v>
      </c>
      <c r="I967" s="33">
        <f t="shared" si="32"/>
        <v>468</v>
      </c>
    </row>
    <row r="968" spans="2:9" ht="15.75">
      <c r="B968" s="35">
        <v>2939811</v>
      </c>
      <c r="C968" s="39">
        <v>242004</v>
      </c>
      <c r="D968" s="31">
        <v>45508</v>
      </c>
      <c r="E968" s="32">
        <v>45523</v>
      </c>
      <c r="F968" s="32" t="s">
        <v>13</v>
      </c>
      <c r="G968" s="28">
        <f t="shared" si="33"/>
        <v>15</v>
      </c>
      <c r="H968" s="33">
        <v>42</v>
      </c>
      <c r="I968" s="33">
        <f t="shared" si="32"/>
        <v>630</v>
      </c>
    </row>
    <row r="969" spans="2:9" ht="15.75">
      <c r="B969" s="35">
        <v>2942470</v>
      </c>
      <c r="C969" s="39">
        <v>242005</v>
      </c>
      <c r="D969" s="31">
        <v>45513</v>
      </c>
      <c r="E969" s="32">
        <v>45523</v>
      </c>
      <c r="F969" s="32" t="s">
        <v>10</v>
      </c>
      <c r="G969" s="28">
        <f t="shared" si="33"/>
        <v>10</v>
      </c>
      <c r="H969" s="33">
        <v>35</v>
      </c>
      <c r="I969" s="33">
        <f t="shared" si="32"/>
        <v>350</v>
      </c>
    </row>
    <row r="970" spans="2:9" ht="15.75">
      <c r="B970" s="35">
        <v>2941287</v>
      </c>
      <c r="C970" s="39">
        <v>242007</v>
      </c>
      <c r="D970" s="31">
        <v>45515</v>
      </c>
      <c r="E970" s="32">
        <v>45523</v>
      </c>
      <c r="F970" s="32" t="s">
        <v>13</v>
      </c>
      <c r="G970" s="28">
        <f t="shared" si="33"/>
        <v>8</v>
      </c>
      <c r="H970" s="33">
        <v>42</v>
      </c>
      <c r="I970" s="33">
        <f t="shared" si="32"/>
        <v>336</v>
      </c>
    </row>
    <row r="971" spans="2:9" ht="15.75">
      <c r="B971" s="35">
        <v>2939917</v>
      </c>
      <c r="C971" s="39">
        <v>242008</v>
      </c>
      <c r="D971" s="31">
        <v>45511</v>
      </c>
      <c r="E971" s="32">
        <v>45523</v>
      </c>
      <c r="F971" s="32" t="s">
        <v>13</v>
      </c>
      <c r="G971" s="28">
        <f t="shared" si="33"/>
        <v>12</v>
      </c>
      <c r="H971" s="33">
        <v>42</v>
      </c>
      <c r="I971" s="33">
        <f t="shared" si="32"/>
        <v>504</v>
      </c>
    </row>
    <row r="972" spans="2:9" ht="15.75">
      <c r="B972" s="35">
        <v>2939573</v>
      </c>
      <c r="C972" s="39">
        <v>242009</v>
      </c>
      <c r="D972" s="31">
        <v>45508</v>
      </c>
      <c r="E972" s="32">
        <v>45523</v>
      </c>
      <c r="F972" s="32" t="s">
        <v>13</v>
      </c>
      <c r="G972" s="28">
        <f t="shared" si="33"/>
        <v>15</v>
      </c>
      <c r="H972" s="33">
        <v>42</v>
      </c>
      <c r="I972" s="33">
        <f t="shared" si="32"/>
        <v>630</v>
      </c>
    </row>
    <row r="973" spans="2:9" ht="15.75">
      <c r="B973" s="35">
        <v>2940499</v>
      </c>
      <c r="C973" s="39">
        <v>242010</v>
      </c>
      <c r="D973" s="31">
        <v>45514</v>
      </c>
      <c r="E973" s="32">
        <v>45523</v>
      </c>
      <c r="F973" s="32" t="s">
        <v>13</v>
      </c>
      <c r="G973" s="28">
        <f t="shared" si="33"/>
        <v>9</v>
      </c>
      <c r="H973" s="33">
        <v>42</v>
      </c>
      <c r="I973" s="33">
        <f t="shared" si="32"/>
        <v>378</v>
      </c>
    </row>
    <row r="974" spans="2:9" ht="15.75">
      <c r="B974" s="35">
        <v>2939317</v>
      </c>
      <c r="C974" s="39">
        <v>242011</v>
      </c>
      <c r="D974" s="31">
        <v>45516</v>
      </c>
      <c r="E974" s="32">
        <v>45523</v>
      </c>
      <c r="F974" s="32" t="s">
        <v>11</v>
      </c>
      <c r="G974" s="28">
        <f t="shared" si="33"/>
        <v>7</v>
      </c>
      <c r="H974" s="33">
        <v>31</v>
      </c>
      <c r="I974" s="33">
        <f t="shared" si="32"/>
        <v>217</v>
      </c>
    </row>
    <row r="975" spans="2:9" ht="15.75">
      <c r="B975" s="35">
        <v>2938517</v>
      </c>
      <c r="C975" s="39">
        <v>242012</v>
      </c>
      <c r="D975" s="31">
        <v>45510</v>
      </c>
      <c r="E975" s="32">
        <v>45523</v>
      </c>
      <c r="F975" s="32" t="s">
        <v>14</v>
      </c>
      <c r="G975" s="28">
        <f t="shared" si="33"/>
        <v>13</v>
      </c>
      <c r="H975" s="33">
        <v>69</v>
      </c>
      <c r="I975" s="33">
        <f t="shared" si="32"/>
        <v>897</v>
      </c>
    </row>
    <row r="976" spans="2:9" ht="15.75">
      <c r="B976" s="35">
        <v>2927320</v>
      </c>
      <c r="C976" s="39">
        <v>242013</v>
      </c>
      <c r="D976" s="31">
        <v>45516</v>
      </c>
      <c r="E976" s="32">
        <v>45523</v>
      </c>
      <c r="F976" s="32" t="s">
        <v>13</v>
      </c>
      <c r="G976" s="28">
        <f t="shared" si="33"/>
        <v>7</v>
      </c>
      <c r="H976" s="33">
        <v>42</v>
      </c>
      <c r="I976" s="33">
        <f t="shared" si="32"/>
        <v>294</v>
      </c>
    </row>
    <row r="977" spans="2:9" ht="15.75">
      <c r="B977" s="35">
        <v>3585470</v>
      </c>
      <c r="C977" s="39">
        <v>242014</v>
      </c>
      <c r="D977" s="31">
        <v>45516</v>
      </c>
      <c r="E977" s="32">
        <v>45523</v>
      </c>
      <c r="F977" s="32" t="s">
        <v>13</v>
      </c>
      <c r="G977" s="28">
        <f t="shared" si="33"/>
        <v>7</v>
      </c>
      <c r="H977" s="33">
        <v>42</v>
      </c>
      <c r="I977" s="33">
        <f t="shared" si="32"/>
        <v>294</v>
      </c>
    </row>
    <row r="978" spans="2:9" ht="15.75">
      <c r="B978" s="35">
        <v>2908260</v>
      </c>
      <c r="C978" s="39">
        <v>242015</v>
      </c>
      <c r="D978" s="31">
        <v>45514</v>
      </c>
      <c r="E978" s="32">
        <v>45523</v>
      </c>
      <c r="F978" s="32" t="s">
        <v>13</v>
      </c>
      <c r="G978" s="28">
        <f t="shared" si="33"/>
        <v>9</v>
      </c>
      <c r="H978" s="33">
        <v>42</v>
      </c>
      <c r="I978" s="33">
        <f t="shared" si="32"/>
        <v>378</v>
      </c>
    </row>
    <row r="979" spans="2:9" ht="15.75">
      <c r="B979" s="35">
        <v>2908260</v>
      </c>
      <c r="C979" s="39">
        <v>242016</v>
      </c>
      <c r="D979" s="31">
        <v>45514</v>
      </c>
      <c r="E979" s="32">
        <v>45523</v>
      </c>
      <c r="F979" s="32" t="s">
        <v>13</v>
      </c>
      <c r="G979" s="28">
        <f t="shared" si="33"/>
        <v>9</v>
      </c>
      <c r="H979" s="33">
        <v>42</v>
      </c>
      <c r="I979" s="33">
        <f t="shared" si="32"/>
        <v>378</v>
      </c>
    </row>
    <row r="980" spans="2:9" ht="15.75">
      <c r="B980" s="35">
        <v>2908257</v>
      </c>
      <c r="C980" s="39">
        <v>242018</v>
      </c>
      <c r="D980" s="31">
        <v>45514</v>
      </c>
      <c r="E980" s="32">
        <v>45523</v>
      </c>
      <c r="F980" s="32" t="s">
        <v>13</v>
      </c>
      <c r="G980" s="28">
        <f t="shared" si="33"/>
        <v>9</v>
      </c>
      <c r="H980" s="33">
        <v>42</v>
      </c>
      <c r="I980" s="33">
        <f t="shared" si="32"/>
        <v>378</v>
      </c>
    </row>
    <row r="981" spans="2:9" ht="15.75">
      <c r="B981" s="35">
        <v>2940339</v>
      </c>
      <c r="C981" s="39">
        <v>242019</v>
      </c>
      <c r="D981" s="31">
        <v>45516</v>
      </c>
      <c r="E981" s="32">
        <v>45523</v>
      </c>
      <c r="F981" s="32" t="s">
        <v>12</v>
      </c>
      <c r="G981" s="28">
        <f t="shared" si="33"/>
        <v>7</v>
      </c>
      <c r="H981" s="33">
        <v>50</v>
      </c>
      <c r="I981" s="33">
        <f t="shared" si="32"/>
        <v>350</v>
      </c>
    </row>
    <row r="982" spans="2:9" ht="15.75">
      <c r="B982" s="35">
        <v>2911110</v>
      </c>
      <c r="C982" s="39">
        <v>242030</v>
      </c>
      <c r="D982" s="31">
        <v>45515</v>
      </c>
      <c r="E982" s="32">
        <v>45524</v>
      </c>
      <c r="F982" s="32" t="s">
        <v>12</v>
      </c>
      <c r="G982" s="28">
        <f t="shared" si="33"/>
        <v>9</v>
      </c>
      <c r="H982" s="33">
        <v>50</v>
      </c>
      <c r="I982" s="33">
        <f t="shared" si="32"/>
        <v>450</v>
      </c>
    </row>
    <row r="983" spans="2:9" ht="15.75">
      <c r="B983" s="35">
        <v>7129747</v>
      </c>
      <c r="C983" s="39">
        <v>242031</v>
      </c>
      <c r="D983" s="31">
        <v>45517</v>
      </c>
      <c r="E983" s="32">
        <v>45524</v>
      </c>
      <c r="F983" s="32" t="s">
        <v>12</v>
      </c>
      <c r="G983" s="28">
        <f t="shared" si="33"/>
        <v>7</v>
      </c>
      <c r="H983" s="33">
        <v>50</v>
      </c>
      <c r="I983" s="33">
        <f t="shared" si="32"/>
        <v>350</v>
      </c>
    </row>
    <row r="984" spans="2:9" ht="15.75">
      <c r="B984" s="35">
        <v>7129747</v>
      </c>
      <c r="C984" s="39">
        <v>242033</v>
      </c>
      <c r="D984" s="31">
        <v>45517</v>
      </c>
      <c r="E984" s="32">
        <v>45524</v>
      </c>
      <c r="F984" s="32" t="s">
        <v>12</v>
      </c>
      <c r="G984" s="28">
        <f t="shared" si="33"/>
        <v>7</v>
      </c>
      <c r="H984" s="33">
        <v>50</v>
      </c>
      <c r="I984" s="33">
        <f t="shared" si="32"/>
        <v>350</v>
      </c>
    </row>
    <row r="985" spans="2:9" ht="15.75">
      <c r="B985" s="35">
        <v>2942436</v>
      </c>
      <c r="C985" s="39">
        <v>242034</v>
      </c>
      <c r="D985" s="31">
        <v>45514</v>
      </c>
      <c r="E985" s="32">
        <v>45524</v>
      </c>
      <c r="F985" s="32" t="s">
        <v>12</v>
      </c>
      <c r="G985" s="28">
        <f t="shared" si="33"/>
        <v>10</v>
      </c>
      <c r="H985" s="33">
        <v>50</v>
      </c>
      <c r="I985" s="33">
        <f t="shared" si="32"/>
        <v>500</v>
      </c>
    </row>
    <row r="986" spans="2:9" ht="15.75">
      <c r="B986" s="35">
        <v>2943095</v>
      </c>
      <c r="C986" s="39">
        <v>242036</v>
      </c>
      <c r="D986" s="31">
        <v>45517</v>
      </c>
      <c r="E986" s="32">
        <v>45524</v>
      </c>
      <c r="F986" s="32" t="s">
        <v>13</v>
      </c>
      <c r="G986" s="28">
        <f t="shared" si="33"/>
        <v>7</v>
      </c>
      <c r="H986" s="33">
        <v>42</v>
      </c>
      <c r="I986" s="33">
        <f t="shared" si="32"/>
        <v>294</v>
      </c>
    </row>
    <row r="987" spans="2:9" ht="15.75">
      <c r="B987" s="35">
        <v>7129728</v>
      </c>
      <c r="C987" s="39">
        <v>242037</v>
      </c>
      <c r="D987" s="31">
        <v>45517</v>
      </c>
      <c r="E987" s="32">
        <v>45524</v>
      </c>
      <c r="F987" s="32" t="s">
        <v>13</v>
      </c>
      <c r="G987" s="28">
        <f t="shared" si="33"/>
        <v>7</v>
      </c>
      <c r="H987" s="33">
        <v>42</v>
      </c>
      <c r="I987" s="33">
        <f t="shared" si="32"/>
        <v>294</v>
      </c>
    </row>
    <row r="988" spans="2:9" ht="15.75">
      <c r="B988" s="35">
        <v>2936189</v>
      </c>
      <c r="C988" s="39">
        <v>242041</v>
      </c>
      <c r="D988" s="31">
        <v>45517</v>
      </c>
      <c r="E988" s="32">
        <v>45524</v>
      </c>
      <c r="F988" s="32" t="s">
        <v>15</v>
      </c>
      <c r="G988" s="28">
        <f t="shared" si="33"/>
        <v>7</v>
      </c>
      <c r="H988" s="33">
        <v>36</v>
      </c>
      <c r="I988" s="33">
        <f t="shared" si="32"/>
        <v>252</v>
      </c>
    </row>
    <row r="989" spans="2:9" ht="15.75">
      <c r="B989" s="35">
        <v>2915556</v>
      </c>
      <c r="C989" s="39">
        <v>242043</v>
      </c>
      <c r="D989" s="31">
        <v>45518</v>
      </c>
      <c r="E989" s="32">
        <v>45524</v>
      </c>
      <c r="F989" s="32" t="s">
        <v>15</v>
      </c>
      <c r="G989" s="28">
        <f t="shared" si="33"/>
        <v>6</v>
      </c>
      <c r="H989" s="33">
        <v>36</v>
      </c>
      <c r="I989" s="33">
        <f t="shared" si="32"/>
        <v>216</v>
      </c>
    </row>
    <row r="990" spans="2:9" ht="15.75">
      <c r="B990" s="35">
        <v>2937343</v>
      </c>
      <c r="C990" s="39">
        <v>242044</v>
      </c>
      <c r="D990" s="31">
        <v>45517</v>
      </c>
      <c r="E990" s="32">
        <v>45524</v>
      </c>
      <c r="F990" s="32" t="s">
        <v>15</v>
      </c>
      <c r="G990" s="28">
        <f t="shared" si="33"/>
        <v>7</v>
      </c>
      <c r="H990" s="33">
        <v>36</v>
      </c>
      <c r="I990" s="33">
        <f t="shared" si="32"/>
        <v>252</v>
      </c>
    </row>
    <row r="991" spans="2:9" ht="15.75">
      <c r="B991" s="35">
        <v>2937343</v>
      </c>
      <c r="C991" s="39">
        <v>242045</v>
      </c>
      <c r="D991" s="31">
        <v>45517</v>
      </c>
      <c r="E991" s="32">
        <v>45524</v>
      </c>
      <c r="F991" s="32" t="s">
        <v>15</v>
      </c>
      <c r="G991" s="28">
        <f t="shared" si="33"/>
        <v>7</v>
      </c>
      <c r="H991" s="33">
        <v>36</v>
      </c>
      <c r="I991" s="33">
        <f t="shared" si="32"/>
        <v>252</v>
      </c>
    </row>
    <row r="992" spans="2:9" ht="15.75">
      <c r="B992" s="35">
        <v>7129731</v>
      </c>
      <c r="C992" s="39">
        <v>242046</v>
      </c>
      <c r="D992" s="31">
        <v>45517</v>
      </c>
      <c r="E992" s="32">
        <v>45524</v>
      </c>
      <c r="F992" s="32" t="s">
        <v>13</v>
      </c>
      <c r="G992" s="28">
        <f t="shared" si="33"/>
        <v>7</v>
      </c>
      <c r="H992" s="33">
        <v>42</v>
      </c>
      <c r="I992" s="33">
        <f t="shared" si="32"/>
        <v>294</v>
      </c>
    </row>
    <row r="993" spans="2:9" ht="15.75">
      <c r="B993" s="35">
        <v>2939848</v>
      </c>
      <c r="C993" s="39">
        <v>242049</v>
      </c>
      <c r="D993" s="31">
        <v>45510</v>
      </c>
      <c r="E993" s="32">
        <v>45524</v>
      </c>
      <c r="F993" s="32" t="s">
        <v>12</v>
      </c>
      <c r="G993" s="28">
        <f t="shared" si="33"/>
        <v>14</v>
      </c>
      <c r="H993" s="33">
        <v>50</v>
      </c>
      <c r="I993" s="33">
        <f t="shared" si="32"/>
        <v>700</v>
      </c>
    </row>
    <row r="994" spans="2:9" ht="15.75">
      <c r="B994" s="35">
        <v>2943391</v>
      </c>
      <c r="C994" s="39">
        <v>242050</v>
      </c>
      <c r="D994" s="31">
        <v>45519</v>
      </c>
      <c r="E994" s="32">
        <v>45524</v>
      </c>
      <c r="F994" s="32" t="s">
        <v>10</v>
      </c>
      <c r="G994" s="28">
        <f t="shared" si="33"/>
        <v>5</v>
      </c>
      <c r="H994" s="33">
        <v>35</v>
      </c>
      <c r="I994" s="33">
        <f t="shared" si="32"/>
        <v>175</v>
      </c>
    </row>
    <row r="995" spans="2:9" ht="15.75">
      <c r="B995" s="35">
        <v>2941685</v>
      </c>
      <c r="C995" s="39">
        <v>242054</v>
      </c>
      <c r="D995" s="31">
        <v>45511</v>
      </c>
      <c r="E995" s="32">
        <v>45524</v>
      </c>
      <c r="F995" s="32" t="s">
        <v>13</v>
      </c>
      <c r="G995" s="28">
        <f t="shared" si="33"/>
        <v>13</v>
      </c>
      <c r="H995" s="33">
        <v>42</v>
      </c>
      <c r="I995" s="33">
        <f t="shared" si="32"/>
        <v>546</v>
      </c>
    </row>
    <row r="996" spans="2:9" ht="15.75">
      <c r="B996" s="35">
        <v>7129753</v>
      </c>
      <c r="C996" s="39">
        <v>242055</v>
      </c>
      <c r="D996" s="31">
        <v>45517</v>
      </c>
      <c r="E996" s="32">
        <v>45524</v>
      </c>
      <c r="F996" s="32" t="s">
        <v>12</v>
      </c>
      <c r="G996" s="28">
        <f t="shared" si="33"/>
        <v>7</v>
      </c>
      <c r="H996" s="33">
        <v>50</v>
      </c>
      <c r="I996" s="33">
        <f t="shared" si="32"/>
        <v>350</v>
      </c>
    </row>
    <row r="997" spans="2:9" ht="15.75">
      <c r="B997" s="35">
        <v>2942825</v>
      </c>
      <c r="C997" s="39">
        <v>242056</v>
      </c>
      <c r="D997" s="31">
        <v>45518</v>
      </c>
      <c r="E997" s="32">
        <v>45524</v>
      </c>
      <c r="F997" s="32" t="s">
        <v>13</v>
      </c>
      <c r="G997" s="28">
        <f t="shared" si="33"/>
        <v>6</v>
      </c>
      <c r="H997" s="33">
        <v>42</v>
      </c>
      <c r="I997" s="33">
        <f t="shared" si="32"/>
        <v>252</v>
      </c>
    </row>
    <row r="998" spans="2:9" ht="15.75">
      <c r="B998" s="35">
        <v>2937177</v>
      </c>
      <c r="C998" s="39">
        <v>242057</v>
      </c>
      <c r="D998" s="31">
        <v>45514</v>
      </c>
      <c r="E998" s="32">
        <v>45524</v>
      </c>
      <c r="F998" s="32" t="s">
        <v>12</v>
      </c>
      <c r="G998" s="28">
        <f t="shared" si="33"/>
        <v>10</v>
      </c>
      <c r="H998" s="33">
        <v>50</v>
      </c>
      <c r="I998" s="33">
        <f t="shared" si="32"/>
        <v>500</v>
      </c>
    </row>
    <row r="999" spans="2:9" ht="15.75">
      <c r="B999" s="35">
        <v>2937203</v>
      </c>
      <c r="C999" s="39">
        <v>242058</v>
      </c>
      <c r="D999" s="31">
        <v>45514</v>
      </c>
      <c r="E999" s="32">
        <v>45524</v>
      </c>
      <c r="F999" s="32" t="s">
        <v>13</v>
      </c>
      <c r="G999" s="28">
        <f t="shared" si="33"/>
        <v>10</v>
      </c>
      <c r="H999" s="33">
        <v>42</v>
      </c>
      <c r="I999" s="33">
        <f t="shared" si="32"/>
        <v>420</v>
      </c>
    </row>
    <row r="1000" spans="2:9" ht="15.75">
      <c r="B1000" s="35">
        <v>2943061</v>
      </c>
      <c r="C1000" s="39">
        <v>242059</v>
      </c>
      <c r="D1000" s="31">
        <v>45519</v>
      </c>
      <c r="E1000" s="32">
        <v>45524</v>
      </c>
      <c r="F1000" s="32" t="s">
        <v>13</v>
      </c>
      <c r="G1000" s="28">
        <f t="shared" si="33"/>
        <v>5</v>
      </c>
      <c r="H1000" s="33">
        <v>42</v>
      </c>
      <c r="I1000" s="33">
        <f t="shared" si="32"/>
        <v>210</v>
      </c>
    </row>
    <row r="1001" spans="2:9" ht="15.75">
      <c r="B1001" s="35">
        <v>7129460</v>
      </c>
      <c r="C1001" s="39">
        <v>242060</v>
      </c>
      <c r="D1001" s="31">
        <v>45517</v>
      </c>
      <c r="E1001" s="32">
        <v>45524</v>
      </c>
      <c r="F1001" s="32" t="s">
        <v>13</v>
      </c>
      <c r="G1001" s="28">
        <f t="shared" si="33"/>
        <v>7</v>
      </c>
      <c r="H1001" s="33">
        <v>42</v>
      </c>
      <c r="I1001" s="33">
        <f t="shared" si="32"/>
        <v>294</v>
      </c>
    </row>
    <row r="1002" spans="2:9" ht="15.75">
      <c r="B1002" s="35">
        <v>7129741</v>
      </c>
      <c r="C1002" s="39">
        <v>242061</v>
      </c>
      <c r="D1002" s="31">
        <v>45517</v>
      </c>
      <c r="E1002" s="32">
        <v>45524</v>
      </c>
      <c r="F1002" s="32" t="s">
        <v>12</v>
      </c>
      <c r="G1002" s="28">
        <f t="shared" si="33"/>
        <v>7</v>
      </c>
      <c r="H1002" s="33">
        <v>50</v>
      </c>
      <c r="I1002" s="33">
        <f t="shared" si="32"/>
        <v>350</v>
      </c>
    </row>
    <row r="1003" spans="2:9" ht="15.75">
      <c r="B1003" s="35">
        <v>2935701</v>
      </c>
      <c r="C1003" s="39">
        <v>242062</v>
      </c>
      <c r="D1003" s="31">
        <v>45514</v>
      </c>
      <c r="E1003" s="32">
        <v>45524</v>
      </c>
      <c r="F1003" s="32" t="s">
        <v>12</v>
      </c>
      <c r="G1003" s="28">
        <f t="shared" si="33"/>
        <v>10</v>
      </c>
      <c r="H1003" s="33">
        <v>50</v>
      </c>
      <c r="I1003" s="33">
        <f t="shared" si="32"/>
        <v>500</v>
      </c>
    </row>
    <row r="1004" spans="2:9" ht="15.75">
      <c r="B1004" s="35">
        <v>2935701</v>
      </c>
      <c r="C1004" s="39">
        <v>242063</v>
      </c>
      <c r="D1004" s="31">
        <v>45514</v>
      </c>
      <c r="E1004" s="32">
        <v>45524</v>
      </c>
      <c r="F1004" s="32" t="s">
        <v>12</v>
      </c>
      <c r="G1004" s="28">
        <f t="shared" si="33"/>
        <v>10</v>
      </c>
      <c r="H1004" s="33">
        <v>50</v>
      </c>
      <c r="I1004" s="33">
        <f t="shared" si="32"/>
        <v>500</v>
      </c>
    </row>
    <row r="1005" spans="2:9" ht="15.75">
      <c r="B1005" s="35">
        <v>3584848</v>
      </c>
      <c r="C1005" s="39">
        <v>242064</v>
      </c>
      <c r="D1005" s="31">
        <v>45506</v>
      </c>
      <c r="E1005" s="32">
        <v>45524</v>
      </c>
      <c r="F1005" s="32" t="s">
        <v>12</v>
      </c>
      <c r="G1005" s="28">
        <f t="shared" si="33"/>
        <v>18</v>
      </c>
      <c r="H1005" s="33">
        <v>50</v>
      </c>
      <c r="I1005" s="33">
        <f t="shared" si="32"/>
        <v>900</v>
      </c>
    </row>
    <row r="1006" spans="2:9" ht="15.75">
      <c r="B1006" s="35">
        <v>2935704</v>
      </c>
      <c r="C1006" s="39">
        <v>242065</v>
      </c>
      <c r="D1006" s="31">
        <v>45514</v>
      </c>
      <c r="E1006" s="32">
        <v>45524</v>
      </c>
      <c r="F1006" s="32" t="s">
        <v>12</v>
      </c>
      <c r="G1006" s="28">
        <f t="shared" si="33"/>
        <v>10</v>
      </c>
      <c r="H1006" s="33">
        <v>50</v>
      </c>
      <c r="I1006" s="33">
        <f t="shared" si="32"/>
        <v>500</v>
      </c>
    </row>
    <row r="1007" spans="2:9" ht="15.75">
      <c r="B1007" s="35">
        <v>2935704</v>
      </c>
      <c r="C1007" s="39">
        <v>242066</v>
      </c>
      <c r="D1007" s="31">
        <v>45514</v>
      </c>
      <c r="E1007" s="32">
        <v>45524</v>
      </c>
      <c r="F1007" s="32" t="s">
        <v>12</v>
      </c>
      <c r="G1007" s="28">
        <f t="shared" si="33"/>
        <v>10</v>
      </c>
      <c r="H1007" s="33">
        <v>50</v>
      </c>
      <c r="I1007" s="33">
        <f t="shared" si="32"/>
        <v>500</v>
      </c>
    </row>
    <row r="1008" spans="2:9" ht="15.75">
      <c r="B1008" s="35">
        <v>2937208</v>
      </c>
      <c r="C1008" s="39">
        <v>242068</v>
      </c>
      <c r="D1008" s="31">
        <v>45512</v>
      </c>
      <c r="E1008" s="32">
        <v>45524</v>
      </c>
      <c r="F1008" s="32" t="s">
        <v>13</v>
      </c>
      <c r="G1008" s="28">
        <f t="shared" si="33"/>
        <v>12</v>
      </c>
      <c r="H1008" s="33">
        <v>42</v>
      </c>
      <c r="I1008" s="33">
        <f t="shared" si="32"/>
        <v>504</v>
      </c>
    </row>
    <row r="1009" spans="2:9" ht="15.75">
      <c r="B1009" s="35">
        <v>2939736</v>
      </c>
      <c r="C1009" s="39">
        <v>242072</v>
      </c>
      <c r="D1009" s="31">
        <v>45515</v>
      </c>
      <c r="E1009" s="32">
        <v>45524</v>
      </c>
      <c r="F1009" s="32" t="s">
        <v>13</v>
      </c>
      <c r="G1009" s="28">
        <f t="shared" si="33"/>
        <v>9</v>
      </c>
      <c r="H1009" s="33">
        <v>42</v>
      </c>
      <c r="I1009" s="33">
        <f t="shared" si="32"/>
        <v>378</v>
      </c>
    </row>
    <row r="1010" spans="2:9" ht="15.75">
      <c r="B1010" s="35">
        <v>7129406</v>
      </c>
      <c r="C1010" s="39">
        <v>242073</v>
      </c>
      <c r="D1010" s="31">
        <v>45517</v>
      </c>
      <c r="E1010" s="32">
        <v>45524</v>
      </c>
      <c r="F1010" s="32" t="s">
        <v>14</v>
      </c>
      <c r="G1010" s="28">
        <f t="shared" si="33"/>
        <v>7</v>
      </c>
      <c r="H1010" s="33">
        <v>69</v>
      </c>
      <c r="I1010" s="33">
        <f t="shared" si="32"/>
        <v>483</v>
      </c>
    </row>
    <row r="1011" spans="2:9" ht="15.75">
      <c r="B1011" s="35">
        <v>7129454</v>
      </c>
      <c r="C1011" s="39">
        <v>242074</v>
      </c>
      <c r="D1011" s="31">
        <v>45517</v>
      </c>
      <c r="E1011" s="32">
        <v>45524</v>
      </c>
      <c r="F1011" s="32" t="s">
        <v>13</v>
      </c>
      <c r="G1011" s="28">
        <f t="shared" si="33"/>
        <v>7</v>
      </c>
      <c r="H1011" s="33">
        <v>42</v>
      </c>
      <c r="I1011" s="33">
        <f t="shared" si="32"/>
        <v>294</v>
      </c>
    </row>
    <row r="1012" spans="2:9" ht="15.75">
      <c r="B1012" s="35">
        <v>7129445</v>
      </c>
      <c r="C1012" s="39">
        <v>242075</v>
      </c>
      <c r="D1012" s="31">
        <v>45517</v>
      </c>
      <c r="E1012" s="32">
        <v>45524</v>
      </c>
      <c r="F1012" s="32" t="s">
        <v>13</v>
      </c>
      <c r="G1012" s="28">
        <f t="shared" si="33"/>
        <v>7</v>
      </c>
      <c r="H1012" s="33">
        <v>42</v>
      </c>
      <c r="I1012" s="33">
        <f t="shared" si="32"/>
        <v>294</v>
      </c>
    </row>
    <row r="1013" spans="2:9" ht="15.75">
      <c r="B1013" s="35">
        <v>7129683</v>
      </c>
      <c r="C1013" s="39">
        <v>242076</v>
      </c>
      <c r="D1013" s="31">
        <v>45517</v>
      </c>
      <c r="E1013" s="32">
        <v>45524</v>
      </c>
      <c r="F1013" s="32" t="s">
        <v>13</v>
      </c>
      <c r="G1013" s="28">
        <f t="shared" si="33"/>
        <v>7</v>
      </c>
      <c r="H1013" s="33">
        <v>42</v>
      </c>
      <c r="I1013" s="33">
        <f t="shared" si="32"/>
        <v>294</v>
      </c>
    </row>
    <row r="1014" spans="2:9" ht="15.75">
      <c r="B1014" s="35">
        <v>7129684</v>
      </c>
      <c r="C1014" s="39">
        <v>242077</v>
      </c>
      <c r="D1014" s="31">
        <v>45517</v>
      </c>
      <c r="E1014" s="32">
        <v>45524</v>
      </c>
      <c r="F1014" s="32" t="s">
        <v>13</v>
      </c>
      <c r="G1014" s="28">
        <f t="shared" si="33"/>
        <v>7</v>
      </c>
      <c r="H1014" s="33">
        <v>42</v>
      </c>
      <c r="I1014" s="33">
        <f t="shared" si="32"/>
        <v>294</v>
      </c>
    </row>
    <row r="1015" spans="2:9" ht="15.75">
      <c r="B1015" s="35">
        <v>2936172</v>
      </c>
      <c r="C1015" s="39">
        <v>242105</v>
      </c>
      <c r="D1015" s="31">
        <v>45514</v>
      </c>
      <c r="E1015" s="32">
        <v>45525</v>
      </c>
      <c r="F1015" s="32" t="s">
        <v>12</v>
      </c>
      <c r="G1015" s="28">
        <f t="shared" si="33"/>
        <v>11</v>
      </c>
      <c r="H1015" s="33">
        <v>50</v>
      </c>
      <c r="I1015" s="33">
        <f t="shared" si="32"/>
        <v>550</v>
      </c>
    </row>
    <row r="1016" spans="2:9" ht="15.75">
      <c r="B1016" s="35">
        <v>2940731</v>
      </c>
      <c r="C1016" s="39">
        <v>242106</v>
      </c>
      <c r="D1016" s="31">
        <v>45518</v>
      </c>
      <c r="E1016" s="32">
        <v>45525</v>
      </c>
      <c r="F1016" s="32" t="s">
        <v>13</v>
      </c>
      <c r="G1016" s="28">
        <f t="shared" si="33"/>
        <v>7</v>
      </c>
      <c r="H1016" s="33">
        <v>42</v>
      </c>
      <c r="I1016" s="33">
        <f t="shared" si="32"/>
        <v>294</v>
      </c>
    </row>
    <row r="1017" spans="2:9" ht="15.75">
      <c r="B1017" s="35">
        <v>2931594</v>
      </c>
      <c r="C1017" s="39">
        <v>242117</v>
      </c>
      <c r="D1017" s="31">
        <v>45519</v>
      </c>
      <c r="E1017" s="32">
        <v>45525</v>
      </c>
      <c r="F1017" s="32" t="s">
        <v>13</v>
      </c>
      <c r="G1017" s="28">
        <f t="shared" si="33"/>
        <v>6</v>
      </c>
      <c r="H1017" s="33">
        <v>42</v>
      </c>
      <c r="I1017" s="33">
        <f t="shared" si="32"/>
        <v>252</v>
      </c>
    </row>
    <row r="1018" spans="2:9" ht="15.75">
      <c r="B1018" s="35">
        <v>2915948</v>
      </c>
      <c r="C1018" s="39">
        <v>242121</v>
      </c>
      <c r="D1018" s="31">
        <v>45508</v>
      </c>
      <c r="E1018" s="32">
        <v>45525</v>
      </c>
      <c r="F1018" s="32" t="s">
        <v>15</v>
      </c>
      <c r="G1018" s="28">
        <f t="shared" si="33"/>
        <v>17</v>
      </c>
      <c r="H1018" s="33">
        <v>36</v>
      </c>
      <c r="I1018" s="33">
        <f t="shared" si="32"/>
        <v>612</v>
      </c>
    </row>
    <row r="1019" spans="2:9" ht="15.75">
      <c r="B1019" s="35">
        <v>2943088</v>
      </c>
      <c r="C1019" s="39">
        <v>242125</v>
      </c>
      <c r="D1019" s="31">
        <v>45518</v>
      </c>
      <c r="E1019" s="32">
        <v>45525</v>
      </c>
      <c r="F1019" s="32" t="s">
        <v>13</v>
      </c>
      <c r="G1019" s="28">
        <f t="shared" si="33"/>
        <v>7</v>
      </c>
      <c r="H1019" s="33">
        <v>42</v>
      </c>
      <c r="I1019" s="33">
        <f t="shared" si="32"/>
        <v>294</v>
      </c>
    </row>
    <row r="1020" spans="2:9" ht="15.75">
      <c r="B1020" s="35">
        <v>2937732</v>
      </c>
      <c r="C1020" s="39">
        <v>242133</v>
      </c>
      <c r="D1020" s="31">
        <v>45518</v>
      </c>
      <c r="E1020" s="32">
        <v>45525</v>
      </c>
      <c r="F1020" s="32" t="s">
        <v>15</v>
      </c>
      <c r="G1020" s="28">
        <f t="shared" si="33"/>
        <v>7</v>
      </c>
      <c r="H1020" s="33">
        <v>36</v>
      </c>
      <c r="I1020" s="33">
        <f t="shared" si="32"/>
        <v>252</v>
      </c>
    </row>
    <row r="1021" spans="2:9" ht="15.75">
      <c r="B1021" s="35">
        <v>2937732</v>
      </c>
      <c r="C1021" s="39">
        <v>242134</v>
      </c>
      <c r="D1021" s="31">
        <v>45518</v>
      </c>
      <c r="E1021" s="32">
        <v>45525</v>
      </c>
      <c r="F1021" s="32" t="s">
        <v>15</v>
      </c>
      <c r="G1021" s="28">
        <f t="shared" si="33"/>
        <v>7</v>
      </c>
      <c r="H1021" s="33">
        <v>36</v>
      </c>
      <c r="I1021" s="33">
        <f t="shared" si="32"/>
        <v>252</v>
      </c>
    </row>
    <row r="1022" spans="2:9" ht="15.75">
      <c r="B1022" s="35">
        <v>2942756</v>
      </c>
      <c r="C1022" s="39">
        <v>242144</v>
      </c>
      <c r="D1022" s="31">
        <v>45518</v>
      </c>
      <c r="E1022" s="32">
        <v>45525</v>
      </c>
      <c r="F1022" s="32" t="s">
        <v>13</v>
      </c>
      <c r="G1022" s="28">
        <f t="shared" si="33"/>
        <v>7</v>
      </c>
      <c r="H1022" s="33">
        <v>42</v>
      </c>
      <c r="I1022" s="33">
        <f t="shared" si="32"/>
        <v>294</v>
      </c>
    </row>
    <row r="1023" spans="2:9" ht="15.75">
      <c r="B1023" s="35">
        <v>2943454</v>
      </c>
      <c r="C1023" s="39">
        <v>242154</v>
      </c>
      <c r="D1023" s="31">
        <v>45518</v>
      </c>
      <c r="E1023" s="32">
        <v>45525</v>
      </c>
      <c r="F1023" s="32" t="s">
        <v>12</v>
      </c>
      <c r="G1023" s="28">
        <f t="shared" si="33"/>
        <v>7</v>
      </c>
      <c r="H1023" s="33">
        <v>50</v>
      </c>
      <c r="I1023" s="33">
        <f t="shared" si="32"/>
        <v>350</v>
      </c>
    </row>
    <row r="1024" spans="2:9" ht="15.75">
      <c r="B1024" s="35">
        <v>3583217</v>
      </c>
      <c r="C1024" s="39">
        <v>242170</v>
      </c>
      <c r="D1024" s="31">
        <v>45513</v>
      </c>
      <c r="E1024" s="32">
        <v>45525</v>
      </c>
      <c r="F1024" s="32" t="s">
        <v>13</v>
      </c>
      <c r="G1024" s="28">
        <f t="shared" si="33"/>
        <v>12</v>
      </c>
      <c r="H1024" s="33">
        <v>42</v>
      </c>
      <c r="I1024" s="33">
        <f t="shared" si="32"/>
        <v>504</v>
      </c>
    </row>
    <row r="1025" spans="2:9" ht="15.75">
      <c r="B1025" s="35">
        <v>3583217</v>
      </c>
      <c r="C1025" s="39">
        <v>242171</v>
      </c>
      <c r="D1025" s="31">
        <v>45513</v>
      </c>
      <c r="E1025" s="32">
        <v>45525</v>
      </c>
      <c r="F1025" s="32" t="s">
        <v>13</v>
      </c>
      <c r="G1025" s="28">
        <f t="shared" si="33"/>
        <v>12</v>
      </c>
      <c r="H1025" s="33">
        <v>42</v>
      </c>
      <c r="I1025" s="33">
        <f t="shared" si="32"/>
        <v>504</v>
      </c>
    </row>
    <row r="1026" spans="2:9" ht="15.75">
      <c r="B1026" s="35">
        <v>2939542</v>
      </c>
      <c r="C1026" s="39">
        <v>242184</v>
      </c>
      <c r="D1026" s="31">
        <v>45515</v>
      </c>
      <c r="E1026" s="32">
        <v>45524</v>
      </c>
      <c r="F1026" s="32" t="s">
        <v>10</v>
      </c>
      <c r="G1026" s="28">
        <f t="shared" si="33"/>
        <v>9</v>
      </c>
      <c r="H1026" s="33">
        <v>35</v>
      </c>
      <c r="I1026" s="33">
        <f t="shared" si="32"/>
        <v>315</v>
      </c>
    </row>
    <row r="1027" spans="2:9" ht="15.75">
      <c r="B1027" s="35" t="s">
        <v>193</v>
      </c>
      <c r="C1027" s="39">
        <v>242194</v>
      </c>
      <c r="D1027" s="31">
        <v>45519</v>
      </c>
      <c r="E1027" s="32">
        <v>45526</v>
      </c>
      <c r="F1027" s="32" t="s">
        <v>13</v>
      </c>
      <c r="G1027" s="28">
        <f t="shared" si="33"/>
        <v>7</v>
      </c>
      <c r="H1027" s="33">
        <v>42</v>
      </c>
      <c r="I1027" s="33">
        <f t="shared" si="32"/>
        <v>294</v>
      </c>
    </row>
    <row r="1028" spans="2:9" ht="15.75">
      <c r="B1028" s="35" t="s">
        <v>194</v>
      </c>
      <c r="C1028" s="39">
        <v>242196</v>
      </c>
      <c r="D1028" s="31">
        <v>45519</v>
      </c>
      <c r="E1028" s="32">
        <v>45526</v>
      </c>
      <c r="F1028" s="32" t="s">
        <v>13</v>
      </c>
      <c r="G1028" s="28">
        <f t="shared" si="33"/>
        <v>7</v>
      </c>
      <c r="H1028" s="33">
        <v>42</v>
      </c>
      <c r="I1028" s="33">
        <f t="shared" ref="I1028:I1091" si="34">+H1028*G1028</f>
        <v>294</v>
      </c>
    </row>
    <row r="1029" spans="2:9" ht="15.75">
      <c r="B1029" s="35">
        <v>2921742</v>
      </c>
      <c r="C1029" s="39">
        <v>242197</v>
      </c>
      <c r="D1029" s="31">
        <v>45519</v>
      </c>
      <c r="E1029" s="32">
        <v>45526</v>
      </c>
      <c r="F1029" s="32" t="s">
        <v>13</v>
      </c>
      <c r="G1029" s="28">
        <f t="shared" ref="G1029:G1092" si="35">+E1029-D1029</f>
        <v>7</v>
      </c>
      <c r="H1029" s="33">
        <v>42</v>
      </c>
      <c r="I1029" s="33">
        <f t="shared" si="34"/>
        <v>294</v>
      </c>
    </row>
    <row r="1030" spans="2:9" ht="15.75">
      <c r="B1030" s="35" t="s">
        <v>195</v>
      </c>
      <c r="C1030" s="39">
        <v>242198</v>
      </c>
      <c r="D1030" s="31">
        <v>45519</v>
      </c>
      <c r="E1030" s="32">
        <v>45526</v>
      </c>
      <c r="F1030" s="32" t="s">
        <v>15</v>
      </c>
      <c r="G1030" s="28">
        <f t="shared" si="35"/>
        <v>7</v>
      </c>
      <c r="H1030" s="33">
        <v>36</v>
      </c>
      <c r="I1030" s="33">
        <f t="shared" si="34"/>
        <v>252</v>
      </c>
    </row>
    <row r="1031" spans="2:9" ht="15.75">
      <c r="B1031" s="35" t="s">
        <v>196</v>
      </c>
      <c r="C1031" s="39">
        <v>242199</v>
      </c>
      <c r="D1031" s="31">
        <v>45519</v>
      </c>
      <c r="E1031" s="32">
        <v>45526</v>
      </c>
      <c r="F1031" s="32" t="s">
        <v>15</v>
      </c>
      <c r="G1031" s="28">
        <f t="shared" si="35"/>
        <v>7</v>
      </c>
      <c r="H1031" s="33">
        <v>36</v>
      </c>
      <c r="I1031" s="33">
        <f t="shared" si="34"/>
        <v>252</v>
      </c>
    </row>
    <row r="1032" spans="2:9" ht="15.75">
      <c r="B1032" s="35">
        <v>2925344</v>
      </c>
      <c r="C1032" s="39">
        <v>242200</v>
      </c>
      <c r="D1032" s="31">
        <v>45516</v>
      </c>
      <c r="E1032" s="32">
        <v>45526</v>
      </c>
      <c r="F1032" s="32" t="s">
        <v>15</v>
      </c>
      <c r="G1032" s="28">
        <f t="shared" si="35"/>
        <v>10</v>
      </c>
      <c r="H1032" s="33">
        <v>36</v>
      </c>
      <c r="I1032" s="33">
        <f t="shared" si="34"/>
        <v>360</v>
      </c>
    </row>
    <row r="1033" spans="2:9" ht="15.75">
      <c r="B1033" s="35" t="s">
        <v>197</v>
      </c>
      <c r="C1033" s="39">
        <v>242202</v>
      </c>
      <c r="D1033" s="31">
        <v>45519</v>
      </c>
      <c r="E1033" s="32">
        <v>45526</v>
      </c>
      <c r="F1033" s="32" t="s">
        <v>13</v>
      </c>
      <c r="G1033" s="28">
        <f t="shared" si="35"/>
        <v>7</v>
      </c>
      <c r="H1033" s="33">
        <v>42</v>
      </c>
      <c r="I1033" s="33">
        <f t="shared" si="34"/>
        <v>294</v>
      </c>
    </row>
    <row r="1034" spans="2:9" ht="15.75">
      <c r="B1034" s="35" t="s">
        <v>198</v>
      </c>
      <c r="C1034" s="39">
        <v>242203</v>
      </c>
      <c r="D1034" s="31">
        <v>45519</v>
      </c>
      <c r="E1034" s="32">
        <v>45526</v>
      </c>
      <c r="F1034" s="32" t="s">
        <v>13</v>
      </c>
      <c r="G1034" s="28">
        <f t="shared" si="35"/>
        <v>7</v>
      </c>
      <c r="H1034" s="33">
        <v>42</v>
      </c>
      <c r="I1034" s="33">
        <f t="shared" si="34"/>
        <v>294</v>
      </c>
    </row>
    <row r="1035" spans="2:9" ht="15.75">
      <c r="B1035" s="35" t="s">
        <v>199</v>
      </c>
      <c r="C1035" s="39">
        <v>242204</v>
      </c>
      <c r="D1035" s="31">
        <v>45519</v>
      </c>
      <c r="E1035" s="32">
        <v>45526</v>
      </c>
      <c r="F1035" s="32" t="s">
        <v>15</v>
      </c>
      <c r="G1035" s="28">
        <f t="shared" si="35"/>
        <v>7</v>
      </c>
      <c r="H1035" s="33">
        <v>36</v>
      </c>
      <c r="I1035" s="33">
        <f t="shared" si="34"/>
        <v>252</v>
      </c>
    </row>
    <row r="1036" spans="2:9" ht="15.75">
      <c r="B1036" s="35">
        <v>2940561</v>
      </c>
      <c r="C1036" s="39">
        <v>242206</v>
      </c>
      <c r="D1036" s="31">
        <v>45519</v>
      </c>
      <c r="E1036" s="32">
        <v>45526</v>
      </c>
      <c r="F1036" s="32" t="s">
        <v>13</v>
      </c>
      <c r="G1036" s="28">
        <f t="shared" si="35"/>
        <v>7</v>
      </c>
      <c r="H1036" s="33">
        <v>42</v>
      </c>
      <c r="I1036" s="33">
        <f t="shared" si="34"/>
        <v>294</v>
      </c>
    </row>
    <row r="1037" spans="2:9" ht="15.75">
      <c r="B1037" s="35">
        <v>3583630</v>
      </c>
      <c r="C1037" s="39">
        <v>242207</v>
      </c>
      <c r="D1037" s="31">
        <v>45517</v>
      </c>
      <c r="E1037" s="32">
        <v>45526</v>
      </c>
      <c r="F1037" s="32" t="s">
        <v>15</v>
      </c>
      <c r="G1037" s="28">
        <f t="shared" si="35"/>
        <v>9</v>
      </c>
      <c r="H1037" s="33">
        <v>36</v>
      </c>
      <c r="I1037" s="33">
        <f t="shared" si="34"/>
        <v>324</v>
      </c>
    </row>
    <row r="1038" spans="2:9" ht="15.75">
      <c r="B1038" s="35" t="s">
        <v>200</v>
      </c>
      <c r="C1038" s="39">
        <v>242208</v>
      </c>
      <c r="D1038" s="31">
        <v>45512</v>
      </c>
      <c r="E1038" s="32">
        <v>45526</v>
      </c>
      <c r="F1038" s="32" t="s">
        <v>15</v>
      </c>
      <c r="G1038" s="28">
        <f t="shared" si="35"/>
        <v>14</v>
      </c>
      <c r="H1038" s="33">
        <v>36</v>
      </c>
      <c r="I1038" s="33">
        <f t="shared" si="34"/>
        <v>504</v>
      </c>
    </row>
    <row r="1039" spans="2:9" ht="15.75">
      <c r="B1039" s="35" t="s">
        <v>200</v>
      </c>
      <c r="C1039" s="39">
        <v>242209</v>
      </c>
      <c r="D1039" s="31">
        <v>45512</v>
      </c>
      <c r="E1039" s="32">
        <v>45526</v>
      </c>
      <c r="F1039" s="32" t="s">
        <v>15</v>
      </c>
      <c r="G1039" s="28">
        <f t="shared" si="35"/>
        <v>14</v>
      </c>
      <c r="H1039" s="33">
        <v>36</v>
      </c>
      <c r="I1039" s="33">
        <f t="shared" si="34"/>
        <v>504</v>
      </c>
    </row>
    <row r="1040" spans="2:9" ht="15.75">
      <c r="B1040" s="35" t="s">
        <v>201</v>
      </c>
      <c r="C1040" s="39">
        <v>242210</v>
      </c>
      <c r="D1040" s="31">
        <v>45519</v>
      </c>
      <c r="E1040" s="32">
        <v>45526</v>
      </c>
      <c r="F1040" s="32" t="s">
        <v>13</v>
      </c>
      <c r="G1040" s="28">
        <f t="shared" si="35"/>
        <v>7</v>
      </c>
      <c r="H1040" s="33">
        <v>42</v>
      </c>
      <c r="I1040" s="33">
        <f t="shared" si="34"/>
        <v>294</v>
      </c>
    </row>
    <row r="1041" spans="2:9" ht="15.75">
      <c r="B1041" s="35">
        <v>2918500</v>
      </c>
      <c r="C1041" s="39">
        <v>242211</v>
      </c>
      <c r="D1041" s="31">
        <v>45515</v>
      </c>
      <c r="E1041" s="32">
        <v>45526</v>
      </c>
      <c r="F1041" s="32" t="s">
        <v>15</v>
      </c>
      <c r="G1041" s="28">
        <f t="shared" si="35"/>
        <v>11</v>
      </c>
      <c r="H1041" s="33">
        <v>36</v>
      </c>
      <c r="I1041" s="33">
        <f t="shared" si="34"/>
        <v>396</v>
      </c>
    </row>
    <row r="1042" spans="2:9" ht="15.75">
      <c r="B1042" s="35">
        <v>2935186</v>
      </c>
      <c r="C1042" s="39">
        <v>242212</v>
      </c>
      <c r="D1042" s="31">
        <v>45520</v>
      </c>
      <c r="E1042" s="32">
        <v>45526</v>
      </c>
      <c r="F1042" s="32" t="s">
        <v>13</v>
      </c>
      <c r="G1042" s="28">
        <f t="shared" si="35"/>
        <v>6</v>
      </c>
      <c r="H1042" s="33">
        <v>42</v>
      </c>
      <c r="I1042" s="33">
        <f t="shared" si="34"/>
        <v>252</v>
      </c>
    </row>
    <row r="1043" spans="2:9" ht="15.75">
      <c r="B1043" s="35" t="s">
        <v>202</v>
      </c>
      <c r="C1043" s="39">
        <v>242213</v>
      </c>
      <c r="D1043" s="31">
        <v>45519</v>
      </c>
      <c r="E1043" s="32">
        <v>45526</v>
      </c>
      <c r="F1043" s="32" t="s">
        <v>15</v>
      </c>
      <c r="G1043" s="28">
        <f t="shared" si="35"/>
        <v>7</v>
      </c>
      <c r="H1043" s="33">
        <v>36</v>
      </c>
      <c r="I1043" s="33">
        <f t="shared" si="34"/>
        <v>252</v>
      </c>
    </row>
    <row r="1044" spans="2:9" ht="15.75">
      <c r="B1044" s="35">
        <v>2942503</v>
      </c>
      <c r="C1044" s="39">
        <v>242215</v>
      </c>
      <c r="D1044" s="31">
        <v>45517</v>
      </c>
      <c r="E1044" s="32">
        <v>45520</v>
      </c>
      <c r="F1044" s="32" t="s">
        <v>11</v>
      </c>
      <c r="G1044" s="28">
        <f>+E1044-D1044</f>
        <v>3</v>
      </c>
      <c r="H1044" s="33">
        <v>31</v>
      </c>
      <c r="I1044" s="33">
        <f>+H1044*G1044</f>
        <v>93</v>
      </c>
    </row>
    <row r="1045" spans="2:9" ht="15.75">
      <c r="B1045" s="35">
        <v>2942503</v>
      </c>
      <c r="C1045" s="39">
        <v>242215</v>
      </c>
      <c r="D1045" s="31">
        <v>45520</v>
      </c>
      <c r="E1045" s="32">
        <v>45526</v>
      </c>
      <c r="F1045" s="32" t="s">
        <v>13</v>
      </c>
      <c r="G1045" s="28">
        <f t="shared" si="35"/>
        <v>6</v>
      </c>
      <c r="H1045" s="33">
        <v>42</v>
      </c>
      <c r="I1045" s="33">
        <f t="shared" si="34"/>
        <v>252</v>
      </c>
    </row>
    <row r="1046" spans="2:9" ht="15.75">
      <c r="B1046" s="35" t="s">
        <v>203</v>
      </c>
      <c r="C1046" s="39">
        <v>242216</v>
      </c>
      <c r="D1046" s="31">
        <v>45519</v>
      </c>
      <c r="E1046" s="32">
        <v>45526</v>
      </c>
      <c r="F1046" s="32" t="s">
        <v>13</v>
      </c>
      <c r="G1046" s="28">
        <f t="shared" si="35"/>
        <v>7</v>
      </c>
      <c r="H1046" s="33">
        <v>42</v>
      </c>
      <c r="I1046" s="33">
        <f t="shared" si="34"/>
        <v>294</v>
      </c>
    </row>
    <row r="1047" spans="2:9" ht="15.75">
      <c r="B1047" s="35">
        <v>2928316</v>
      </c>
      <c r="C1047" s="39">
        <v>242217</v>
      </c>
      <c r="D1047" s="31">
        <v>45519</v>
      </c>
      <c r="E1047" s="32">
        <v>45526</v>
      </c>
      <c r="F1047" s="32" t="s">
        <v>14</v>
      </c>
      <c r="G1047" s="28">
        <f t="shared" si="35"/>
        <v>7</v>
      </c>
      <c r="H1047" s="33">
        <v>69</v>
      </c>
      <c r="I1047" s="33">
        <f t="shared" si="34"/>
        <v>483</v>
      </c>
    </row>
    <row r="1048" spans="2:9" ht="15.75">
      <c r="B1048" s="35" t="s">
        <v>204</v>
      </c>
      <c r="C1048" s="39">
        <v>242218</v>
      </c>
      <c r="D1048" s="31">
        <v>45519</v>
      </c>
      <c r="E1048" s="32">
        <v>45526</v>
      </c>
      <c r="F1048" s="32" t="s">
        <v>13</v>
      </c>
      <c r="G1048" s="28">
        <f t="shared" si="35"/>
        <v>7</v>
      </c>
      <c r="H1048" s="33">
        <v>42</v>
      </c>
      <c r="I1048" s="33">
        <f t="shared" si="34"/>
        <v>294</v>
      </c>
    </row>
    <row r="1049" spans="2:9" ht="15.75">
      <c r="B1049" s="35">
        <v>2942088</v>
      </c>
      <c r="C1049" s="39">
        <v>242219</v>
      </c>
      <c r="D1049" s="31">
        <v>45519</v>
      </c>
      <c r="E1049" s="32">
        <v>45526</v>
      </c>
      <c r="F1049" s="32" t="s">
        <v>13</v>
      </c>
      <c r="G1049" s="28">
        <f t="shared" si="35"/>
        <v>7</v>
      </c>
      <c r="H1049" s="33">
        <v>42</v>
      </c>
      <c r="I1049" s="33">
        <f t="shared" si="34"/>
        <v>294</v>
      </c>
    </row>
    <row r="1050" spans="2:9" ht="15.75">
      <c r="B1050" s="35" t="s">
        <v>205</v>
      </c>
      <c r="C1050" s="39">
        <v>242220</v>
      </c>
      <c r="D1050" s="31">
        <v>45519</v>
      </c>
      <c r="E1050" s="32">
        <v>45526</v>
      </c>
      <c r="F1050" s="32" t="s">
        <v>15</v>
      </c>
      <c r="G1050" s="28">
        <f t="shared" si="35"/>
        <v>7</v>
      </c>
      <c r="H1050" s="33">
        <v>36</v>
      </c>
      <c r="I1050" s="33">
        <f t="shared" si="34"/>
        <v>252</v>
      </c>
    </row>
    <row r="1051" spans="2:9" ht="15.75">
      <c r="B1051" s="35">
        <v>3585458</v>
      </c>
      <c r="C1051" s="39">
        <v>242221</v>
      </c>
      <c r="D1051" s="31">
        <v>45519</v>
      </c>
      <c r="E1051" s="32">
        <v>45526</v>
      </c>
      <c r="F1051" s="32" t="s">
        <v>13</v>
      </c>
      <c r="G1051" s="28">
        <f t="shared" si="35"/>
        <v>7</v>
      </c>
      <c r="H1051" s="33">
        <v>42</v>
      </c>
      <c r="I1051" s="33">
        <f t="shared" si="34"/>
        <v>294</v>
      </c>
    </row>
    <row r="1052" spans="2:9" ht="15.75">
      <c r="B1052" s="35" t="s">
        <v>206</v>
      </c>
      <c r="C1052" s="39">
        <v>242223</v>
      </c>
      <c r="D1052" s="31">
        <v>45519</v>
      </c>
      <c r="E1052" s="32">
        <v>45526</v>
      </c>
      <c r="F1052" s="32" t="s">
        <v>13</v>
      </c>
      <c r="G1052" s="28">
        <f t="shared" si="35"/>
        <v>7</v>
      </c>
      <c r="H1052" s="33">
        <v>42</v>
      </c>
      <c r="I1052" s="33">
        <f t="shared" si="34"/>
        <v>294</v>
      </c>
    </row>
    <row r="1053" spans="2:9" ht="15.75">
      <c r="B1053" s="35" t="s">
        <v>207</v>
      </c>
      <c r="C1053" s="39">
        <v>242224</v>
      </c>
      <c r="D1053" s="31">
        <v>45519</v>
      </c>
      <c r="E1053" s="32">
        <v>45526</v>
      </c>
      <c r="F1053" s="32" t="s">
        <v>15</v>
      </c>
      <c r="G1053" s="28">
        <f t="shared" si="35"/>
        <v>7</v>
      </c>
      <c r="H1053" s="33">
        <v>36</v>
      </c>
      <c r="I1053" s="33">
        <f t="shared" si="34"/>
        <v>252</v>
      </c>
    </row>
    <row r="1054" spans="2:9" ht="15.75">
      <c r="B1054" s="35" t="s">
        <v>208</v>
      </c>
      <c r="C1054" s="39">
        <v>242226</v>
      </c>
      <c r="D1054" s="31">
        <v>45519</v>
      </c>
      <c r="E1054" s="32">
        <v>45526</v>
      </c>
      <c r="F1054" s="32" t="s">
        <v>13</v>
      </c>
      <c r="G1054" s="28">
        <f t="shared" si="35"/>
        <v>7</v>
      </c>
      <c r="H1054" s="33">
        <v>42</v>
      </c>
      <c r="I1054" s="33">
        <f t="shared" si="34"/>
        <v>294</v>
      </c>
    </row>
    <row r="1055" spans="2:9" ht="15.75">
      <c r="B1055" s="35" t="s">
        <v>209</v>
      </c>
      <c r="C1055" s="39">
        <v>242228</v>
      </c>
      <c r="D1055" s="31">
        <v>45519</v>
      </c>
      <c r="E1055" s="32">
        <v>45526</v>
      </c>
      <c r="F1055" s="32" t="s">
        <v>13</v>
      </c>
      <c r="G1055" s="28">
        <f t="shared" si="35"/>
        <v>7</v>
      </c>
      <c r="H1055" s="33">
        <v>42</v>
      </c>
      <c r="I1055" s="33">
        <f t="shared" si="34"/>
        <v>294</v>
      </c>
    </row>
    <row r="1056" spans="2:9" ht="15.75">
      <c r="B1056" s="35">
        <v>2940603</v>
      </c>
      <c r="C1056" s="39">
        <v>242229</v>
      </c>
      <c r="D1056" s="31">
        <v>45512</v>
      </c>
      <c r="E1056" s="32">
        <v>45526</v>
      </c>
      <c r="F1056" s="32" t="s">
        <v>11</v>
      </c>
      <c r="G1056" s="28">
        <f t="shared" si="35"/>
        <v>14</v>
      </c>
      <c r="H1056" s="33">
        <v>31</v>
      </c>
      <c r="I1056" s="33">
        <f t="shared" si="34"/>
        <v>434</v>
      </c>
    </row>
    <row r="1057" spans="2:9" ht="15.75">
      <c r="B1057" s="35" t="s">
        <v>210</v>
      </c>
      <c r="C1057" s="39">
        <v>242230</v>
      </c>
      <c r="D1057" s="31">
        <v>45519</v>
      </c>
      <c r="E1057" s="32">
        <v>45526</v>
      </c>
      <c r="F1057" s="32" t="s">
        <v>21</v>
      </c>
      <c r="G1057" s="28">
        <f t="shared" si="35"/>
        <v>7</v>
      </c>
      <c r="H1057" s="33">
        <v>96</v>
      </c>
      <c r="I1057" s="33">
        <f t="shared" si="34"/>
        <v>672</v>
      </c>
    </row>
    <row r="1058" spans="2:9" ht="15.75">
      <c r="B1058" s="35">
        <v>3585049</v>
      </c>
      <c r="C1058" s="39">
        <v>242233</v>
      </c>
      <c r="D1058" s="31">
        <v>45517</v>
      </c>
      <c r="E1058" s="32">
        <v>45526</v>
      </c>
      <c r="F1058" s="32" t="s">
        <v>11</v>
      </c>
      <c r="G1058" s="28">
        <f t="shared" si="35"/>
        <v>9</v>
      </c>
      <c r="H1058" s="33">
        <v>31</v>
      </c>
      <c r="I1058" s="33">
        <f t="shared" si="34"/>
        <v>279</v>
      </c>
    </row>
    <row r="1059" spans="2:9" ht="15.75">
      <c r="B1059" s="35">
        <v>3585444</v>
      </c>
      <c r="C1059" s="36">
        <v>242234</v>
      </c>
      <c r="D1059" s="31">
        <v>45519</v>
      </c>
      <c r="E1059" s="32">
        <v>45526</v>
      </c>
      <c r="F1059" s="32" t="s">
        <v>13</v>
      </c>
      <c r="G1059" s="28">
        <f t="shared" si="35"/>
        <v>7</v>
      </c>
      <c r="H1059" s="33">
        <v>42</v>
      </c>
      <c r="I1059" s="33">
        <f t="shared" si="34"/>
        <v>294</v>
      </c>
    </row>
    <row r="1060" spans="2:9" ht="16.5" thickBot="1">
      <c r="B1060" s="35" t="s">
        <v>211</v>
      </c>
      <c r="C1060" s="44">
        <v>242236</v>
      </c>
      <c r="D1060" s="31">
        <v>45519</v>
      </c>
      <c r="E1060" s="32">
        <v>45526</v>
      </c>
      <c r="F1060" s="32" t="s">
        <v>15</v>
      </c>
      <c r="G1060" s="28">
        <f t="shared" si="35"/>
        <v>7</v>
      </c>
      <c r="H1060" s="33">
        <v>36</v>
      </c>
      <c r="I1060" s="33">
        <f t="shared" si="34"/>
        <v>252</v>
      </c>
    </row>
    <row r="1061" spans="2:9" ht="17.25" thickTop="1" thickBot="1">
      <c r="B1061" s="35" t="s">
        <v>212</v>
      </c>
      <c r="C1061" s="45">
        <v>242239</v>
      </c>
      <c r="D1061" s="31">
        <v>45519</v>
      </c>
      <c r="E1061" s="32">
        <v>45526</v>
      </c>
      <c r="F1061" s="32" t="s">
        <v>15</v>
      </c>
      <c r="G1061" s="28">
        <f t="shared" si="35"/>
        <v>7</v>
      </c>
      <c r="H1061" s="33">
        <v>36</v>
      </c>
      <c r="I1061" s="33">
        <f t="shared" si="34"/>
        <v>252</v>
      </c>
    </row>
    <row r="1062" spans="2:9" ht="16.5" thickBot="1">
      <c r="B1062" s="35">
        <v>2937159</v>
      </c>
      <c r="C1062" s="46">
        <v>242240</v>
      </c>
      <c r="D1062" s="31">
        <v>45519</v>
      </c>
      <c r="E1062" s="32">
        <v>45526</v>
      </c>
      <c r="F1062" s="32" t="s">
        <v>13</v>
      </c>
      <c r="G1062" s="28">
        <f t="shared" si="35"/>
        <v>7</v>
      </c>
      <c r="H1062" s="33">
        <v>42</v>
      </c>
      <c r="I1062" s="33">
        <f t="shared" si="34"/>
        <v>294</v>
      </c>
    </row>
    <row r="1063" spans="2:9" ht="16.5" thickBot="1">
      <c r="B1063" s="35" t="s">
        <v>213</v>
      </c>
      <c r="C1063" s="46">
        <v>242241</v>
      </c>
      <c r="D1063" s="31">
        <v>45519</v>
      </c>
      <c r="E1063" s="32">
        <v>45526</v>
      </c>
      <c r="F1063" s="32" t="s">
        <v>13</v>
      </c>
      <c r="G1063" s="28">
        <f t="shared" si="35"/>
        <v>7</v>
      </c>
      <c r="H1063" s="33">
        <v>42</v>
      </c>
      <c r="I1063" s="33">
        <f t="shared" si="34"/>
        <v>294</v>
      </c>
    </row>
    <row r="1064" spans="2:9" ht="16.5" thickBot="1">
      <c r="B1064" s="35" t="s">
        <v>214</v>
      </c>
      <c r="C1064" s="46">
        <v>242242</v>
      </c>
      <c r="D1064" s="31">
        <v>45519</v>
      </c>
      <c r="E1064" s="32">
        <v>45526</v>
      </c>
      <c r="F1064" s="32" t="s">
        <v>13</v>
      </c>
      <c r="G1064" s="28">
        <f t="shared" si="35"/>
        <v>7</v>
      </c>
      <c r="H1064" s="33">
        <v>42</v>
      </c>
      <c r="I1064" s="33">
        <f t="shared" si="34"/>
        <v>294</v>
      </c>
    </row>
    <row r="1065" spans="2:9" ht="16.5" thickBot="1">
      <c r="B1065" s="35" t="s">
        <v>215</v>
      </c>
      <c r="C1065" s="46">
        <v>242243</v>
      </c>
      <c r="D1065" s="31">
        <v>45512</v>
      </c>
      <c r="E1065" s="32">
        <v>45526</v>
      </c>
      <c r="F1065" s="32" t="s">
        <v>14</v>
      </c>
      <c r="G1065" s="28">
        <f t="shared" si="35"/>
        <v>14</v>
      </c>
      <c r="H1065" s="33">
        <v>69</v>
      </c>
      <c r="I1065" s="33">
        <f t="shared" si="34"/>
        <v>966</v>
      </c>
    </row>
    <row r="1066" spans="2:9" ht="16.5" thickBot="1">
      <c r="B1066" s="35" t="s">
        <v>216</v>
      </c>
      <c r="C1066" s="46">
        <v>242245</v>
      </c>
      <c r="D1066" s="31">
        <v>45512</v>
      </c>
      <c r="E1066" s="32">
        <v>45526</v>
      </c>
      <c r="F1066" s="32" t="s">
        <v>15</v>
      </c>
      <c r="G1066" s="28">
        <f t="shared" si="35"/>
        <v>14</v>
      </c>
      <c r="H1066" s="33">
        <v>36</v>
      </c>
      <c r="I1066" s="33">
        <f t="shared" si="34"/>
        <v>504</v>
      </c>
    </row>
    <row r="1067" spans="2:9" ht="16.5" thickBot="1">
      <c r="B1067" s="35" t="s">
        <v>216</v>
      </c>
      <c r="C1067" s="46">
        <v>242246</v>
      </c>
      <c r="D1067" s="31">
        <v>45512</v>
      </c>
      <c r="E1067" s="32">
        <v>45526</v>
      </c>
      <c r="F1067" s="32" t="s">
        <v>15</v>
      </c>
      <c r="G1067" s="28">
        <f t="shared" si="35"/>
        <v>14</v>
      </c>
      <c r="H1067" s="33">
        <v>36</v>
      </c>
      <c r="I1067" s="33">
        <f t="shared" si="34"/>
        <v>504</v>
      </c>
    </row>
    <row r="1068" spans="2:9" ht="16.5" thickBot="1">
      <c r="B1068" s="35" t="s">
        <v>217</v>
      </c>
      <c r="C1068" s="46">
        <v>242247</v>
      </c>
      <c r="D1068" s="31">
        <v>45519</v>
      </c>
      <c r="E1068" s="32">
        <v>45526</v>
      </c>
      <c r="F1068" s="32" t="s">
        <v>13</v>
      </c>
      <c r="G1068" s="28">
        <f t="shared" si="35"/>
        <v>7</v>
      </c>
      <c r="H1068" s="33">
        <v>42</v>
      </c>
      <c r="I1068" s="33">
        <f t="shared" si="34"/>
        <v>294</v>
      </c>
    </row>
    <row r="1069" spans="2:9" ht="16.5" thickBot="1">
      <c r="B1069" s="35">
        <v>3577114</v>
      </c>
      <c r="C1069" s="46">
        <v>242248</v>
      </c>
      <c r="D1069" s="31">
        <v>45512</v>
      </c>
      <c r="E1069" s="32">
        <v>45526</v>
      </c>
      <c r="F1069" s="32" t="s">
        <v>13</v>
      </c>
      <c r="G1069" s="28">
        <f t="shared" si="35"/>
        <v>14</v>
      </c>
      <c r="H1069" s="33">
        <v>42</v>
      </c>
      <c r="I1069" s="33">
        <f t="shared" si="34"/>
        <v>588</v>
      </c>
    </row>
    <row r="1070" spans="2:9" ht="16.5" thickBot="1">
      <c r="B1070" s="35">
        <v>3577114</v>
      </c>
      <c r="C1070" s="46">
        <v>242249</v>
      </c>
      <c r="D1070" s="31">
        <v>45512</v>
      </c>
      <c r="E1070" s="32">
        <v>45526</v>
      </c>
      <c r="F1070" s="32" t="s">
        <v>13</v>
      </c>
      <c r="G1070" s="28">
        <f t="shared" si="35"/>
        <v>14</v>
      </c>
      <c r="H1070" s="33">
        <v>42</v>
      </c>
      <c r="I1070" s="33">
        <f t="shared" si="34"/>
        <v>588</v>
      </c>
    </row>
    <row r="1071" spans="2:9" ht="16.5" thickBot="1">
      <c r="B1071" s="35" t="s">
        <v>218</v>
      </c>
      <c r="C1071" s="46">
        <v>242250</v>
      </c>
      <c r="D1071" s="31">
        <v>45519</v>
      </c>
      <c r="E1071" s="32">
        <v>45526</v>
      </c>
      <c r="F1071" s="32" t="s">
        <v>12</v>
      </c>
      <c r="G1071" s="28">
        <f t="shared" si="35"/>
        <v>7</v>
      </c>
      <c r="H1071" s="33">
        <v>50</v>
      </c>
      <c r="I1071" s="33">
        <f t="shared" si="34"/>
        <v>350</v>
      </c>
    </row>
    <row r="1072" spans="2:9" ht="16.5" thickBot="1">
      <c r="B1072" s="35" t="s">
        <v>219</v>
      </c>
      <c r="C1072" s="46">
        <v>242251</v>
      </c>
      <c r="D1072" s="31">
        <v>45519</v>
      </c>
      <c r="E1072" s="32">
        <v>45526</v>
      </c>
      <c r="F1072" s="32" t="s">
        <v>13</v>
      </c>
      <c r="G1072" s="28">
        <f t="shared" si="35"/>
        <v>7</v>
      </c>
      <c r="H1072" s="33">
        <v>42</v>
      </c>
      <c r="I1072" s="33">
        <f t="shared" si="34"/>
        <v>294</v>
      </c>
    </row>
    <row r="1073" spans="2:9" ht="16.5" thickBot="1">
      <c r="B1073" s="35">
        <v>2938433</v>
      </c>
      <c r="C1073" s="46">
        <v>242253</v>
      </c>
      <c r="D1073" s="31">
        <v>45517</v>
      </c>
      <c r="E1073" s="32">
        <v>45526</v>
      </c>
      <c r="F1073" s="32" t="s">
        <v>12</v>
      </c>
      <c r="G1073" s="28">
        <f t="shared" si="35"/>
        <v>9</v>
      </c>
      <c r="H1073" s="33">
        <v>50</v>
      </c>
      <c r="I1073" s="33">
        <f t="shared" si="34"/>
        <v>450</v>
      </c>
    </row>
    <row r="1074" spans="2:9" ht="16.5" thickBot="1">
      <c r="B1074" s="35">
        <v>2938623</v>
      </c>
      <c r="C1074" s="46">
        <v>242254</v>
      </c>
      <c r="D1074" s="31">
        <v>45517</v>
      </c>
      <c r="E1074" s="32">
        <v>45526</v>
      </c>
      <c r="F1074" s="32" t="s">
        <v>12</v>
      </c>
      <c r="G1074" s="28">
        <f t="shared" si="35"/>
        <v>9</v>
      </c>
      <c r="H1074" s="33">
        <v>50</v>
      </c>
      <c r="I1074" s="33">
        <f t="shared" si="34"/>
        <v>450</v>
      </c>
    </row>
    <row r="1075" spans="2:9" ht="16.5" thickBot="1">
      <c r="B1075" s="35">
        <v>2937020</v>
      </c>
      <c r="C1075" s="46">
        <v>242257</v>
      </c>
      <c r="D1075" s="31">
        <v>45519</v>
      </c>
      <c r="E1075" s="32">
        <v>45526</v>
      </c>
      <c r="F1075" s="32" t="s">
        <v>13</v>
      </c>
      <c r="G1075" s="28">
        <f t="shared" si="35"/>
        <v>7</v>
      </c>
      <c r="H1075" s="33">
        <v>42</v>
      </c>
      <c r="I1075" s="33">
        <f t="shared" si="34"/>
        <v>294</v>
      </c>
    </row>
    <row r="1076" spans="2:9" ht="16.5" thickBot="1">
      <c r="B1076" s="35">
        <v>2939043</v>
      </c>
      <c r="C1076" s="46">
        <v>242258</v>
      </c>
      <c r="D1076" s="31">
        <v>45519</v>
      </c>
      <c r="E1076" s="32">
        <v>45526</v>
      </c>
      <c r="F1076" s="32" t="s">
        <v>13</v>
      </c>
      <c r="G1076" s="28">
        <f t="shared" si="35"/>
        <v>7</v>
      </c>
      <c r="H1076" s="33">
        <v>42</v>
      </c>
      <c r="I1076" s="33">
        <f t="shared" si="34"/>
        <v>294</v>
      </c>
    </row>
    <row r="1077" spans="2:9" ht="16.5" thickBot="1">
      <c r="B1077" s="35" t="s">
        <v>220</v>
      </c>
      <c r="C1077" s="46">
        <v>242260</v>
      </c>
      <c r="D1077" s="31">
        <v>45519</v>
      </c>
      <c r="E1077" s="32">
        <v>45526</v>
      </c>
      <c r="F1077" s="32" t="s">
        <v>15</v>
      </c>
      <c r="G1077" s="28">
        <f t="shared" si="35"/>
        <v>7</v>
      </c>
      <c r="H1077" s="33">
        <v>36</v>
      </c>
      <c r="I1077" s="33">
        <f t="shared" si="34"/>
        <v>252</v>
      </c>
    </row>
    <row r="1078" spans="2:9" ht="16.5" thickBot="1">
      <c r="B1078" s="35" t="s">
        <v>221</v>
      </c>
      <c r="C1078" s="46">
        <v>242261</v>
      </c>
      <c r="D1078" s="31">
        <v>45519</v>
      </c>
      <c r="E1078" s="32">
        <v>45526</v>
      </c>
      <c r="F1078" s="32" t="s">
        <v>13</v>
      </c>
      <c r="G1078" s="28">
        <f t="shared" si="35"/>
        <v>7</v>
      </c>
      <c r="H1078" s="33">
        <v>42</v>
      </c>
      <c r="I1078" s="33">
        <f t="shared" si="34"/>
        <v>294</v>
      </c>
    </row>
    <row r="1079" spans="2:9" ht="16.5" thickBot="1">
      <c r="B1079" s="35" t="s">
        <v>222</v>
      </c>
      <c r="C1079" s="46">
        <v>242262</v>
      </c>
      <c r="D1079" s="31">
        <v>45519</v>
      </c>
      <c r="E1079" s="32">
        <v>45526</v>
      </c>
      <c r="F1079" s="32" t="s">
        <v>13</v>
      </c>
      <c r="G1079" s="28">
        <f t="shared" si="35"/>
        <v>7</v>
      </c>
      <c r="H1079" s="33">
        <v>42</v>
      </c>
      <c r="I1079" s="33">
        <f t="shared" si="34"/>
        <v>294</v>
      </c>
    </row>
    <row r="1080" spans="2:9" ht="16.5" thickBot="1">
      <c r="B1080" s="35" t="s">
        <v>223</v>
      </c>
      <c r="C1080" s="46">
        <v>242264</v>
      </c>
      <c r="D1080" s="31">
        <v>45519</v>
      </c>
      <c r="E1080" s="32">
        <v>45526</v>
      </c>
      <c r="F1080" s="32" t="s">
        <v>13</v>
      </c>
      <c r="G1080" s="28">
        <f t="shared" si="35"/>
        <v>7</v>
      </c>
      <c r="H1080" s="33">
        <v>42</v>
      </c>
      <c r="I1080" s="33">
        <f t="shared" si="34"/>
        <v>294</v>
      </c>
    </row>
    <row r="1081" spans="2:9" ht="16.5" thickBot="1">
      <c r="B1081" s="35" t="s">
        <v>224</v>
      </c>
      <c r="C1081" s="46">
        <v>242265</v>
      </c>
      <c r="D1081" s="31">
        <v>45519</v>
      </c>
      <c r="E1081" s="32">
        <v>45526</v>
      </c>
      <c r="F1081" s="32" t="s">
        <v>13</v>
      </c>
      <c r="G1081" s="28">
        <f t="shared" si="35"/>
        <v>7</v>
      </c>
      <c r="H1081" s="33">
        <v>42</v>
      </c>
      <c r="I1081" s="33">
        <f t="shared" si="34"/>
        <v>294</v>
      </c>
    </row>
    <row r="1082" spans="2:9" ht="16.5" thickBot="1">
      <c r="B1082" s="35" t="s">
        <v>225</v>
      </c>
      <c r="C1082" s="46">
        <v>242266</v>
      </c>
      <c r="D1082" s="31">
        <v>45519</v>
      </c>
      <c r="E1082" s="32">
        <v>45526</v>
      </c>
      <c r="F1082" s="32" t="s">
        <v>11</v>
      </c>
      <c r="G1082" s="28">
        <f t="shared" si="35"/>
        <v>7</v>
      </c>
      <c r="H1082" s="33">
        <v>31</v>
      </c>
      <c r="I1082" s="33">
        <f t="shared" si="34"/>
        <v>217</v>
      </c>
    </row>
    <row r="1083" spans="2:9" ht="16.5" thickBot="1">
      <c r="B1083" s="35">
        <v>2932022</v>
      </c>
      <c r="C1083" s="46">
        <v>242267</v>
      </c>
      <c r="D1083" s="31">
        <v>45519</v>
      </c>
      <c r="E1083" s="32">
        <v>45526</v>
      </c>
      <c r="F1083" s="32" t="s">
        <v>15</v>
      </c>
      <c r="G1083" s="28">
        <f t="shared" si="35"/>
        <v>7</v>
      </c>
      <c r="H1083" s="33">
        <v>36</v>
      </c>
      <c r="I1083" s="33">
        <f t="shared" si="34"/>
        <v>252</v>
      </c>
    </row>
    <row r="1084" spans="2:9" ht="15.75">
      <c r="B1084" s="29">
        <v>2921354</v>
      </c>
      <c r="C1084" s="47">
        <v>242305</v>
      </c>
      <c r="D1084" s="31">
        <v>45520</v>
      </c>
      <c r="E1084" s="32">
        <v>45527</v>
      </c>
      <c r="F1084" s="32" t="s">
        <v>15</v>
      </c>
      <c r="G1084" s="28">
        <f t="shared" si="35"/>
        <v>7</v>
      </c>
      <c r="H1084" s="33">
        <v>36</v>
      </c>
      <c r="I1084" s="33">
        <f t="shared" si="34"/>
        <v>252</v>
      </c>
    </row>
    <row r="1085" spans="2:9" ht="15.75">
      <c r="B1085" s="29">
        <v>2906853</v>
      </c>
      <c r="C1085" s="40">
        <v>242306</v>
      </c>
      <c r="D1085" s="31">
        <v>45520</v>
      </c>
      <c r="E1085" s="32">
        <v>45527</v>
      </c>
      <c r="F1085" s="32" t="s">
        <v>15</v>
      </c>
      <c r="G1085" s="28">
        <f t="shared" si="35"/>
        <v>7</v>
      </c>
      <c r="H1085" s="33">
        <v>36</v>
      </c>
      <c r="I1085" s="33">
        <f t="shared" si="34"/>
        <v>252</v>
      </c>
    </row>
    <row r="1086" spans="2:9" ht="15.75">
      <c r="B1086" s="29">
        <v>2941036</v>
      </c>
      <c r="C1086" s="40">
        <v>242308</v>
      </c>
      <c r="D1086" s="31">
        <v>45509</v>
      </c>
      <c r="E1086" s="32">
        <v>45527</v>
      </c>
      <c r="F1086" s="32" t="s">
        <v>14</v>
      </c>
      <c r="G1086" s="28">
        <f t="shared" si="35"/>
        <v>18</v>
      </c>
      <c r="H1086" s="33">
        <v>69</v>
      </c>
      <c r="I1086" s="33">
        <f t="shared" si="34"/>
        <v>1242</v>
      </c>
    </row>
    <row r="1087" spans="2:9" ht="15.75">
      <c r="B1087" s="29">
        <v>2929818</v>
      </c>
      <c r="C1087" s="40">
        <v>242313</v>
      </c>
      <c r="D1087" s="31">
        <v>45518</v>
      </c>
      <c r="E1087" s="32">
        <v>45527</v>
      </c>
      <c r="F1087" s="32" t="s">
        <v>15</v>
      </c>
      <c r="G1087" s="28">
        <f t="shared" si="35"/>
        <v>9</v>
      </c>
      <c r="H1087" s="33">
        <v>36</v>
      </c>
      <c r="I1087" s="33">
        <f t="shared" si="34"/>
        <v>324</v>
      </c>
    </row>
    <row r="1088" spans="2:9" ht="15.75">
      <c r="B1088" s="29">
        <v>2941251</v>
      </c>
      <c r="C1088" s="40">
        <v>242316</v>
      </c>
      <c r="D1088" s="31">
        <v>45516</v>
      </c>
      <c r="E1088" s="32">
        <v>45527</v>
      </c>
      <c r="F1088" s="32" t="s">
        <v>13</v>
      </c>
      <c r="G1088" s="28">
        <f t="shared" si="35"/>
        <v>11</v>
      </c>
      <c r="H1088" s="33">
        <v>42</v>
      </c>
      <c r="I1088" s="33">
        <f t="shared" si="34"/>
        <v>462</v>
      </c>
    </row>
    <row r="1089" spans="2:9" ht="15.75">
      <c r="B1089" s="29">
        <v>2938925</v>
      </c>
      <c r="C1089" s="40">
        <v>242323</v>
      </c>
      <c r="D1089" s="31">
        <v>45517</v>
      </c>
      <c r="E1089" s="32">
        <v>45527</v>
      </c>
      <c r="F1089" s="32" t="s">
        <v>13</v>
      </c>
      <c r="G1089" s="28">
        <f t="shared" si="35"/>
        <v>10</v>
      </c>
      <c r="H1089" s="33">
        <v>42</v>
      </c>
      <c r="I1089" s="33">
        <f t="shared" si="34"/>
        <v>420</v>
      </c>
    </row>
    <row r="1090" spans="2:9" ht="15.75">
      <c r="B1090" s="29">
        <v>2941502</v>
      </c>
      <c r="C1090" s="40">
        <v>242325</v>
      </c>
      <c r="D1090" s="31">
        <v>45513</v>
      </c>
      <c r="E1090" s="32">
        <v>45527</v>
      </c>
      <c r="F1090" s="32" t="s">
        <v>13</v>
      </c>
      <c r="G1090" s="28">
        <f t="shared" si="35"/>
        <v>14</v>
      </c>
      <c r="H1090" s="33">
        <v>42</v>
      </c>
      <c r="I1090" s="33">
        <f t="shared" si="34"/>
        <v>588</v>
      </c>
    </row>
    <row r="1091" spans="2:9" ht="15.75">
      <c r="B1091" s="29">
        <v>2919039</v>
      </c>
      <c r="C1091" s="40">
        <v>242332</v>
      </c>
      <c r="D1091" s="31">
        <v>45513</v>
      </c>
      <c r="E1091" s="32">
        <v>45527</v>
      </c>
      <c r="F1091" s="32" t="s">
        <v>15</v>
      </c>
      <c r="G1091" s="28">
        <f t="shared" si="35"/>
        <v>14</v>
      </c>
      <c r="H1091" s="33">
        <v>36</v>
      </c>
      <c r="I1091" s="33">
        <f t="shared" si="34"/>
        <v>504</v>
      </c>
    </row>
    <row r="1092" spans="2:9" ht="15.75">
      <c r="B1092" s="29">
        <v>2937368</v>
      </c>
      <c r="C1092" s="40">
        <v>242334</v>
      </c>
      <c r="D1092" s="31">
        <v>45520</v>
      </c>
      <c r="E1092" s="32">
        <v>45527</v>
      </c>
      <c r="F1092" s="32" t="s">
        <v>14</v>
      </c>
      <c r="G1092" s="28">
        <f t="shared" si="35"/>
        <v>7</v>
      </c>
      <c r="H1092" s="33">
        <v>69</v>
      </c>
      <c r="I1092" s="33">
        <f t="shared" ref="I1092:I1156" si="36">+H1092*G1092</f>
        <v>483</v>
      </c>
    </row>
    <row r="1093" spans="2:9" ht="15.75">
      <c r="B1093" s="29">
        <v>2940674</v>
      </c>
      <c r="C1093" s="40">
        <v>242336</v>
      </c>
      <c r="D1093" s="31">
        <v>45518</v>
      </c>
      <c r="E1093" s="32">
        <v>45527</v>
      </c>
      <c r="F1093" s="32" t="s">
        <v>13</v>
      </c>
      <c r="G1093" s="28">
        <f t="shared" ref="G1093:G1156" si="37">+E1093-D1093</f>
        <v>9</v>
      </c>
      <c r="H1093" s="33">
        <v>42</v>
      </c>
      <c r="I1093" s="33">
        <f t="shared" si="36"/>
        <v>378</v>
      </c>
    </row>
    <row r="1094" spans="2:9" ht="15.75">
      <c r="B1094" s="29">
        <v>2940674</v>
      </c>
      <c r="C1094" s="40">
        <v>242337</v>
      </c>
      <c r="D1094" s="31">
        <v>45518</v>
      </c>
      <c r="E1094" s="32">
        <v>45527</v>
      </c>
      <c r="F1094" s="32" t="s">
        <v>13</v>
      </c>
      <c r="G1094" s="28">
        <f t="shared" si="37"/>
        <v>9</v>
      </c>
      <c r="H1094" s="33">
        <v>42</v>
      </c>
      <c r="I1094" s="33">
        <f t="shared" si="36"/>
        <v>378</v>
      </c>
    </row>
    <row r="1095" spans="2:9" ht="15.75">
      <c r="B1095" s="29">
        <v>2929589</v>
      </c>
      <c r="C1095" s="40">
        <v>242340</v>
      </c>
      <c r="D1095" s="31">
        <v>45520</v>
      </c>
      <c r="E1095" s="32">
        <v>45527</v>
      </c>
      <c r="F1095" s="32" t="s">
        <v>13</v>
      </c>
      <c r="G1095" s="28">
        <f t="shared" si="37"/>
        <v>7</v>
      </c>
      <c r="H1095" s="33">
        <v>42</v>
      </c>
      <c r="I1095" s="33">
        <f t="shared" si="36"/>
        <v>294</v>
      </c>
    </row>
    <row r="1096" spans="2:9" ht="15.75">
      <c r="B1096" s="29">
        <v>2942648</v>
      </c>
      <c r="C1096" s="40">
        <v>242341</v>
      </c>
      <c r="D1096" s="31">
        <v>45518</v>
      </c>
      <c r="E1096" s="32">
        <v>45527</v>
      </c>
      <c r="F1096" s="32" t="s">
        <v>13</v>
      </c>
      <c r="G1096" s="28">
        <f t="shared" si="37"/>
        <v>9</v>
      </c>
      <c r="H1096" s="33">
        <v>42</v>
      </c>
      <c r="I1096" s="33">
        <f t="shared" si="36"/>
        <v>378</v>
      </c>
    </row>
    <row r="1097" spans="2:9" ht="15.75">
      <c r="B1097" s="29">
        <v>2928673</v>
      </c>
      <c r="C1097" s="40">
        <v>242344</v>
      </c>
      <c r="D1097" s="31">
        <v>45513</v>
      </c>
      <c r="E1097" s="32">
        <v>45527</v>
      </c>
      <c r="F1097" s="32" t="s">
        <v>13</v>
      </c>
      <c r="G1097" s="28">
        <f t="shared" si="37"/>
        <v>14</v>
      </c>
      <c r="H1097" s="33">
        <v>42</v>
      </c>
      <c r="I1097" s="33">
        <f t="shared" si="36"/>
        <v>588</v>
      </c>
    </row>
    <row r="1098" spans="2:9" ht="15.75">
      <c r="B1098" s="29">
        <v>2942811</v>
      </c>
      <c r="C1098" s="40">
        <v>242346</v>
      </c>
      <c r="D1098" s="31">
        <v>45517</v>
      </c>
      <c r="E1098" s="32">
        <v>45527</v>
      </c>
      <c r="F1098" s="32" t="s">
        <v>13</v>
      </c>
      <c r="G1098" s="28">
        <f t="shared" si="37"/>
        <v>10</v>
      </c>
      <c r="H1098" s="33">
        <v>42</v>
      </c>
      <c r="I1098" s="33">
        <f t="shared" si="36"/>
        <v>420</v>
      </c>
    </row>
    <row r="1099" spans="2:9" ht="15.75">
      <c r="B1099" s="29">
        <v>2942811</v>
      </c>
      <c r="C1099" s="40">
        <v>242347</v>
      </c>
      <c r="D1099" s="31">
        <v>45517</v>
      </c>
      <c r="E1099" s="32">
        <v>45527</v>
      </c>
      <c r="F1099" s="32" t="s">
        <v>13</v>
      </c>
      <c r="G1099" s="28">
        <f t="shared" si="37"/>
        <v>10</v>
      </c>
      <c r="H1099" s="33">
        <v>42</v>
      </c>
      <c r="I1099" s="33">
        <f t="shared" si="36"/>
        <v>420</v>
      </c>
    </row>
    <row r="1100" spans="2:9" ht="15.75">
      <c r="B1100" s="29">
        <v>2942811</v>
      </c>
      <c r="C1100" s="40">
        <v>242348</v>
      </c>
      <c r="D1100" s="31">
        <v>45517</v>
      </c>
      <c r="E1100" s="32">
        <v>45527</v>
      </c>
      <c r="F1100" s="32" t="s">
        <v>13</v>
      </c>
      <c r="G1100" s="28">
        <f t="shared" si="37"/>
        <v>10</v>
      </c>
      <c r="H1100" s="33">
        <v>42</v>
      </c>
      <c r="I1100" s="33">
        <f t="shared" si="36"/>
        <v>420</v>
      </c>
    </row>
    <row r="1101" spans="2:9" ht="15.75">
      <c r="B1101" s="29">
        <v>2941495</v>
      </c>
      <c r="C1101" s="40">
        <v>242356</v>
      </c>
      <c r="D1101" s="31">
        <v>45513</v>
      </c>
      <c r="E1101" s="32">
        <v>45527</v>
      </c>
      <c r="F1101" s="32" t="s">
        <v>13</v>
      </c>
      <c r="G1101" s="28">
        <f t="shared" si="37"/>
        <v>14</v>
      </c>
      <c r="H1101" s="33">
        <v>42</v>
      </c>
      <c r="I1101" s="33">
        <f t="shared" si="36"/>
        <v>588</v>
      </c>
    </row>
    <row r="1102" spans="2:9" ht="15.75">
      <c r="B1102" s="29">
        <v>2942413</v>
      </c>
      <c r="C1102" s="40">
        <v>242357</v>
      </c>
      <c r="D1102" s="31">
        <v>45517</v>
      </c>
      <c r="E1102" s="32">
        <v>45527</v>
      </c>
      <c r="F1102" s="32" t="s">
        <v>13</v>
      </c>
      <c r="G1102" s="28">
        <f t="shared" si="37"/>
        <v>10</v>
      </c>
      <c r="H1102" s="33">
        <v>42</v>
      </c>
      <c r="I1102" s="33">
        <f t="shared" si="36"/>
        <v>420</v>
      </c>
    </row>
    <row r="1103" spans="2:9" ht="15.75">
      <c r="B1103" s="29">
        <v>2940417</v>
      </c>
      <c r="C1103" s="40">
        <v>242361</v>
      </c>
      <c r="D1103" s="31">
        <v>45513</v>
      </c>
      <c r="E1103" s="32">
        <v>45527</v>
      </c>
      <c r="F1103" s="32" t="s">
        <v>13</v>
      </c>
      <c r="G1103" s="28">
        <f t="shared" si="37"/>
        <v>14</v>
      </c>
      <c r="H1103" s="33">
        <v>42</v>
      </c>
      <c r="I1103" s="33">
        <f t="shared" si="36"/>
        <v>588</v>
      </c>
    </row>
    <row r="1104" spans="2:9" ht="15.75">
      <c r="B1104" s="29">
        <v>2930484</v>
      </c>
      <c r="C1104" s="40">
        <v>242363</v>
      </c>
      <c r="D1104" s="31">
        <v>45519</v>
      </c>
      <c r="E1104" s="32">
        <v>45527</v>
      </c>
      <c r="F1104" s="32" t="s">
        <v>15</v>
      </c>
      <c r="G1104" s="28">
        <f t="shared" si="37"/>
        <v>8</v>
      </c>
      <c r="H1104" s="33">
        <v>36</v>
      </c>
      <c r="I1104" s="33">
        <f t="shared" si="36"/>
        <v>288</v>
      </c>
    </row>
    <row r="1105" spans="2:9" ht="15.75">
      <c r="B1105" s="29">
        <v>2930484</v>
      </c>
      <c r="C1105" s="40">
        <v>242365</v>
      </c>
      <c r="D1105" s="31">
        <v>45519</v>
      </c>
      <c r="E1105" s="32">
        <v>45527</v>
      </c>
      <c r="F1105" s="32" t="s">
        <v>15</v>
      </c>
      <c r="G1105" s="28">
        <f t="shared" si="37"/>
        <v>8</v>
      </c>
      <c r="H1105" s="33">
        <v>36</v>
      </c>
      <c r="I1105" s="33">
        <f t="shared" si="36"/>
        <v>288</v>
      </c>
    </row>
    <row r="1106" spans="2:9" ht="15.75">
      <c r="B1106" s="29">
        <v>2926854</v>
      </c>
      <c r="C1106" s="40">
        <v>242366</v>
      </c>
      <c r="D1106" s="31">
        <v>45517</v>
      </c>
      <c r="E1106" s="32">
        <v>45527</v>
      </c>
      <c r="F1106" s="32" t="s">
        <v>13</v>
      </c>
      <c r="G1106" s="28">
        <f t="shared" si="37"/>
        <v>10</v>
      </c>
      <c r="H1106" s="33">
        <v>42</v>
      </c>
      <c r="I1106" s="33">
        <f t="shared" si="36"/>
        <v>420</v>
      </c>
    </row>
    <row r="1107" spans="2:9" ht="15.75">
      <c r="B1107" s="29">
        <v>2930847</v>
      </c>
      <c r="C1107" s="40">
        <v>242367</v>
      </c>
      <c r="D1107" s="31">
        <v>45513</v>
      </c>
      <c r="E1107" s="32">
        <v>45520</v>
      </c>
      <c r="F1107" s="32" t="s">
        <v>14</v>
      </c>
      <c r="G1107" s="28">
        <f t="shared" si="37"/>
        <v>7</v>
      </c>
      <c r="H1107" s="33">
        <v>69</v>
      </c>
      <c r="I1107" s="33">
        <f t="shared" si="36"/>
        <v>483</v>
      </c>
    </row>
    <row r="1108" spans="2:9" ht="15.75">
      <c r="B1108" s="29">
        <v>2930847</v>
      </c>
      <c r="C1108" s="40">
        <v>242367</v>
      </c>
      <c r="D1108" s="31">
        <v>45520</v>
      </c>
      <c r="E1108" s="32">
        <v>45527</v>
      </c>
      <c r="F1108" s="32" t="s">
        <v>12</v>
      </c>
      <c r="G1108" s="28">
        <f t="shared" si="37"/>
        <v>7</v>
      </c>
      <c r="H1108" s="33">
        <v>50</v>
      </c>
      <c r="I1108" s="33">
        <f t="shared" si="36"/>
        <v>350</v>
      </c>
    </row>
    <row r="1109" spans="2:9" ht="15.75">
      <c r="B1109" s="29">
        <v>2940354</v>
      </c>
      <c r="C1109" s="40">
        <v>242368</v>
      </c>
      <c r="D1109" s="31">
        <v>45516</v>
      </c>
      <c r="E1109" s="32">
        <v>45527</v>
      </c>
      <c r="F1109" s="32" t="s">
        <v>13</v>
      </c>
      <c r="G1109" s="28">
        <f t="shared" si="37"/>
        <v>11</v>
      </c>
      <c r="H1109" s="33">
        <v>42</v>
      </c>
      <c r="I1109" s="33">
        <f t="shared" si="36"/>
        <v>462</v>
      </c>
    </row>
    <row r="1110" spans="2:9" ht="15.75">
      <c r="B1110" s="29">
        <v>2940647</v>
      </c>
      <c r="C1110" s="40">
        <v>242370</v>
      </c>
      <c r="D1110" s="31">
        <v>45514</v>
      </c>
      <c r="E1110" s="32">
        <v>45527</v>
      </c>
      <c r="F1110" s="32" t="s">
        <v>12</v>
      </c>
      <c r="G1110" s="28">
        <f t="shared" si="37"/>
        <v>13</v>
      </c>
      <c r="H1110" s="33">
        <v>50</v>
      </c>
      <c r="I1110" s="33">
        <f t="shared" si="36"/>
        <v>650</v>
      </c>
    </row>
    <row r="1111" spans="2:9" ht="15.75">
      <c r="B1111" s="29">
        <v>2915767</v>
      </c>
      <c r="C1111" s="40">
        <v>242371</v>
      </c>
      <c r="D1111" s="31">
        <v>45520</v>
      </c>
      <c r="E1111" s="32">
        <v>45527</v>
      </c>
      <c r="F1111" s="32" t="s">
        <v>13</v>
      </c>
      <c r="G1111" s="28">
        <f t="shared" si="37"/>
        <v>7</v>
      </c>
      <c r="H1111" s="33">
        <v>42</v>
      </c>
      <c r="I1111" s="33">
        <f t="shared" si="36"/>
        <v>294</v>
      </c>
    </row>
    <row r="1112" spans="2:9" ht="15.75">
      <c r="B1112" s="29">
        <v>2939088</v>
      </c>
      <c r="C1112" s="40">
        <v>242377</v>
      </c>
      <c r="D1112" s="31">
        <v>45520</v>
      </c>
      <c r="E1112" s="32">
        <v>45527</v>
      </c>
      <c r="F1112" s="32" t="s">
        <v>13</v>
      </c>
      <c r="G1112" s="28">
        <f t="shared" si="37"/>
        <v>7</v>
      </c>
      <c r="H1112" s="33">
        <v>42</v>
      </c>
      <c r="I1112" s="33">
        <f t="shared" si="36"/>
        <v>294</v>
      </c>
    </row>
    <row r="1113" spans="2:9" ht="15.75">
      <c r="B1113" s="29">
        <v>2937406</v>
      </c>
      <c r="C1113" s="40">
        <v>242378</v>
      </c>
      <c r="D1113" s="31">
        <v>45520</v>
      </c>
      <c r="E1113" s="32">
        <v>45527</v>
      </c>
      <c r="F1113" s="32" t="s">
        <v>13</v>
      </c>
      <c r="G1113" s="28">
        <f t="shared" si="37"/>
        <v>7</v>
      </c>
      <c r="H1113" s="33">
        <v>42</v>
      </c>
      <c r="I1113" s="33">
        <f t="shared" si="36"/>
        <v>294</v>
      </c>
    </row>
    <row r="1114" spans="2:9" ht="15.75">
      <c r="B1114" s="29">
        <v>2921634</v>
      </c>
      <c r="C1114" s="40">
        <v>242424</v>
      </c>
      <c r="D1114" s="31">
        <v>45517</v>
      </c>
      <c r="E1114" s="32">
        <v>45528</v>
      </c>
      <c r="F1114" s="32" t="s">
        <v>13</v>
      </c>
      <c r="G1114" s="28">
        <f t="shared" si="37"/>
        <v>11</v>
      </c>
      <c r="H1114" s="33">
        <v>42</v>
      </c>
      <c r="I1114" s="33">
        <f t="shared" si="36"/>
        <v>462</v>
      </c>
    </row>
    <row r="1115" spans="2:9" ht="15.75">
      <c r="B1115" s="29">
        <v>7129546</v>
      </c>
      <c r="C1115" s="40">
        <v>242391</v>
      </c>
      <c r="D1115" s="31">
        <v>45521</v>
      </c>
      <c r="E1115" s="32">
        <v>45528</v>
      </c>
      <c r="F1115" s="32" t="s">
        <v>13</v>
      </c>
      <c r="G1115" s="28">
        <f t="shared" si="37"/>
        <v>7</v>
      </c>
      <c r="H1115" s="33">
        <v>42</v>
      </c>
      <c r="I1115" s="33">
        <f t="shared" si="36"/>
        <v>294</v>
      </c>
    </row>
    <row r="1116" spans="2:9" ht="15.75">
      <c r="B1116" s="29">
        <v>7129546</v>
      </c>
      <c r="C1116" s="40">
        <v>242392</v>
      </c>
      <c r="D1116" s="31">
        <v>45521</v>
      </c>
      <c r="E1116" s="32">
        <v>45528</v>
      </c>
      <c r="F1116" s="32" t="s">
        <v>13</v>
      </c>
      <c r="G1116" s="28">
        <f t="shared" si="37"/>
        <v>7</v>
      </c>
      <c r="H1116" s="33">
        <v>42</v>
      </c>
      <c r="I1116" s="33">
        <f t="shared" si="36"/>
        <v>294</v>
      </c>
    </row>
    <row r="1117" spans="2:9" ht="15.75">
      <c r="B1117" s="29">
        <v>3582276</v>
      </c>
      <c r="C1117" s="40">
        <v>242393</v>
      </c>
      <c r="D1117" s="31">
        <v>45514</v>
      </c>
      <c r="E1117" s="32">
        <v>45528</v>
      </c>
      <c r="F1117" s="32" t="s">
        <v>14</v>
      </c>
      <c r="G1117" s="28">
        <f t="shared" si="37"/>
        <v>14</v>
      </c>
      <c r="H1117" s="33">
        <v>69</v>
      </c>
      <c r="I1117" s="33">
        <f t="shared" si="36"/>
        <v>966</v>
      </c>
    </row>
    <row r="1118" spans="2:9" ht="15.75">
      <c r="B1118" s="29">
        <v>2943368</v>
      </c>
      <c r="C1118" s="40">
        <v>242395</v>
      </c>
      <c r="D1118" s="31">
        <v>45521</v>
      </c>
      <c r="E1118" s="32">
        <v>45528</v>
      </c>
      <c r="F1118" s="32" t="s">
        <v>12</v>
      </c>
      <c r="G1118" s="28">
        <f t="shared" si="37"/>
        <v>7</v>
      </c>
      <c r="H1118" s="33">
        <v>50</v>
      </c>
      <c r="I1118" s="33">
        <f t="shared" si="36"/>
        <v>350</v>
      </c>
    </row>
    <row r="1119" spans="2:9" ht="15.75">
      <c r="B1119" s="29">
        <v>2940128</v>
      </c>
      <c r="C1119" s="40">
        <v>242396</v>
      </c>
      <c r="D1119" s="31">
        <v>45521</v>
      </c>
      <c r="E1119" s="32">
        <v>45528</v>
      </c>
      <c r="F1119" s="32" t="s">
        <v>13</v>
      </c>
      <c r="G1119" s="28">
        <f t="shared" si="37"/>
        <v>7</v>
      </c>
      <c r="H1119" s="33">
        <v>42</v>
      </c>
      <c r="I1119" s="33">
        <f t="shared" si="36"/>
        <v>294</v>
      </c>
    </row>
    <row r="1120" spans="2:9" ht="15.75">
      <c r="B1120" s="29">
        <v>7128645</v>
      </c>
      <c r="C1120" s="40">
        <v>242398</v>
      </c>
      <c r="D1120" s="31">
        <v>45521</v>
      </c>
      <c r="E1120" s="32">
        <v>45528</v>
      </c>
      <c r="F1120" s="32" t="s">
        <v>15</v>
      </c>
      <c r="G1120" s="28">
        <f t="shared" si="37"/>
        <v>7</v>
      </c>
      <c r="H1120" s="33">
        <v>36</v>
      </c>
      <c r="I1120" s="33">
        <f t="shared" si="36"/>
        <v>252</v>
      </c>
    </row>
    <row r="1121" spans="2:9" ht="15.75">
      <c r="B1121" s="29">
        <v>7129061</v>
      </c>
      <c r="C1121" s="40">
        <v>242399</v>
      </c>
      <c r="D1121" s="31">
        <v>45521</v>
      </c>
      <c r="E1121" s="32">
        <v>45528</v>
      </c>
      <c r="F1121" s="32" t="s">
        <v>15</v>
      </c>
      <c r="G1121" s="28">
        <f t="shared" si="37"/>
        <v>7</v>
      </c>
      <c r="H1121" s="33">
        <v>36</v>
      </c>
      <c r="I1121" s="33">
        <f t="shared" si="36"/>
        <v>252</v>
      </c>
    </row>
    <row r="1122" spans="2:9" ht="15.75">
      <c r="B1122" s="29">
        <v>2931586</v>
      </c>
      <c r="C1122" s="40">
        <v>242400</v>
      </c>
      <c r="D1122" s="31">
        <v>45507</v>
      </c>
      <c r="E1122" s="32">
        <v>45528</v>
      </c>
      <c r="F1122" s="32" t="s">
        <v>11</v>
      </c>
      <c r="G1122" s="28">
        <f t="shared" si="37"/>
        <v>21</v>
      </c>
      <c r="H1122" s="33">
        <v>31</v>
      </c>
      <c r="I1122" s="33">
        <f t="shared" si="36"/>
        <v>651</v>
      </c>
    </row>
    <row r="1123" spans="2:9" ht="15.75">
      <c r="B1123" s="29">
        <v>2943814</v>
      </c>
      <c r="C1123" s="40">
        <v>242403</v>
      </c>
      <c r="D1123" s="31">
        <v>45522</v>
      </c>
      <c r="E1123" s="32">
        <v>45528</v>
      </c>
      <c r="F1123" s="32" t="s">
        <v>12</v>
      </c>
      <c r="G1123" s="28">
        <f t="shared" si="37"/>
        <v>6</v>
      </c>
      <c r="H1123" s="33">
        <v>50</v>
      </c>
      <c r="I1123" s="33">
        <f t="shared" si="36"/>
        <v>300</v>
      </c>
    </row>
    <row r="1124" spans="2:9" ht="15.75">
      <c r="B1124" s="29">
        <v>7129097</v>
      </c>
      <c r="C1124" s="40">
        <v>242404</v>
      </c>
      <c r="D1124" s="31">
        <v>45521</v>
      </c>
      <c r="E1124" s="32">
        <v>45528</v>
      </c>
      <c r="F1124" s="32" t="s">
        <v>13</v>
      </c>
      <c r="G1124" s="28">
        <f t="shared" si="37"/>
        <v>7</v>
      </c>
      <c r="H1124" s="33">
        <v>42</v>
      </c>
      <c r="I1124" s="33">
        <f t="shared" si="36"/>
        <v>294</v>
      </c>
    </row>
    <row r="1125" spans="2:9" ht="15.75">
      <c r="B1125" s="29">
        <v>2936381</v>
      </c>
      <c r="C1125" s="40">
        <v>242405</v>
      </c>
      <c r="D1125" s="31">
        <v>45521</v>
      </c>
      <c r="E1125" s="32">
        <v>45528</v>
      </c>
      <c r="F1125" s="32" t="s">
        <v>13</v>
      </c>
      <c r="G1125" s="28">
        <f t="shared" si="37"/>
        <v>7</v>
      </c>
      <c r="H1125" s="33">
        <v>42</v>
      </c>
      <c r="I1125" s="33">
        <f t="shared" si="36"/>
        <v>294</v>
      </c>
    </row>
    <row r="1126" spans="2:9" ht="15.75">
      <c r="B1126" s="29">
        <v>2938006</v>
      </c>
      <c r="C1126" s="40">
        <v>242407</v>
      </c>
      <c r="D1126" s="31">
        <v>45521</v>
      </c>
      <c r="E1126" s="32">
        <v>45528</v>
      </c>
      <c r="F1126" s="32" t="s">
        <v>12</v>
      </c>
      <c r="G1126" s="28">
        <f t="shared" si="37"/>
        <v>7</v>
      </c>
      <c r="H1126" s="33">
        <v>50</v>
      </c>
      <c r="I1126" s="33">
        <f t="shared" si="36"/>
        <v>350</v>
      </c>
    </row>
    <row r="1127" spans="2:9" ht="15.75">
      <c r="B1127" s="29">
        <v>3582481</v>
      </c>
      <c r="C1127" s="40">
        <v>242409</v>
      </c>
      <c r="D1127" s="31">
        <v>45514</v>
      </c>
      <c r="E1127" s="32">
        <v>45528</v>
      </c>
      <c r="F1127" s="32" t="s">
        <v>11</v>
      </c>
      <c r="G1127" s="28">
        <f t="shared" si="37"/>
        <v>14</v>
      </c>
      <c r="H1127" s="33">
        <v>31</v>
      </c>
      <c r="I1127" s="33">
        <f t="shared" si="36"/>
        <v>434</v>
      </c>
    </row>
    <row r="1128" spans="2:9" ht="15.75">
      <c r="B1128" s="29">
        <v>3585633</v>
      </c>
      <c r="C1128" s="40">
        <v>242410</v>
      </c>
      <c r="D1128" s="31">
        <v>45521</v>
      </c>
      <c r="E1128" s="32">
        <v>45528</v>
      </c>
      <c r="F1128" s="32" t="s">
        <v>12</v>
      </c>
      <c r="G1128" s="28">
        <f t="shared" si="37"/>
        <v>7</v>
      </c>
      <c r="H1128" s="33">
        <v>50</v>
      </c>
      <c r="I1128" s="33">
        <f t="shared" si="36"/>
        <v>350</v>
      </c>
    </row>
    <row r="1129" spans="2:9" ht="15.75">
      <c r="B1129" s="29">
        <v>2929819</v>
      </c>
      <c r="C1129" s="40">
        <v>242411</v>
      </c>
      <c r="D1129" s="31">
        <v>45521</v>
      </c>
      <c r="E1129" s="32">
        <v>45528</v>
      </c>
      <c r="F1129" s="32" t="s">
        <v>12</v>
      </c>
      <c r="G1129" s="28">
        <f t="shared" si="37"/>
        <v>7</v>
      </c>
      <c r="H1129" s="33">
        <v>50</v>
      </c>
      <c r="I1129" s="33">
        <f t="shared" si="36"/>
        <v>350</v>
      </c>
    </row>
    <row r="1130" spans="2:9" ht="15.75">
      <c r="B1130" s="29">
        <v>2943271</v>
      </c>
      <c r="C1130" s="40">
        <v>242412</v>
      </c>
      <c r="D1130" s="31">
        <v>45521</v>
      </c>
      <c r="E1130" s="32">
        <v>45528</v>
      </c>
      <c r="F1130" s="32" t="s">
        <v>13</v>
      </c>
      <c r="G1130" s="28">
        <f t="shared" si="37"/>
        <v>7</v>
      </c>
      <c r="H1130" s="33">
        <v>42</v>
      </c>
      <c r="I1130" s="33">
        <f t="shared" si="36"/>
        <v>294</v>
      </c>
    </row>
    <row r="1131" spans="2:9" ht="15.75">
      <c r="B1131" s="29">
        <v>7129009</v>
      </c>
      <c r="C1131" s="40">
        <v>242413</v>
      </c>
      <c r="D1131" s="31">
        <v>45521</v>
      </c>
      <c r="E1131" s="32">
        <v>45528</v>
      </c>
      <c r="F1131" s="32" t="s">
        <v>15</v>
      </c>
      <c r="G1131" s="28">
        <f t="shared" si="37"/>
        <v>7</v>
      </c>
      <c r="H1131" s="33">
        <v>36</v>
      </c>
      <c r="I1131" s="33">
        <f t="shared" si="36"/>
        <v>252</v>
      </c>
    </row>
    <row r="1132" spans="2:9" ht="15.75">
      <c r="B1132" s="29">
        <v>3585379</v>
      </c>
      <c r="C1132" s="40">
        <v>242414</v>
      </c>
      <c r="D1132" s="31">
        <v>45514</v>
      </c>
      <c r="E1132" s="32">
        <v>45528</v>
      </c>
      <c r="F1132" s="32" t="s">
        <v>14</v>
      </c>
      <c r="G1132" s="28">
        <f t="shared" si="37"/>
        <v>14</v>
      </c>
      <c r="H1132" s="33">
        <v>69</v>
      </c>
      <c r="I1132" s="33">
        <f t="shared" si="36"/>
        <v>966</v>
      </c>
    </row>
    <row r="1133" spans="2:9" ht="15.75">
      <c r="B1133" s="29">
        <v>2940373</v>
      </c>
      <c r="C1133" s="40">
        <v>242415</v>
      </c>
      <c r="D1133" s="31">
        <v>45521</v>
      </c>
      <c r="E1133" s="32">
        <v>45528</v>
      </c>
      <c r="F1133" s="32" t="s">
        <v>14</v>
      </c>
      <c r="G1133" s="28">
        <f t="shared" si="37"/>
        <v>7</v>
      </c>
      <c r="H1133" s="33">
        <v>69</v>
      </c>
      <c r="I1133" s="33">
        <f t="shared" si="36"/>
        <v>483</v>
      </c>
    </row>
    <row r="1134" spans="2:9" ht="15.75">
      <c r="B1134" s="29">
        <v>3585379</v>
      </c>
      <c r="C1134" s="40">
        <v>242416</v>
      </c>
      <c r="D1134" s="31">
        <v>45514</v>
      </c>
      <c r="E1134" s="32">
        <v>45528</v>
      </c>
      <c r="F1134" s="32" t="s">
        <v>14</v>
      </c>
      <c r="G1134" s="28">
        <f t="shared" si="37"/>
        <v>14</v>
      </c>
      <c r="H1134" s="33">
        <v>69</v>
      </c>
      <c r="I1134" s="33">
        <f t="shared" si="36"/>
        <v>966</v>
      </c>
    </row>
    <row r="1135" spans="2:9" ht="15.75">
      <c r="B1135" s="29">
        <v>2936960</v>
      </c>
      <c r="C1135" s="40">
        <v>242417</v>
      </c>
      <c r="D1135" s="31">
        <v>45521</v>
      </c>
      <c r="E1135" s="32">
        <v>45528</v>
      </c>
      <c r="F1135" s="32" t="s">
        <v>13</v>
      </c>
      <c r="G1135" s="28">
        <f t="shared" si="37"/>
        <v>7</v>
      </c>
      <c r="H1135" s="33">
        <v>42</v>
      </c>
      <c r="I1135" s="33">
        <f t="shared" si="36"/>
        <v>294</v>
      </c>
    </row>
    <row r="1136" spans="2:9" ht="15.75">
      <c r="B1136" s="29">
        <v>7128987</v>
      </c>
      <c r="C1136" s="40">
        <v>242418</v>
      </c>
      <c r="D1136" s="31">
        <v>45521</v>
      </c>
      <c r="E1136" s="32">
        <v>45528</v>
      </c>
      <c r="F1136" s="32" t="s">
        <v>15</v>
      </c>
      <c r="G1136" s="28">
        <f t="shared" si="37"/>
        <v>7</v>
      </c>
      <c r="H1136" s="33">
        <v>36</v>
      </c>
      <c r="I1136" s="33">
        <f t="shared" si="36"/>
        <v>252</v>
      </c>
    </row>
    <row r="1137" spans="2:9" ht="15.75">
      <c r="B1137" s="29">
        <v>7129533</v>
      </c>
      <c r="C1137" s="40">
        <v>242419</v>
      </c>
      <c r="D1137" s="31">
        <v>45521</v>
      </c>
      <c r="E1137" s="32">
        <v>45528</v>
      </c>
      <c r="F1137" s="32" t="s">
        <v>13</v>
      </c>
      <c r="G1137" s="28">
        <f t="shared" si="37"/>
        <v>7</v>
      </c>
      <c r="H1137" s="33">
        <v>42</v>
      </c>
      <c r="I1137" s="33">
        <f t="shared" si="36"/>
        <v>294</v>
      </c>
    </row>
    <row r="1138" spans="2:9" ht="15.75">
      <c r="B1138" s="29">
        <v>2921634</v>
      </c>
      <c r="C1138" s="40">
        <v>242423</v>
      </c>
      <c r="D1138" s="31">
        <v>45517</v>
      </c>
      <c r="E1138" s="32">
        <v>45528</v>
      </c>
      <c r="F1138" s="32" t="s">
        <v>13</v>
      </c>
      <c r="G1138" s="28">
        <f t="shared" si="37"/>
        <v>11</v>
      </c>
      <c r="H1138" s="33">
        <v>42</v>
      </c>
      <c r="I1138" s="33">
        <f t="shared" si="36"/>
        <v>462</v>
      </c>
    </row>
    <row r="1139" spans="2:9" ht="15.75">
      <c r="B1139" s="29">
        <v>3581465</v>
      </c>
      <c r="C1139" s="40">
        <v>242428</v>
      </c>
      <c r="D1139" s="31">
        <v>45521</v>
      </c>
      <c r="E1139" s="32">
        <v>45528</v>
      </c>
      <c r="F1139" s="32" t="s">
        <v>15</v>
      </c>
      <c r="G1139" s="28">
        <f t="shared" si="37"/>
        <v>7</v>
      </c>
      <c r="H1139" s="33">
        <v>36</v>
      </c>
      <c r="I1139" s="33">
        <f t="shared" si="36"/>
        <v>252</v>
      </c>
    </row>
    <row r="1140" spans="2:9" ht="15.75">
      <c r="B1140" s="29">
        <v>2915071</v>
      </c>
      <c r="C1140" s="40">
        <v>242429</v>
      </c>
      <c r="D1140" s="31">
        <v>45521</v>
      </c>
      <c r="E1140" s="32">
        <v>45528</v>
      </c>
      <c r="F1140" s="32" t="s">
        <v>15</v>
      </c>
      <c r="G1140" s="28">
        <f t="shared" si="37"/>
        <v>7</v>
      </c>
      <c r="H1140" s="33">
        <v>36</v>
      </c>
      <c r="I1140" s="33">
        <f t="shared" si="36"/>
        <v>252</v>
      </c>
    </row>
    <row r="1141" spans="2:9" ht="15.75">
      <c r="B1141" s="29">
        <v>6045893</v>
      </c>
      <c r="C1141" s="40">
        <v>242430</v>
      </c>
      <c r="D1141" s="31">
        <v>45521</v>
      </c>
      <c r="E1141" s="32">
        <v>45528</v>
      </c>
      <c r="F1141" s="32" t="s">
        <v>13</v>
      </c>
      <c r="G1141" s="28">
        <f t="shared" si="37"/>
        <v>7</v>
      </c>
      <c r="H1141" s="33">
        <v>42</v>
      </c>
      <c r="I1141" s="33">
        <f t="shared" si="36"/>
        <v>294</v>
      </c>
    </row>
    <row r="1142" spans="2:9" ht="15.75">
      <c r="B1142" s="29">
        <v>2938077</v>
      </c>
      <c r="C1142" s="40">
        <v>242431</v>
      </c>
      <c r="D1142" s="31">
        <v>45517</v>
      </c>
      <c r="E1142" s="32">
        <v>45528</v>
      </c>
      <c r="F1142" s="32" t="s">
        <v>13</v>
      </c>
      <c r="G1142" s="28">
        <f t="shared" si="37"/>
        <v>11</v>
      </c>
      <c r="H1142" s="33">
        <v>42</v>
      </c>
      <c r="I1142" s="33">
        <f t="shared" si="36"/>
        <v>462</v>
      </c>
    </row>
    <row r="1143" spans="2:9" ht="15.75">
      <c r="B1143" s="29">
        <v>2933527</v>
      </c>
      <c r="C1143" s="40">
        <v>242432</v>
      </c>
      <c r="D1143" s="31">
        <v>45521</v>
      </c>
      <c r="E1143" s="32">
        <v>45528</v>
      </c>
      <c r="F1143" s="32" t="s">
        <v>13</v>
      </c>
      <c r="G1143" s="28">
        <f t="shared" si="37"/>
        <v>7</v>
      </c>
      <c r="H1143" s="33">
        <v>42</v>
      </c>
      <c r="I1143" s="33">
        <f t="shared" si="36"/>
        <v>294</v>
      </c>
    </row>
    <row r="1144" spans="2:9" ht="15.75">
      <c r="B1144" s="29">
        <v>2931860</v>
      </c>
      <c r="C1144" s="40">
        <v>242433</v>
      </c>
      <c r="D1144" s="31">
        <v>45521</v>
      </c>
      <c r="E1144" s="32">
        <v>45528</v>
      </c>
      <c r="F1144" s="32" t="s">
        <v>13</v>
      </c>
      <c r="G1144" s="28">
        <f t="shared" si="37"/>
        <v>7</v>
      </c>
      <c r="H1144" s="33">
        <v>42</v>
      </c>
      <c r="I1144" s="33">
        <f t="shared" si="36"/>
        <v>294</v>
      </c>
    </row>
    <row r="1145" spans="2:9" ht="15.75">
      <c r="B1145" s="29">
        <v>2941095</v>
      </c>
      <c r="C1145" s="40">
        <v>242434</v>
      </c>
      <c r="D1145" s="31">
        <v>45514</v>
      </c>
      <c r="E1145" s="32">
        <v>45528</v>
      </c>
      <c r="F1145" s="32" t="s">
        <v>13</v>
      </c>
      <c r="G1145" s="28">
        <f t="shared" si="37"/>
        <v>14</v>
      </c>
      <c r="H1145" s="33">
        <v>42</v>
      </c>
      <c r="I1145" s="33">
        <f t="shared" si="36"/>
        <v>588</v>
      </c>
    </row>
    <row r="1146" spans="2:9" ht="15.75">
      <c r="B1146" s="29" t="s">
        <v>226</v>
      </c>
      <c r="C1146" s="40">
        <v>242438</v>
      </c>
      <c r="D1146" s="31">
        <v>45521</v>
      </c>
      <c r="E1146" s="32">
        <v>45528</v>
      </c>
      <c r="F1146" s="32" t="s">
        <v>12</v>
      </c>
      <c r="G1146" s="28">
        <f t="shared" si="37"/>
        <v>7</v>
      </c>
      <c r="H1146" s="33">
        <v>50</v>
      </c>
      <c r="I1146" s="33">
        <f t="shared" si="36"/>
        <v>350</v>
      </c>
    </row>
    <row r="1147" spans="2:9" ht="15.75">
      <c r="B1147" s="29">
        <v>2918119</v>
      </c>
      <c r="C1147" s="40">
        <v>242439</v>
      </c>
      <c r="D1147" s="31">
        <v>45514</v>
      </c>
      <c r="E1147" s="32">
        <v>45528</v>
      </c>
      <c r="F1147" s="32" t="s">
        <v>15</v>
      </c>
      <c r="G1147" s="28">
        <f t="shared" si="37"/>
        <v>14</v>
      </c>
      <c r="H1147" s="33">
        <v>36</v>
      </c>
      <c r="I1147" s="33">
        <f t="shared" si="36"/>
        <v>504</v>
      </c>
    </row>
    <row r="1148" spans="2:9" ht="15.75">
      <c r="B1148" s="29">
        <v>7129051</v>
      </c>
      <c r="C1148" s="40">
        <v>242440</v>
      </c>
      <c r="D1148" s="31">
        <v>45521</v>
      </c>
      <c r="E1148" s="32">
        <v>45528</v>
      </c>
      <c r="F1148" s="32" t="s">
        <v>15</v>
      </c>
      <c r="G1148" s="28">
        <f t="shared" si="37"/>
        <v>7</v>
      </c>
      <c r="H1148" s="33">
        <v>36</v>
      </c>
      <c r="I1148" s="33">
        <f t="shared" si="36"/>
        <v>252</v>
      </c>
    </row>
    <row r="1149" spans="2:9" ht="15.75">
      <c r="B1149" s="29">
        <v>2892111</v>
      </c>
      <c r="C1149" s="40">
        <v>242441</v>
      </c>
      <c r="D1149" s="31">
        <v>45514</v>
      </c>
      <c r="E1149" s="32">
        <v>45528</v>
      </c>
      <c r="F1149" s="32" t="s">
        <v>15</v>
      </c>
      <c r="G1149" s="28">
        <f t="shared" si="37"/>
        <v>14</v>
      </c>
      <c r="H1149" s="33">
        <v>36</v>
      </c>
      <c r="I1149" s="33">
        <f t="shared" si="36"/>
        <v>504</v>
      </c>
    </row>
    <row r="1150" spans="2:9" ht="15.75">
      <c r="B1150" s="29">
        <v>2939888</v>
      </c>
      <c r="C1150" s="40">
        <v>242442</v>
      </c>
      <c r="D1150" s="31">
        <v>45521</v>
      </c>
      <c r="E1150" s="32">
        <v>45528</v>
      </c>
      <c r="F1150" s="32" t="s">
        <v>15</v>
      </c>
      <c r="G1150" s="28">
        <f t="shared" si="37"/>
        <v>7</v>
      </c>
      <c r="H1150" s="33">
        <v>36</v>
      </c>
      <c r="I1150" s="33">
        <f t="shared" si="36"/>
        <v>252</v>
      </c>
    </row>
    <row r="1151" spans="2:9" ht="15.75">
      <c r="B1151" s="29">
        <v>6045680</v>
      </c>
      <c r="C1151" s="40">
        <v>242448</v>
      </c>
      <c r="D1151" s="31">
        <v>45521</v>
      </c>
      <c r="E1151" s="32">
        <v>45528</v>
      </c>
      <c r="F1151" s="32" t="s">
        <v>13</v>
      </c>
      <c r="G1151" s="28">
        <f t="shared" si="37"/>
        <v>7</v>
      </c>
      <c r="H1151" s="33">
        <v>42</v>
      </c>
      <c r="I1151" s="33">
        <f t="shared" si="36"/>
        <v>294</v>
      </c>
    </row>
    <row r="1152" spans="2:9" ht="15.75">
      <c r="B1152" s="29">
        <v>6045681</v>
      </c>
      <c r="C1152" s="40">
        <v>242449</v>
      </c>
      <c r="D1152" s="31">
        <v>45521</v>
      </c>
      <c r="E1152" s="32">
        <v>45528</v>
      </c>
      <c r="F1152" s="32" t="s">
        <v>13</v>
      </c>
      <c r="G1152" s="28">
        <f t="shared" si="37"/>
        <v>7</v>
      </c>
      <c r="H1152" s="33">
        <v>42</v>
      </c>
      <c r="I1152" s="33">
        <f t="shared" si="36"/>
        <v>294</v>
      </c>
    </row>
    <row r="1153" spans="2:9" ht="15.75">
      <c r="B1153" s="29">
        <v>7129534</v>
      </c>
      <c r="C1153" s="40">
        <v>242451</v>
      </c>
      <c r="D1153" s="31">
        <v>45521</v>
      </c>
      <c r="E1153" s="32">
        <v>45528</v>
      </c>
      <c r="F1153" s="32" t="s">
        <v>13</v>
      </c>
      <c r="G1153" s="28">
        <f t="shared" si="37"/>
        <v>7</v>
      </c>
      <c r="H1153" s="33">
        <v>42</v>
      </c>
      <c r="I1153" s="33">
        <f t="shared" si="36"/>
        <v>294</v>
      </c>
    </row>
    <row r="1154" spans="2:9" ht="15.75">
      <c r="B1154" s="29">
        <v>2942025</v>
      </c>
      <c r="C1154" s="40">
        <v>242452</v>
      </c>
      <c r="D1154" s="31">
        <v>45521</v>
      </c>
      <c r="E1154" s="32">
        <v>45528</v>
      </c>
      <c r="F1154" s="32" t="s">
        <v>11</v>
      </c>
      <c r="G1154" s="28">
        <f t="shared" si="37"/>
        <v>7</v>
      </c>
      <c r="H1154" s="33">
        <v>31</v>
      </c>
      <c r="I1154" s="33">
        <f t="shared" si="36"/>
        <v>217</v>
      </c>
    </row>
    <row r="1155" spans="2:9" ht="15.75">
      <c r="B1155" s="29">
        <v>2942031</v>
      </c>
      <c r="C1155" s="40">
        <v>242453</v>
      </c>
      <c r="D1155" s="31">
        <v>45521</v>
      </c>
      <c r="E1155" s="32">
        <v>45528</v>
      </c>
      <c r="F1155" s="32" t="s">
        <v>12</v>
      </c>
      <c r="G1155" s="28">
        <f t="shared" si="37"/>
        <v>7</v>
      </c>
      <c r="H1155" s="33">
        <v>50</v>
      </c>
      <c r="I1155" s="33">
        <f t="shared" si="36"/>
        <v>350</v>
      </c>
    </row>
    <row r="1156" spans="2:9" ht="15.75">
      <c r="B1156" s="29">
        <v>6045448</v>
      </c>
      <c r="C1156" s="40">
        <v>242455</v>
      </c>
      <c r="D1156" s="31">
        <v>45521</v>
      </c>
      <c r="E1156" s="32">
        <v>45528</v>
      </c>
      <c r="F1156" s="32" t="s">
        <v>15</v>
      </c>
      <c r="G1156" s="28">
        <f t="shared" si="37"/>
        <v>7</v>
      </c>
      <c r="H1156" s="33">
        <v>36</v>
      </c>
      <c r="I1156" s="33">
        <f t="shared" si="36"/>
        <v>252</v>
      </c>
    </row>
    <row r="1157" spans="2:9" ht="15.75">
      <c r="B1157" s="29">
        <v>6045796</v>
      </c>
      <c r="C1157" s="40">
        <v>242456</v>
      </c>
      <c r="D1157" s="31">
        <v>45521</v>
      </c>
      <c r="E1157" s="32">
        <v>45528</v>
      </c>
      <c r="F1157" s="32" t="s">
        <v>13</v>
      </c>
      <c r="G1157" s="28">
        <f t="shared" ref="G1157:G1220" si="38">+E1157-D1157</f>
        <v>7</v>
      </c>
      <c r="H1157" s="33">
        <v>42</v>
      </c>
      <c r="I1157" s="33">
        <f t="shared" ref="I1157:I1221" si="39">+H1157*G1157</f>
        <v>294</v>
      </c>
    </row>
    <row r="1158" spans="2:9" ht="15.75">
      <c r="B1158" s="29">
        <v>2941664</v>
      </c>
      <c r="C1158" s="40">
        <v>242457</v>
      </c>
      <c r="D1158" s="31">
        <v>45514</v>
      </c>
      <c r="E1158" s="32">
        <v>45528</v>
      </c>
      <c r="F1158" s="32" t="s">
        <v>13</v>
      </c>
      <c r="G1158" s="28">
        <f t="shared" si="38"/>
        <v>14</v>
      </c>
      <c r="H1158" s="33">
        <v>42</v>
      </c>
      <c r="I1158" s="33">
        <f t="shared" si="39"/>
        <v>588</v>
      </c>
    </row>
    <row r="1159" spans="2:9" ht="15.75">
      <c r="B1159" s="29">
        <v>2943050</v>
      </c>
      <c r="C1159" s="40">
        <v>242460</v>
      </c>
      <c r="D1159" s="31">
        <v>45518</v>
      </c>
      <c r="E1159" s="32">
        <v>45528</v>
      </c>
      <c r="F1159" s="32" t="s">
        <v>13</v>
      </c>
      <c r="G1159" s="28">
        <f t="shared" si="38"/>
        <v>10</v>
      </c>
      <c r="H1159" s="33">
        <v>42</v>
      </c>
      <c r="I1159" s="33">
        <f t="shared" si="39"/>
        <v>420</v>
      </c>
    </row>
    <row r="1160" spans="2:9" ht="15.75">
      <c r="B1160" s="29">
        <v>2943405</v>
      </c>
      <c r="C1160" s="40">
        <v>242461</v>
      </c>
      <c r="D1160" s="31">
        <v>45521</v>
      </c>
      <c r="E1160" s="32">
        <v>45528</v>
      </c>
      <c r="F1160" s="32" t="s">
        <v>11</v>
      </c>
      <c r="G1160" s="28">
        <f t="shared" si="38"/>
        <v>7</v>
      </c>
      <c r="H1160" s="33">
        <v>31</v>
      </c>
      <c r="I1160" s="33">
        <f t="shared" si="39"/>
        <v>217</v>
      </c>
    </row>
    <row r="1161" spans="2:9" ht="15.75">
      <c r="B1161" s="29">
        <v>2943050</v>
      </c>
      <c r="C1161" s="40">
        <v>242462</v>
      </c>
      <c r="D1161" s="31">
        <v>45518</v>
      </c>
      <c r="E1161" s="32">
        <v>45528</v>
      </c>
      <c r="F1161" s="32" t="s">
        <v>11</v>
      </c>
      <c r="G1161" s="28">
        <f t="shared" si="38"/>
        <v>10</v>
      </c>
      <c r="H1161" s="33">
        <v>31</v>
      </c>
      <c r="I1161" s="33">
        <f t="shared" si="39"/>
        <v>310</v>
      </c>
    </row>
    <row r="1162" spans="2:9" ht="15.75">
      <c r="B1162" s="29">
        <v>2941981</v>
      </c>
      <c r="C1162" s="40">
        <v>242464</v>
      </c>
      <c r="D1162" s="31">
        <v>45521</v>
      </c>
      <c r="E1162" s="32">
        <v>45528</v>
      </c>
      <c r="F1162" s="32" t="s">
        <v>13</v>
      </c>
      <c r="G1162" s="28">
        <f t="shared" si="38"/>
        <v>7</v>
      </c>
      <c r="H1162" s="33">
        <v>42</v>
      </c>
      <c r="I1162" s="33">
        <f t="shared" si="39"/>
        <v>294</v>
      </c>
    </row>
    <row r="1163" spans="2:9" ht="15.75">
      <c r="B1163" s="29">
        <v>6044488</v>
      </c>
      <c r="C1163" s="40">
        <v>242465</v>
      </c>
      <c r="D1163" s="31">
        <v>45514</v>
      </c>
      <c r="E1163" s="32">
        <v>45528</v>
      </c>
      <c r="F1163" s="32" t="s">
        <v>14</v>
      </c>
      <c r="G1163" s="28">
        <f t="shared" si="38"/>
        <v>14</v>
      </c>
      <c r="H1163" s="33">
        <v>69</v>
      </c>
      <c r="I1163" s="33">
        <f t="shared" si="39"/>
        <v>966</v>
      </c>
    </row>
    <row r="1164" spans="2:9" ht="15.75">
      <c r="B1164" s="29">
        <v>2942881</v>
      </c>
      <c r="C1164" s="40">
        <v>242466</v>
      </c>
      <c r="D1164" s="31">
        <v>45521</v>
      </c>
      <c r="E1164" s="32">
        <v>45528</v>
      </c>
      <c r="F1164" s="32" t="s">
        <v>12</v>
      </c>
      <c r="G1164" s="28">
        <f t="shared" si="38"/>
        <v>7</v>
      </c>
      <c r="H1164" s="33">
        <v>50</v>
      </c>
      <c r="I1164" s="33">
        <f t="shared" si="39"/>
        <v>350</v>
      </c>
    </row>
    <row r="1165" spans="2:9" ht="15.75">
      <c r="B1165" s="29" t="s">
        <v>227</v>
      </c>
      <c r="C1165" s="30">
        <v>242467</v>
      </c>
      <c r="D1165" s="31">
        <v>45520</v>
      </c>
      <c r="E1165" s="32">
        <v>45528</v>
      </c>
      <c r="F1165" s="32" t="s">
        <v>13</v>
      </c>
      <c r="G1165" s="28">
        <f t="shared" si="38"/>
        <v>8</v>
      </c>
      <c r="H1165" s="33">
        <v>42</v>
      </c>
      <c r="I1165" s="33">
        <f t="shared" si="39"/>
        <v>336</v>
      </c>
    </row>
    <row r="1166" spans="2:9" ht="15.75">
      <c r="B1166" s="29">
        <v>2938657</v>
      </c>
      <c r="C1166" s="30">
        <v>242470</v>
      </c>
      <c r="D1166" s="31">
        <v>45514</v>
      </c>
      <c r="E1166" s="32">
        <v>45528</v>
      </c>
      <c r="F1166" s="32" t="s">
        <v>13</v>
      </c>
      <c r="G1166" s="28">
        <f t="shared" si="38"/>
        <v>14</v>
      </c>
      <c r="H1166" s="33">
        <v>42</v>
      </c>
      <c r="I1166" s="33">
        <f t="shared" si="39"/>
        <v>588</v>
      </c>
    </row>
    <row r="1167" spans="2:9" ht="15.75">
      <c r="B1167" s="29">
        <v>6045912</v>
      </c>
      <c r="C1167" s="40">
        <v>242471</v>
      </c>
      <c r="D1167" s="31">
        <v>45521</v>
      </c>
      <c r="E1167" s="32">
        <v>45528</v>
      </c>
      <c r="F1167" s="32" t="s">
        <v>13</v>
      </c>
      <c r="G1167" s="28">
        <f t="shared" si="38"/>
        <v>7</v>
      </c>
      <c r="H1167" s="33">
        <v>42</v>
      </c>
      <c r="I1167" s="33">
        <f t="shared" si="39"/>
        <v>294</v>
      </c>
    </row>
    <row r="1168" spans="2:9" ht="15.75">
      <c r="B1168" s="29">
        <v>6045922</v>
      </c>
      <c r="C1168" s="40">
        <v>242472</v>
      </c>
      <c r="D1168" s="31">
        <v>45521</v>
      </c>
      <c r="E1168" s="32">
        <v>45528</v>
      </c>
      <c r="F1168" s="32" t="s">
        <v>13</v>
      </c>
      <c r="G1168" s="28">
        <f t="shared" si="38"/>
        <v>7</v>
      </c>
      <c r="H1168" s="33">
        <v>42</v>
      </c>
      <c r="I1168" s="33">
        <f t="shared" si="39"/>
        <v>294</v>
      </c>
    </row>
    <row r="1169" spans="2:9" ht="15.75">
      <c r="B1169" s="29">
        <v>3585728</v>
      </c>
      <c r="C1169" s="40">
        <v>242473</v>
      </c>
      <c r="D1169" s="31">
        <v>45521</v>
      </c>
      <c r="E1169" s="32">
        <v>45528</v>
      </c>
      <c r="F1169" s="32" t="s">
        <v>13</v>
      </c>
      <c r="G1169" s="28">
        <f t="shared" si="38"/>
        <v>7</v>
      </c>
      <c r="H1169" s="33">
        <v>42</v>
      </c>
      <c r="I1169" s="33">
        <f t="shared" si="39"/>
        <v>294</v>
      </c>
    </row>
    <row r="1170" spans="2:9" ht="15.75">
      <c r="B1170" s="29">
        <v>2939227</v>
      </c>
      <c r="C1170" s="40">
        <v>242474</v>
      </c>
      <c r="D1170" s="31">
        <v>45514</v>
      </c>
      <c r="E1170" s="32">
        <v>45528</v>
      </c>
      <c r="F1170" s="32" t="s">
        <v>13</v>
      </c>
      <c r="G1170" s="28">
        <f t="shared" si="38"/>
        <v>14</v>
      </c>
      <c r="H1170" s="33">
        <v>42</v>
      </c>
      <c r="I1170" s="33">
        <f t="shared" si="39"/>
        <v>588</v>
      </c>
    </row>
    <row r="1171" spans="2:9" ht="15.75">
      <c r="B1171" s="29">
        <v>6044487</v>
      </c>
      <c r="C1171" s="40">
        <v>242475</v>
      </c>
      <c r="D1171" s="31">
        <v>45514</v>
      </c>
      <c r="E1171" s="32">
        <v>45528</v>
      </c>
      <c r="F1171" s="32" t="s">
        <v>14</v>
      </c>
      <c r="G1171" s="28">
        <f t="shared" si="38"/>
        <v>14</v>
      </c>
      <c r="H1171" s="33">
        <v>69</v>
      </c>
      <c r="I1171" s="33">
        <f t="shared" si="39"/>
        <v>966</v>
      </c>
    </row>
    <row r="1172" spans="2:9" ht="15.75">
      <c r="B1172" s="29">
        <v>3585262</v>
      </c>
      <c r="C1172" s="40">
        <v>242476</v>
      </c>
      <c r="D1172" s="31">
        <v>45521</v>
      </c>
      <c r="E1172" s="32">
        <v>45528</v>
      </c>
      <c r="F1172" s="32" t="s">
        <v>14</v>
      </c>
      <c r="G1172" s="28">
        <f t="shared" si="38"/>
        <v>7</v>
      </c>
      <c r="H1172" s="33">
        <v>69</v>
      </c>
      <c r="I1172" s="33">
        <f t="shared" si="39"/>
        <v>483</v>
      </c>
    </row>
    <row r="1173" spans="2:9" ht="15.75">
      <c r="B1173" s="29">
        <v>2912785</v>
      </c>
      <c r="C1173" s="40">
        <v>242477</v>
      </c>
      <c r="D1173" s="31">
        <v>45514</v>
      </c>
      <c r="E1173" s="32">
        <v>45528</v>
      </c>
      <c r="F1173" s="32" t="s">
        <v>12</v>
      </c>
      <c r="G1173" s="28">
        <f t="shared" si="38"/>
        <v>14</v>
      </c>
      <c r="H1173" s="33">
        <v>50</v>
      </c>
      <c r="I1173" s="33">
        <f t="shared" si="39"/>
        <v>700</v>
      </c>
    </row>
    <row r="1174" spans="2:9" ht="15.75">
      <c r="B1174" s="29">
        <v>2932842</v>
      </c>
      <c r="C1174" s="40">
        <v>242478</v>
      </c>
      <c r="D1174" s="31">
        <v>45521</v>
      </c>
      <c r="E1174" s="32">
        <v>45528</v>
      </c>
      <c r="F1174" s="32" t="s">
        <v>13</v>
      </c>
      <c r="G1174" s="28">
        <f t="shared" si="38"/>
        <v>7</v>
      </c>
      <c r="H1174" s="33">
        <v>42</v>
      </c>
      <c r="I1174" s="33">
        <f t="shared" si="39"/>
        <v>294</v>
      </c>
    </row>
    <row r="1175" spans="2:9" ht="15.75">
      <c r="B1175" s="29">
        <v>2934192</v>
      </c>
      <c r="C1175" s="40">
        <v>242479</v>
      </c>
      <c r="D1175" s="31">
        <v>45521</v>
      </c>
      <c r="E1175" s="32">
        <v>45528</v>
      </c>
      <c r="F1175" s="32" t="s">
        <v>15</v>
      </c>
      <c r="G1175" s="28">
        <f t="shared" si="38"/>
        <v>7</v>
      </c>
      <c r="H1175" s="33">
        <v>36</v>
      </c>
      <c r="I1175" s="33">
        <f t="shared" si="39"/>
        <v>252</v>
      </c>
    </row>
    <row r="1176" spans="2:9" ht="15.75">
      <c r="B1176" s="29">
        <v>6045468</v>
      </c>
      <c r="C1176" s="40">
        <v>242480</v>
      </c>
      <c r="D1176" s="31">
        <v>45521</v>
      </c>
      <c r="E1176" s="32">
        <v>45528</v>
      </c>
      <c r="F1176" s="32" t="s">
        <v>15</v>
      </c>
      <c r="G1176" s="28">
        <f t="shared" si="38"/>
        <v>7</v>
      </c>
      <c r="H1176" s="33">
        <v>36</v>
      </c>
      <c r="I1176" s="33">
        <f t="shared" si="39"/>
        <v>252</v>
      </c>
    </row>
    <row r="1177" spans="2:9" ht="15.75">
      <c r="B1177" s="29">
        <v>3585409</v>
      </c>
      <c r="C1177" s="40">
        <v>242481</v>
      </c>
      <c r="D1177" s="31">
        <v>45521</v>
      </c>
      <c r="E1177" s="32">
        <v>45528</v>
      </c>
      <c r="F1177" s="32" t="s">
        <v>13</v>
      </c>
      <c r="G1177" s="28">
        <f t="shared" si="38"/>
        <v>7</v>
      </c>
      <c r="H1177" s="33">
        <v>42</v>
      </c>
      <c r="I1177" s="33">
        <f t="shared" si="39"/>
        <v>294</v>
      </c>
    </row>
    <row r="1178" spans="2:9" ht="15.75">
      <c r="B1178" s="29">
        <v>3585409</v>
      </c>
      <c r="C1178" s="40">
        <v>242482</v>
      </c>
      <c r="D1178" s="31">
        <v>45521</v>
      </c>
      <c r="E1178" s="32">
        <v>45528</v>
      </c>
      <c r="F1178" s="32" t="s">
        <v>13</v>
      </c>
      <c r="G1178" s="28">
        <f t="shared" si="38"/>
        <v>7</v>
      </c>
      <c r="H1178" s="33">
        <v>42</v>
      </c>
      <c r="I1178" s="33">
        <f t="shared" si="39"/>
        <v>294</v>
      </c>
    </row>
    <row r="1179" spans="2:9" ht="15.75">
      <c r="B1179" s="29">
        <v>2925833</v>
      </c>
      <c r="C1179" s="40">
        <v>242484</v>
      </c>
      <c r="D1179" s="31">
        <v>45521</v>
      </c>
      <c r="E1179" s="32">
        <v>45528</v>
      </c>
      <c r="F1179" s="32" t="s">
        <v>12</v>
      </c>
      <c r="G1179" s="28">
        <f t="shared" si="38"/>
        <v>7</v>
      </c>
      <c r="H1179" s="33">
        <v>50</v>
      </c>
      <c r="I1179" s="33">
        <f t="shared" si="39"/>
        <v>350</v>
      </c>
    </row>
    <row r="1180" spans="2:9" ht="15.75">
      <c r="B1180" s="29">
        <v>7129414</v>
      </c>
      <c r="C1180" s="40">
        <v>242485</v>
      </c>
      <c r="D1180" s="31">
        <v>45521</v>
      </c>
      <c r="E1180" s="32">
        <v>45528</v>
      </c>
      <c r="F1180" s="32" t="s">
        <v>12</v>
      </c>
      <c r="G1180" s="28">
        <f t="shared" si="38"/>
        <v>7</v>
      </c>
      <c r="H1180" s="33">
        <v>50</v>
      </c>
      <c r="I1180" s="33">
        <f t="shared" si="39"/>
        <v>350</v>
      </c>
    </row>
    <row r="1181" spans="2:9" ht="15.75">
      <c r="B1181" s="29">
        <v>2940559</v>
      </c>
      <c r="C1181" s="40">
        <v>242489</v>
      </c>
      <c r="D1181" s="31">
        <v>45518</v>
      </c>
      <c r="E1181" s="32">
        <v>45528</v>
      </c>
      <c r="F1181" s="32" t="s">
        <v>13</v>
      </c>
      <c r="G1181" s="28">
        <f t="shared" si="38"/>
        <v>10</v>
      </c>
      <c r="H1181" s="33">
        <v>42</v>
      </c>
      <c r="I1181" s="33">
        <f t="shared" si="39"/>
        <v>420</v>
      </c>
    </row>
    <row r="1182" spans="2:9" ht="15.75">
      <c r="B1182" s="29">
        <v>6045618</v>
      </c>
      <c r="C1182" s="40">
        <v>242490</v>
      </c>
      <c r="D1182" s="31">
        <v>45521</v>
      </c>
      <c r="E1182" s="32">
        <v>45528</v>
      </c>
      <c r="F1182" s="32" t="s">
        <v>13</v>
      </c>
      <c r="G1182" s="28">
        <f t="shared" si="38"/>
        <v>7</v>
      </c>
      <c r="H1182" s="33">
        <v>42</v>
      </c>
      <c r="I1182" s="33">
        <f t="shared" si="39"/>
        <v>294</v>
      </c>
    </row>
    <row r="1183" spans="2:9" ht="15.75">
      <c r="B1183" s="29">
        <v>2938714</v>
      </c>
      <c r="C1183" s="40">
        <v>242491</v>
      </c>
      <c r="D1183" s="31">
        <v>45521</v>
      </c>
      <c r="E1183" s="32">
        <v>45528</v>
      </c>
      <c r="F1183" s="32" t="s">
        <v>13</v>
      </c>
      <c r="G1183" s="28">
        <f t="shared" si="38"/>
        <v>7</v>
      </c>
      <c r="H1183" s="33">
        <v>42</v>
      </c>
      <c r="I1183" s="33">
        <f t="shared" si="39"/>
        <v>294</v>
      </c>
    </row>
    <row r="1184" spans="2:9" ht="15.75">
      <c r="B1184" s="29">
        <v>2924252</v>
      </c>
      <c r="C1184" s="40">
        <v>242495</v>
      </c>
      <c r="D1184" s="31">
        <v>45514</v>
      </c>
      <c r="E1184" s="32">
        <v>45528</v>
      </c>
      <c r="F1184" s="32" t="s">
        <v>15</v>
      </c>
      <c r="G1184" s="28">
        <f t="shared" si="38"/>
        <v>14</v>
      </c>
      <c r="H1184" s="33">
        <v>36</v>
      </c>
      <c r="I1184" s="33">
        <f t="shared" si="39"/>
        <v>504</v>
      </c>
    </row>
    <row r="1185" spans="2:9" ht="15.75">
      <c r="B1185" s="29">
        <v>2924252</v>
      </c>
      <c r="C1185" s="40">
        <v>242497</v>
      </c>
      <c r="D1185" s="31">
        <v>45514</v>
      </c>
      <c r="E1185" s="32">
        <v>45528</v>
      </c>
      <c r="F1185" s="32" t="s">
        <v>15</v>
      </c>
      <c r="G1185" s="28">
        <f t="shared" si="38"/>
        <v>14</v>
      </c>
      <c r="H1185" s="33">
        <v>36</v>
      </c>
      <c r="I1185" s="33">
        <f t="shared" si="39"/>
        <v>504</v>
      </c>
    </row>
    <row r="1186" spans="2:9" ht="15.75">
      <c r="B1186" s="29">
        <v>2939112</v>
      </c>
      <c r="C1186" s="40">
        <v>242500</v>
      </c>
      <c r="D1186" s="31">
        <v>45521</v>
      </c>
      <c r="E1186" s="32">
        <v>45528</v>
      </c>
      <c r="F1186" s="32" t="s">
        <v>12</v>
      </c>
      <c r="G1186" s="28">
        <f t="shared" si="38"/>
        <v>7</v>
      </c>
      <c r="H1186" s="33">
        <v>50</v>
      </c>
      <c r="I1186" s="33">
        <f t="shared" si="39"/>
        <v>350</v>
      </c>
    </row>
    <row r="1187" spans="2:9" ht="15.75">
      <c r="B1187" s="29">
        <v>6045917</v>
      </c>
      <c r="C1187" s="40">
        <v>242501</v>
      </c>
      <c r="D1187" s="31">
        <v>45521</v>
      </c>
      <c r="E1187" s="32">
        <v>45528</v>
      </c>
      <c r="F1187" s="32" t="s">
        <v>13</v>
      </c>
      <c r="G1187" s="28">
        <f t="shared" si="38"/>
        <v>7</v>
      </c>
      <c r="H1187" s="33">
        <v>42</v>
      </c>
      <c r="I1187" s="33">
        <f t="shared" si="39"/>
        <v>294</v>
      </c>
    </row>
    <row r="1188" spans="2:9" ht="15.75">
      <c r="B1188" s="29">
        <v>6045916</v>
      </c>
      <c r="C1188" s="40">
        <v>242502</v>
      </c>
      <c r="D1188" s="31">
        <v>45521</v>
      </c>
      <c r="E1188" s="32">
        <v>45528</v>
      </c>
      <c r="F1188" s="32" t="s">
        <v>13</v>
      </c>
      <c r="G1188" s="28">
        <f t="shared" si="38"/>
        <v>7</v>
      </c>
      <c r="H1188" s="33">
        <v>42</v>
      </c>
      <c r="I1188" s="33">
        <f t="shared" si="39"/>
        <v>294</v>
      </c>
    </row>
    <row r="1189" spans="2:9" ht="15.75">
      <c r="B1189" s="29">
        <v>2941470</v>
      </c>
      <c r="C1189" s="40">
        <v>242503</v>
      </c>
      <c r="D1189" s="31">
        <v>45521</v>
      </c>
      <c r="E1189" s="32">
        <v>45528</v>
      </c>
      <c r="F1189" s="32" t="s">
        <v>13</v>
      </c>
      <c r="G1189" s="28">
        <f t="shared" si="38"/>
        <v>7</v>
      </c>
      <c r="H1189" s="33">
        <v>42</v>
      </c>
      <c r="I1189" s="33">
        <f t="shared" si="39"/>
        <v>294</v>
      </c>
    </row>
    <row r="1190" spans="2:9" ht="15.75">
      <c r="B1190" s="29">
        <v>2939641</v>
      </c>
      <c r="C1190" s="40">
        <v>242505</v>
      </c>
      <c r="D1190" s="31">
        <v>45521</v>
      </c>
      <c r="E1190" s="32">
        <v>45528</v>
      </c>
      <c r="F1190" s="32" t="s">
        <v>13</v>
      </c>
      <c r="G1190" s="28">
        <f t="shared" si="38"/>
        <v>7</v>
      </c>
      <c r="H1190" s="33">
        <v>42</v>
      </c>
      <c r="I1190" s="33">
        <f t="shared" si="39"/>
        <v>294</v>
      </c>
    </row>
    <row r="1191" spans="2:9" ht="15.75">
      <c r="B1191" s="29">
        <v>2926140</v>
      </c>
      <c r="C1191" s="40">
        <v>242506</v>
      </c>
      <c r="D1191" s="31">
        <v>45514</v>
      </c>
      <c r="E1191" s="32">
        <v>45528</v>
      </c>
      <c r="F1191" s="32" t="s">
        <v>12</v>
      </c>
      <c r="G1191" s="28">
        <f t="shared" si="38"/>
        <v>14</v>
      </c>
      <c r="H1191" s="33">
        <v>50</v>
      </c>
      <c r="I1191" s="33">
        <f t="shared" si="39"/>
        <v>700</v>
      </c>
    </row>
    <row r="1192" spans="2:9" ht="15.75">
      <c r="B1192" s="29">
        <v>2932451</v>
      </c>
      <c r="C1192" s="40">
        <v>242507</v>
      </c>
      <c r="D1192" s="31">
        <v>45515</v>
      </c>
      <c r="E1192" s="32">
        <v>45528</v>
      </c>
      <c r="F1192" s="32" t="s">
        <v>13</v>
      </c>
      <c r="G1192" s="28">
        <f t="shared" si="38"/>
        <v>13</v>
      </c>
      <c r="H1192" s="33">
        <v>42</v>
      </c>
      <c r="I1192" s="33">
        <f t="shared" si="39"/>
        <v>546</v>
      </c>
    </row>
    <row r="1193" spans="2:9" ht="15.75">
      <c r="B1193" s="29">
        <v>6045768</v>
      </c>
      <c r="C1193" s="40">
        <v>242508</v>
      </c>
      <c r="D1193" s="31">
        <v>45521</v>
      </c>
      <c r="E1193" s="32">
        <v>45528</v>
      </c>
      <c r="F1193" s="32" t="s">
        <v>13</v>
      </c>
      <c r="G1193" s="28">
        <f t="shared" si="38"/>
        <v>7</v>
      </c>
      <c r="H1193" s="33">
        <v>42</v>
      </c>
      <c r="I1193" s="33">
        <f t="shared" si="39"/>
        <v>294</v>
      </c>
    </row>
    <row r="1194" spans="2:9" ht="15.75">
      <c r="B1194" s="29">
        <v>2935883</v>
      </c>
      <c r="C1194" s="40">
        <v>242512</v>
      </c>
      <c r="D1194" s="31">
        <v>45516</v>
      </c>
      <c r="E1194" s="32">
        <v>45528</v>
      </c>
      <c r="F1194" s="32" t="s">
        <v>12</v>
      </c>
      <c r="G1194" s="28">
        <f t="shared" si="38"/>
        <v>12</v>
      </c>
      <c r="H1194" s="33">
        <v>50</v>
      </c>
      <c r="I1194" s="33">
        <f t="shared" si="39"/>
        <v>600</v>
      </c>
    </row>
    <row r="1195" spans="2:9" ht="15.75">
      <c r="B1195" s="29">
        <v>2939016</v>
      </c>
      <c r="C1195" s="40">
        <v>242513</v>
      </c>
      <c r="D1195" s="31">
        <v>45514</v>
      </c>
      <c r="E1195" s="32">
        <v>45528</v>
      </c>
      <c r="F1195" s="32" t="s">
        <v>13</v>
      </c>
      <c r="G1195" s="28">
        <f t="shared" si="38"/>
        <v>14</v>
      </c>
      <c r="H1195" s="33">
        <v>42</v>
      </c>
      <c r="I1195" s="33">
        <f t="shared" si="39"/>
        <v>588</v>
      </c>
    </row>
    <row r="1196" spans="2:9" ht="15.75">
      <c r="B1196" s="29">
        <v>2939016</v>
      </c>
      <c r="C1196" s="40">
        <v>242515</v>
      </c>
      <c r="D1196" s="31">
        <v>45514</v>
      </c>
      <c r="E1196" s="32">
        <v>45528</v>
      </c>
      <c r="F1196" s="32" t="s">
        <v>11</v>
      </c>
      <c r="G1196" s="28">
        <f t="shared" si="38"/>
        <v>14</v>
      </c>
      <c r="H1196" s="33">
        <v>31</v>
      </c>
      <c r="I1196" s="33">
        <f t="shared" si="39"/>
        <v>434</v>
      </c>
    </row>
    <row r="1197" spans="2:9" ht="15.75">
      <c r="B1197" s="29">
        <v>2922634</v>
      </c>
      <c r="C1197" s="40">
        <v>242516</v>
      </c>
      <c r="D1197" s="31">
        <v>45514</v>
      </c>
      <c r="E1197" s="32">
        <v>45528</v>
      </c>
      <c r="F1197" s="32" t="s">
        <v>15</v>
      </c>
      <c r="G1197" s="28">
        <f t="shared" si="38"/>
        <v>14</v>
      </c>
      <c r="H1197" s="33">
        <v>36</v>
      </c>
      <c r="I1197" s="33">
        <f t="shared" si="39"/>
        <v>504</v>
      </c>
    </row>
    <row r="1198" spans="2:9" ht="15.75">
      <c r="B1198" s="29">
        <v>2936471</v>
      </c>
      <c r="C1198" s="40">
        <v>242517</v>
      </c>
      <c r="D1198" s="31">
        <v>45521</v>
      </c>
      <c r="E1198" s="32">
        <v>45528</v>
      </c>
      <c r="F1198" s="32" t="s">
        <v>13</v>
      </c>
      <c r="G1198" s="28">
        <f t="shared" si="38"/>
        <v>7</v>
      </c>
      <c r="H1198" s="33">
        <v>42</v>
      </c>
      <c r="I1198" s="33">
        <f t="shared" si="39"/>
        <v>294</v>
      </c>
    </row>
    <row r="1199" spans="2:9" ht="15.75">
      <c r="B1199" s="29">
        <v>7129381</v>
      </c>
      <c r="C1199" s="40">
        <v>242518</v>
      </c>
      <c r="D1199" s="31">
        <v>45514</v>
      </c>
      <c r="E1199" s="32">
        <v>45528</v>
      </c>
      <c r="F1199" s="32" t="s">
        <v>14</v>
      </c>
      <c r="G1199" s="28">
        <f t="shared" si="38"/>
        <v>14</v>
      </c>
      <c r="H1199" s="33">
        <v>69</v>
      </c>
      <c r="I1199" s="33">
        <f t="shared" si="39"/>
        <v>966</v>
      </c>
    </row>
    <row r="1200" spans="2:9" ht="15.75">
      <c r="B1200" s="29">
        <v>3582244</v>
      </c>
      <c r="C1200" s="40">
        <v>242519</v>
      </c>
      <c r="D1200" s="31">
        <v>45521</v>
      </c>
      <c r="E1200" s="32">
        <v>45528</v>
      </c>
      <c r="F1200" s="32" t="s">
        <v>13</v>
      </c>
      <c r="G1200" s="28">
        <f t="shared" si="38"/>
        <v>7</v>
      </c>
      <c r="H1200" s="33">
        <v>42</v>
      </c>
      <c r="I1200" s="33">
        <f t="shared" si="39"/>
        <v>294</v>
      </c>
    </row>
    <row r="1201" spans="2:9" ht="15.75">
      <c r="B1201" s="29">
        <v>3582244</v>
      </c>
      <c r="C1201" s="40">
        <v>242520</v>
      </c>
      <c r="D1201" s="31">
        <v>45521</v>
      </c>
      <c r="E1201" s="32">
        <v>45528</v>
      </c>
      <c r="F1201" s="32" t="s">
        <v>13</v>
      </c>
      <c r="G1201" s="28">
        <f t="shared" si="38"/>
        <v>7</v>
      </c>
      <c r="H1201" s="33">
        <v>42</v>
      </c>
      <c r="I1201" s="33">
        <f t="shared" si="39"/>
        <v>294</v>
      </c>
    </row>
    <row r="1202" spans="2:9" ht="15.75">
      <c r="B1202" s="29">
        <v>2938286</v>
      </c>
      <c r="C1202" s="40">
        <v>242522</v>
      </c>
      <c r="D1202" s="31">
        <v>45521</v>
      </c>
      <c r="E1202" s="32">
        <v>45528</v>
      </c>
      <c r="F1202" s="32" t="s">
        <v>14</v>
      </c>
      <c r="G1202" s="28">
        <f t="shared" si="38"/>
        <v>7</v>
      </c>
      <c r="H1202" s="33">
        <v>69</v>
      </c>
      <c r="I1202" s="33">
        <f t="shared" si="39"/>
        <v>483</v>
      </c>
    </row>
    <row r="1203" spans="2:9" ht="15.75">
      <c r="B1203" s="29">
        <v>7129137</v>
      </c>
      <c r="C1203" s="40">
        <v>242425</v>
      </c>
      <c r="D1203" s="31">
        <v>45521</v>
      </c>
      <c r="E1203" s="32">
        <v>45528</v>
      </c>
      <c r="F1203" s="32" t="s">
        <v>13</v>
      </c>
      <c r="G1203" s="28">
        <f t="shared" si="38"/>
        <v>7</v>
      </c>
      <c r="H1203" s="33">
        <v>42</v>
      </c>
      <c r="I1203" s="33">
        <f t="shared" si="39"/>
        <v>294</v>
      </c>
    </row>
    <row r="1204" spans="2:9" ht="15.75">
      <c r="B1204" s="29">
        <v>7129240</v>
      </c>
      <c r="C1204" s="40">
        <v>242525</v>
      </c>
      <c r="D1204" s="31">
        <v>45521</v>
      </c>
      <c r="E1204" s="32">
        <v>45528</v>
      </c>
      <c r="F1204" s="32" t="s">
        <v>14</v>
      </c>
      <c r="G1204" s="28">
        <f t="shared" si="38"/>
        <v>7</v>
      </c>
      <c r="H1204" s="33">
        <v>69</v>
      </c>
      <c r="I1204" s="33">
        <f t="shared" si="39"/>
        <v>483</v>
      </c>
    </row>
    <row r="1205" spans="2:9" ht="15.75">
      <c r="B1205" s="29">
        <v>2942654</v>
      </c>
      <c r="C1205" s="40">
        <v>242527</v>
      </c>
      <c r="D1205" s="31">
        <v>45522</v>
      </c>
      <c r="E1205" s="32">
        <v>45528</v>
      </c>
      <c r="F1205" s="32" t="s">
        <v>13</v>
      </c>
      <c r="G1205" s="28">
        <f t="shared" si="38"/>
        <v>6</v>
      </c>
      <c r="H1205" s="33">
        <v>42</v>
      </c>
      <c r="I1205" s="33">
        <f t="shared" si="39"/>
        <v>252</v>
      </c>
    </row>
    <row r="1206" spans="2:9" ht="15.75">
      <c r="B1206" s="29">
        <v>3585459</v>
      </c>
      <c r="C1206" s="40">
        <v>242529</v>
      </c>
      <c r="D1206" s="31">
        <v>45521</v>
      </c>
      <c r="E1206" s="32">
        <v>45528</v>
      </c>
      <c r="F1206" s="32" t="s">
        <v>14</v>
      </c>
      <c r="G1206" s="28">
        <f t="shared" si="38"/>
        <v>7</v>
      </c>
      <c r="H1206" s="33">
        <v>69</v>
      </c>
      <c r="I1206" s="33">
        <f t="shared" si="39"/>
        <v>483</v>
      </c>
    </row>
    <row r="1207" spans="2:9" ht="15.75">
      <c r="B1207" s="29">
        <v>2941670</v>
      </c>
      <c r="C1207" s="40">
        <v>242530</v>
      </c>
      <c r="D1207" s="31">
        <v>45521</v>
      </c>
      <c r="E1207" s="32">
        <v>45528</v>
      </c>
      <c r="F1207" s="32" t="s">
        <v>13</v>
      </c>
      <c r="G1207" s="28">
        <f t="shared" si="38"/>
        <v>7</v>
      </c>
      <c r="H1207" s="33">
        <v>42</v>
      </c>
      <c r="I1207" s="33">
        <f t="shared" si="39"/>
        <v>294</v>
      </c>
    </row>
    <row r="1208" spans="2:9" ht="15.75">
      <c r="B1208" s="29">
        <v>2941651</v>
      </c>
      <c r="C1208" s="40">
        <v>242531</v>
      </c>
      <c r="D1208" s="31">
        <v>45521</v>
      </c>
      <c r="E1208" s="32">
        <v>45528</v>
      </c>
      <c r="F1208" s="32" t="s">
        <v>13</v>
      </c>
      <c r="G1208" s="28">
        <f t="shared" si="38"/>
        <v>7</v>
      </c>
      <c r="H1208" s="33">
        <v>42</v>
      </c>
      <c r="I1208" s="33">
        <f t="shared" si="39"/>
        <v>294</v>
      </c>
    </row>
    <row r="1209" spans="2:9" ht="15.75">
      <c r="B1209" s="29">
        <v>2943694</v>
      </c>
      <c r="C1209" s="40">
        <v>242532</v>
      </c>
      <c r="D1209" s="31">
        <v>45521</v>
      </c>
      <c r="E1209" s="32">
        <v>45528</v>
      </c>
      <c r="F1209" s="32" t="s">
        <v>10</v>
      </c>
      <c r="G1209" s="28">
        <f t="shared" si="38"/>
        <v>7</v>
      </c>
      <c r="H1209" s="33">
        <v>35</v>
      </c>
      <c r="I1209" s="33">
        <f t="shared" si="39"/>
        <v>245</v>
      </c>
    </row>
    <row r="1210" spans="2:9" ht="15.75">
      <c r="B1210" s="29">
        <v>7129341</v>
      </c>
      <c r="C1210" s="40">
        <v>242533</v>
      </c>
      <c r="D1210" s="31">
        <v>45521</v>
      </c>
      <c r="E1210" s="32">
        <v>45528</v>
      </c>
      <c r="F1210" s="32" t="s">
        <v>13</v>
      </c>
      <c r="G1210" s="28">
        <f t="shared" si="38"/>
        <v>7</v>
      </c>
      <c r="H1210" s="33">
        <v>42</v>
      </c>
      <c r="I1210" s="33">
        <f t="shared" si="39"/>
        <v>294</v>
      </c>
    </row>
    <row r="1211" spans="2:9" ht="15.75">
      <c r="B1211" s="29">
        <v>2943224</v>
      </c>
      <c r="C1211" s="40">
        <v>242534</v>
      </c>
      <c r="D1211" s="31">
        <v>45521</v>
      </c>
      <c r="E1211" s="32">
        <v>45528</v>
      </c>
      <c r="F1211" s="32" t="s">
        <v>17</v>
      </c>
      <c r="G1211" s="28">
        <f t="shared" si="38"/>
        <v>7</v>
      </c>
      <c r="H1211" s="33">
        <v>78</v>
      </c>
      <c r="I1211" s="33">
        <f t="shared" si="39"/>
        <v>546</v>
      </c>
    </row>
    <row r="1212" spans="2:9" ht="15.75">
      <c r="B1212" s="29">
        <v>2937847</v>
      </c>
      <c r="C1212" s="40">
        <v>242535</v>
      </c>
      <c r="D1212" s="31">
        <v>45509</v>
      </c>
      <c r="E1212" s="32">
        <v>45528</v>
      </c>
      <c r="F1212" s="32" t="s">
        <v>13</v>
      </c>
      <c r="G1212" s="28">
        <f t="shared" si="38"/>
        <v>19</v>
      </c>
      <c r="H1212" s="33">
        <v>42</v>
      </c>
      <c r="I1212" s="33">
        <f t="shared" si="39"/>
        <v>798</v>
      </c>
    </row>
    <row r="1213" spans="2:9" ht="15.75">
      <c r="B1213" s="29">
        <v>2910792</v>
      </c>
      <c r="C1213" s="40">
        <v>242537</v>
      </c>
      <c r="D1213" s="31">
        <v>45521</v>
      </c>
      <c r="E1213" s="32">
        <v>45528</v>
      </c>
      <c r="F1213" s="32" t="s">
        <v>13</v>
      </c>
      <c r="G1213" s="28">
        <f t="shared" si="38"/>
        <v>7</v>
      </c>
      <c r="H1213" s="33">
        <v>42</v>
      </c>
      <c r="I1213" s="33">
        <f t="shared" si="39"/>
        <v>294</v>
      </c>
    </row>
    <row r="1214" spans="2:9" ht="15.75">
      <c r="B1214" s="29">
        <v>2925298</v>
      </c>
      <c r="C1214" s="40">
        <v>242542</v>
      </c>
      <c r="D1214" s="31">
        <v>45523</v>
      </c>
      <c r="E1214" s="32">
        <v>45528</v>
      </c>
      <c r="F1214" s="32" t="s">
        <v>11</v>
      </c>
      <c r="G1214" s="28">
        <f t="shared" si="38"/>
        <v>5</v>
      </c>
      <c r="H1214" s="33">
        <v>31</v>
      </c>
      <c r="I1214" s="33">
        <f t="shared" si="39"/>
        <v>155</v>
      </c>
    </row>
    <row r="1215" spans="2:9" ht="15.75">
      <c r="B1215" s="29">
        <v>3582181</v>
      </c>
      <c r="C1215" s="40">
        <v>242547</v>
      </c>
      <c r="D1215" s="31">
        <v>45514</v>
      </c>
      <c r="E1215" s="32">
        <v>45528</v>
      </c>
      <c r="F1215" s="32" t="s">
        <v>12</v>
      </c>
      <c r="G1215" s="28">
        <f t="shared" si="38"/>
        <v>14</v>
      </c>
      <c r="H1215" s="33">
        <v>50</v>
      </c>
      <c r="I1215" s="33">
        <f t="shared" si="39"/>
        <v>700</v>
      </c>
    </row>
    <row r="1216" spans="2:9" ht="15.75">
      <c r="B1216" s="29">
        <v>2943588</v>
      </c>
      <c r="C1216" s="40">
        <v>242548</v>
      </c>
      <c r="D1216" s="31">
        <v>45523</v>
      </c>
      <c r="E1216" s="32">
        <v>45528</v>
      </c>
      <c r="F1216" s="32" t="s">
        <v>13</v>
      </c>
      <c r="G1216" s="28">
        <f t="shared" si="38"/>
        <v>5</v>
      </c>
      <c r="H1216" s="33">
        <v>42</v>
      </c>
      <c r="I1216" s="33">
        <f t="shared" si="39"/>
        <v>210</v>
      </c>
    </row>
    <row r="1217" spans="2:9" ht="15.75">
      <c r="B1217" s="29">
        <v>3582181</v>
      </c>
      <c r="C1217" s="40">
        <v>242549</v>
      </c>
      <c r="D1217" s="31">
        <v>45514</v>
      </c>
      <c r="E1217" s="32">
        <v>45528</v>
      </c>
      <c r="F1217" s="32" t="s">
        <v>12</v>
      </c>
      <c r="G1217" s="28">
        <f t="shared" si="38"/>
        <v>14</v>
      </c>
      <c r="H1217" s="33">
        <v>50</v>
      </c>
      <c r="I1217" s="33">
        <f t="shared" si="39"/>
        <v>700</v>
      </c>
    </row>
    <row r="1218" spans="2:9" ht="15.75">
      <c r="B1218" s="35">
        <v>2934552</v>
      </c>
      <c r="C1218" s="39">
        <v>242570</v>
      </c>
      <c r="D1218" s="31">
        <v>45522</v>
      </c>
      <c r="E1218" s="32">
        <v>45529</v>
      </c>
      <c r="F1218" s="32" t="s">
        <v>13</v>
      </c>
      <c r="G1218" s="28">
        <f t="shared" si="38"/>
        <v>7</v>
      </c>
      <c r="H1218" s="33">
        <v>42</v>
      </c>
      <c r="I1218" s="33">
        <f t="shared" si="39"/>
        <v>294</v>
      </c>
    </row>
    <row r="1219" spans="2:9" ht="15.75">
      <c r="B1219" s="35">
        <v>2922250</v>
      </c>
      <c r="C1219" s="39">
        <v>242571</v>
      </c>
      <c r="D1219" s="31">
        <v>45522</v>
      </c>
      <c r="E1219" s="32">
        <v>45529</v>
      </c>
      <c r="F1219" s="32" t="s">
        <v>15</v>
      </c>
      <c r="G1219" s="28">
        <f t="shared" si="38"/>
        <v>7</v>
      </c>
      <c r="H1219" s="33">
        <v>36</v>
      </c>
      <c r="I1219" s="33">
        <f t="shared" si="39"/>
        <v>252</v>
      </c>
    </row>
    <row r="1220" spans="2:9" ht="15.75">
      <c r="B1220" s="35">
        <v>2914582</v>
      </c>
      <c r="C1220" s="39">
        <v>242573</v>
      </c>
      <c r="D1220" s="31">
        <v>45515</v>
      </c>
      <c r="E1220" s="32">
        <v>45529</v>
      </c>
      <c r="F1220" s="32" t="s">
        <v>13</v>
      </c>
      <c r="G1220" s="28">
        <f t="shared" si="38"/>
        <v>14</v>
      </c>
      <c r="H1220" s="33">
        <v>42</v>
      </c>
      <c r="I1220" s="33">
        <f t="shared" si="39"/>
        <v>588</v>
      </c>
    </row>
    <row r="1221" spans="2:9" ht="15.75">
      <c r="B1221" s="35">
        <v>2943355</v>
      </c>
      <c r="C1221" s="39">
        <v>242574</v>
      </c>
      <c r="D1221" s="31">
        <v>45522</v>
      </c>
      <c r="E1221" s="32">
        <v>45529</v>
      </c>
      <c r="F1221" s="32" t="s">
        <v>15</v>
      </c>
      <c r="G1221" s="28">
        <f t="shared" ref="G1221:G1284" si="40">+E1221-D1221</f>
        <v>7</v>
      </c>
      <c r="H1221" s="33">
        <v>36</v>
      </c>
      <c r="I1221" s="33">
        <f t="shared" si="39"/>
        <v>252</v>
      </c>
    </row>
    <row r="1222" spans="2:9" ht="15.75">
      <c r="B1222" s="35">
        <v>2923906</v>
      </c>
      <c r="C1222" s="39">
        <v>242575</v>
      </c>
      <c r="D1222" s="31">
        <v>45515</v>
      </c>
      <c r="E1222" s="32">
        <v>45529</v>
      </c>
      <c r="F1222" s="32" t="s">
        <v>15</v>
      </c>
      <c r="G1222" s="28">
        <f t="shared" si="40"/>
        <v>14</v>
      </c>
      <c r="H1222" s="33">
        <v>36</v>
      </c>
      <c r="I1222" s="33">
        <f t="shared" ref="I1222:I1285" si="41">+H1222*G1222</f>
        <v>504</v>
      </c>
    </row>
    <row r="1223" spans="2:9" ht="15.75">
      <c r="B1223" s="35" t="s">
        <v>228</v>
      </c>
      <c r="C1223" s="39">
        <v>242577</v>
      </c>
      <c r="D1223" s="31">
        <v>45522</v>
      </c>
      <c r="E1223" s="32">
        <v>45529</v>
      </c>
      <c r="F1223" s="32" t="s">
        <v>13</v>
      </c>
      <c r="G1223" s="28">
        <f t="shared" si="40"/>
        <v>7</v>
      </c>
      <c r="H1223" s="33">
        <v>42</v>
      </c>
      <c r="I1223" s="33">
        <f t="shared" si="41"/>
        <v>294</v>
      </c>
    </row>
    <row r="1224" spans="2:9" ht="15.75">
      <c r="B1224" s="35">
        <v>2941153</v>
      </c>
      <c r="C1224" s="39">
        <v>242578</v>
      </c>
      <c r="D1224" s="31">
        <v>45522</v>
      </c>
      <c r="E1224" s="32">
        <v>45529</v>
      </c>
      <c r="F1224" s="32" t="s">
        <v>13</v>
      </c>
      <c r="G1224" s="28">
        <f t="shared" si="40"/>
        <v>7</v>
      </c>
      <c r="H1224" s="33">
        <v>42</v>
      </c>
      <c r="I1224" s="33">
        <f t="shared" si="41"/>
        <v>294</v>
      </c>
    </row>
    <row r="1225" spans="2:9" ht="15.75">
      <c r="B1225" s="35">
        <v>2933853</v>
      </c>
      <c r="C1225" s="39">
        <v>242579</v>
      </c>
      <c r="D1225" s="31">
        <v>45515</v>
      </c>
      <c r="E1225" s="32">
        <v>45529</v>
      </c>
      <c r="F1225" s="32" t="s">
        <v>13</v>
      </c>
      <c r="G1225" s="28">
        <f t="shared" si="40"/>
        <v>14</v>
      </c>
      <c r="H1225" s="33">
        <v>42</v>
      </c>
      <c r="I1225" s="33">
        <f t="shared" si="41"/>
        <v>588</v>
      </c>
    </row>
    <row r="1226" spans="2:9" ht="15.75">
      <c r="B1226" s="35" t="s">
        <v>229</v>
      </c>
      <c r="C1226" s="39">
        <v>242580</v>
      </c>
      <c r="D1226" s="31">
        <v>45522</v>
      </c>
      <c r="E1226" s="32">
        <v>45529</v>
      </c>
      <c r="F1226" s="32" t="s">
        <v>13</v>
      </c>
      <c r="G1226" s="28">
        <f t="shared" si="40"/>
        <v>7</v>
      </c>
      <c r="H1226" s="33">
        <v>42</v>
      </c>
      <c r="I1226" s="33">
        <f t="shared" si="41"/>
        <v>294</v>
      </c>
    </row>
    <row r="1227" spans="2:9" ht="15.75">
      <c r="B1227" s="35" t="s">
        <v>230</v>
      </c>
      <c r="C1227" s="39">
        <v>242581</v>
      </c>
      <c r="D1227" s="31">
        <v>45519</v>
      </c>
      <c r="E1227" s="32">
        <v>45529</v>
      </c>
      <c r="F1227" s="32" t="s">
        <v>13</v>
      </c>
      <c r="G1227" s="28">
        <f t="shared" si="40"/>
        <v>10</v>
      </c>
      <c r="H1227" s="33">
        <v>42</v>
      </c>
      <c r="I1227" s="33">
        <f t="shared" si="41"/>
        <v>420</v>
      </c>
    </row>
    <row r="1228" spans="2:9" ht="15.75">
      <c r="B1228" s="35">
        <v>2941817</v>
      </c>
      <c r="C1228" s="39">
        <v>242582</v>
      </c>
      <c r="D1228" s="31">
        <v>45522</v>
      </c>
      <c r="E1228" s="32">
        <v>45529</v>
      </c>
      <c r="F1228" s="32" t="s">
        <v>13</v>
      </c>
      <c r="G1228" s="28">
        <f t="shared" si="40"/>
        <v>7</v>
      </c>
      <c r="H1228" s="33">
        <v>42</v>
      </c>
      <c r="I1228" s="33">
        <f t="shared" si="41"/>
        <v>294</v>
      </c>
    </row>
    <row r="1229" spans="2:9" ht="15.75">
      <c r="B1229" s="35">
        <v>2935893</v>
      </c>
      <c r="C1229" s="39">
        <v>242583</v>
      </c>
      <c r="D1229" s="31">
        <v>45522</v>
      </c>
      <c r="E1229" s="32">
        <v>45529</v>
      </c>
      <c r="F1229" s="32" t="s">
        <v>13</v>
      </c>
      <c r="G1229" s="28">
        <f t="shared" si="40"/>
        <v>7</v>
      </c>
      <c r="H1229" s="33">
        <v>42</v>
      </c>
      <c r="I1229" s="33">
        <f t="shared" si="41"/>
        <v>294</v>
      </c>
    </row>
    <row r="1230" spans="2:9" ht="15.75">
      <c r="B1230" s="35">
        <v>2942278</v>
      </c>
      <c r="C1230" s="39">
        <v>242584</v>
      </c>
      <c r="D1230" s="31">
        <v>45523</v>
      </c>
      <c r="E1230" s="32">
        <v>45529</v>
      </c>
      <c r="F1230" s="32" t="s">
        <v>10</v>
      </c>
      <c r="G1230" s="28">
        <f t="shared" si="40"/>
        <v>6</v>
      </c>
      <c r="H1230" s="33">
        <v>35</v>
      </c>
      <c r="I1230" s="33">
        <f t="shared" si="41"/>
        <v>210</v>
      </c>
    </row>
    <row r="1231" spans="2:9" ht="15.75">
      <c r="B1231" s="35">
        <v>2943355</v>
      </c>
      <c r="C1231" s="39">
        <v>242585</v>
      </c>
      <c r="D1231" s="31">
        <v>45519</v>
      </c>
      <c r="E1231" s="32">
        <v>45529</v>
      </c>
      <c r="F1231" s="32" t="s">
        <v>12</v>
      </c>
      <c r="G1231" s="28">
        <f t="shared" si="40"/>
        <v>10</v>
      </c>
      <c r="H1231" s="33">
        <v>50</v>
      </c>
      <c r="I1231" s="33">
        <f t="shared" si="41"/>
        <v>500</v>
      </c>
    </row>
    <row r="1232" spans="2:9" ht="15.75">
      <c r="B1232" s="35">
        <v>2919658</v>
      </c>
      <c r="C1232" s="39">
        <v>242587</v>
      </c>
      <c r="D1232" s="31">
        <v>45515</v>
      </c>
      <c r="E1232" s="32">
        <v>45529</v>
      </c>
      <c r="F1232" s="32" t="s">
        <v>15</v>
      </c>
      <c r="G1232" s="28">
        <f t="shared" si="40"/>
        <v>14</v>
      </c>
      <c r="H1232" s="33">
        <v>36</v>
      </c>
      <c r="I1232" s="33">
        <f t="shared" si="41"/>
        <v>504</v>
      </c>
    </row>
    <row r="1233" spans="2:9" ht="15.75">
      <c r="B1233" s="35" t="s">
        <v>231</v>
      </c>
      <c r="C1233" s="39">
        <v>242588</v>
      </c>
      <c r="D1233" s="31">
        <v>45522</v>
      </c>
      <c r="E1233" s="32">
        <v>45529</v>
      </c>
      <c r="F1233" s="32" t="s">
        <v>15</v>
      </c>
      <c r="G1233" s="28">
        <f t="shared" si="40"/>
        <v>7</v>
      </c>
      <c r="H1233" s="33">
        <v>36</v>
      </c>
      <c r="I1233" s="33">
        <f t="shared" si="41"/>
        <v>252</v>
      </c>
    </row>
    <row r="1234" spans="2:9" ht="15.75">
      <c r="B1234" s="35" t="s">
        <v>232</v>
      </c>
      <c r="C1234" s="39">
        <v>242589</v>
      </c>
      <c r="D1234" s="31">
        <v>45522</v>
      </c>
      <c r="E1234" s="32">
        <v>45529</v>
      </c>
      <c r="F1234" s="32" t="s">
        <v>15</v>
      </c>
      <c r="G1234" s="28">
        <f t="shared" si="40"/>
        <v>7</v>
      </c>
      <c r="H1234" s="33">
        <v>36</v>
      </c>
      <c r="I1234" s="33">
        <f t="shared" si="41"/>
        <v>252</v>
      </c>
    </row>
    <row r="1235" spans="2:9" ht="15.75">
      <c r="B1235" s="35">
        <v>2941289</v>
      </c>
      <c r="C1235" s="39">
        <v>242591</v>
      </c>
      <c r="D1235" s="31">
        <v>45515</v>
      </c>
      <c r="E1235" s="32">
        <v>45529</v>
      </c>
      <c r="F1235" s="32" t="s">
        <v>13</v>
      </c>
      <c r="G1235" s="28">
        <f t="shared" si="40"/>
        <v>14</v>
      </c>
      <c r="H1235" s="33">
        <v>42</v>
      </c>
      <c r="I1235" s="33">
        <f t="shared" si="41"/>
        <v>588</v>
      </c>
    </row>
    <row r="1236" spans="2:9" ht="15.75">
      <c r="B1236" s="35">
        <v>2939102</v>
      </c>
      <c r="C1236" s="39">
        <v>242592</v>
      </c>
      <c r="D1236" s="31">
        <v>45521</v>
      </c>
      <c r="E1236" s="32">
        <v>45529</v>
      </c>
      <c r="F1236" s="32" t="s">
        <v>13</v>
      </c>
      <c r="G1236" s="28">
        <f t="shared" si="40"/>
        <v>8</v>
      </c>
      <c r="H1236" s="33">
        <v>42</v>
      </c>
      <c r="I1236" s="33">
        <f t="shared" si="41"/>
        <v>336</v>
      </c>
    </row>
    <row r="1237" spans="2:9" ht="15.75">
      <c r="B1237" s="35">
        <v>2937611</v>
      </c>
      <c r="C1237" s="39">
        <v>242593</v>
      </c>
      <c r="D1237" s="31">
        <v>45522</v>
      </c>
      <c r="E1237" s="32">
        <v>45529</v>
      </c>
      <c r="F1237" s="32" t="s">
        <v>13</v>
      </c>
      <c r="G1237" s="28">
        <f t="shared" si="40"/>
        <v>7</v>
      </c>
      <c r="H1237" s="33">
        <v>42</v>
      </c>
      <c r="I1237" s="33">
        <f t="shared" si="41"/>
        <v>294</v>
      </c>
    </row>
    <row r="1238" spans="2:9" ht="15.75">
      <c r="B1238" s="35" t="s">
        <v>233</v>
      </c>
      <c r="C1238" s="39">
        <v>242594</v>
      </c>
      <c r="D1238" s="31">
        <v>45522</v>
      </c>
      <c r="E1238" s="32">
        <v>45529</v>
      </c>
      <c r="F1238" s="32" t="s">
        <v>13</v>
      </c>
      <c r="G1238" s="28">
        <f t="shared" si="40"/>
        <v>7</v>
      </c>
      <c r="H1238" s="33">
        <v>42</v>
      </c>
      <c r="I1238" s="33">
        <f t="shared" si="41"/>
        <v>294</v>
      </c>
    </row>
    <row r="1239" spans="2:9" ht="15.75">
      <c r="B1239" s="35">
        <v>2928165</v>
      </c>
      <c r="C1239" s="39">
        <v>242595</v>
      </c>
      <c r="D1239" s="31">
        <v>45515</v>
      </c>
      <c r="E1239" s="32">
        <v>45529</v>
      </c>
      <c r="F1239" s="32" t="s">
        <v>13</v>
      </c>
      <c r="G1239" s="28">
        <f t="shared" si="40"/>
        <v>14</v>
      </c>
      <c r="H1239" s="33">
        <v>42</v>
      </c>
      <c r="I1239" s="33">
        <f t="shared" si="41"/>
        <v>588</v>
      </c>
    </row>
    <row r="1240" spans="2:9" ht="15.75">
      <c r="B1240" s="35">
        <v>2931248</v>
      </c>
      <c r="C1240" s="39">
        <v>242598</v>
      </c>
      <c r="D1240" s="31">
        <v>45515</v>
      </c>
      <c r="E1240" s="32">
        <v>45529</v>
      </c>
      <c r="F1240" s="32" t="s">
        <v>11</v>
      </c>
      <c r="G1240" s="28">
        <f t="shared" si="40"/>
        <v>14</v>
      </c>
      <c r="H1240" s="33">
        <v>31</v>
      </c>
      <c r="I1240" s="33">
        <f t="shared" si="41"/>
        <v>434</v>
      </c>
    </row>
    <row r="1241" spans="2:9" ht="15.75">
      <c r="B1241" s="35">
        <v>2941891</v>
      </c>
      <c r="C1241" s="39">
        <v>242600</v>
      </c>
      <c r="D1241" s="31">
        <v>45522</v>
      </c>
      <c r="E1241" s="32">
        <v>45529</v>
      </c>
      <c r="F1241" s="32" t="s">
        <v>13</v>
      </c>
      <c r="G1241" s="28">
        <f t="shared" si="40"/>
        <v>7</v>
      </c>
      <c r="H1241" s="33">
        <v>42</v>
      </c>
      <c r="I1241" s="33">
        <f t="shared" si="41"/>
        <v>294</v>
      </c>
    </row>
    <row r="1242" spans="2:9" ht="15.75">
      <c r="B1242" s="35">
        <v>2942613</v>
      </c>
      <c r="C1242" s="39">
        <v>242601</v>
      </c>
      <c r="D1242" s="31">
        <v>45522</v>
      </c>
      <c r="E1242" s="32">
        <v>45529</v>
      </c>
      <c r="F1242" s="32" t="s">
        <v>13</v>
      </c>
      <c r="G1242" s="28">
        <f t="shared" si="40"/>
        <v>7</v>
      </c>
      <c r="H1242" s="33">
        <v>42</v>
      </c>
      <c r="I1242" s="33">
        <f t="shared" si="41"/>
        <v>294</v>
      </c>
    </row>
    <row r="1243" spans="2:9" ht="15.75">
      <c r="B1243" s="35">
        <v>2907088</v>
      </c>
      <c r="C1243" s="39">
        <v>242602</v>
      </c>
      <c r="D1243" s="31">
        <v>45522</v>
      </c>
      <c r="E1243" s="32">
        <v>45529</v>
      </c>
      <c r="F1243" s="32" t="s">
        <v>15</v>
      </c>
      <c r="G1243" s="28">
        <f t="shared" si="40"/>
        <v>7</v>
      </c>
      <c r="H1243" s="33">
        <v>36</v>
      </c>
      <c r="I1243" s="33">
        <f t="shared" si="41"/>
        <v>252</v>
      </c>
    </row>
    <row r="1244" spans="2:9" ht="15.75">
      <c r="B1244" s="35">
        <v>2922640</v>
      </c>
      <c r="C1244" s="39">
        <v>242603</v>
      </c>
      <c r="D1244" s="31">
        <v>45515</v>
      </c>
      <c r="E1244" s="32">
        <v>45529</v>
      </c>
      <c r="F1244" s="32" t="s">
        <v>15</v>
      </c>
      <c r="G1244" s="28">
        <f t="shared" si="40"/>
        <v>14</v>
      </c>
      <c r="H1244" s="33">
        <v>36</v>
      </c>
      <c r="I1244" s="33">
        <f t="shared" si="41"/>
        <v>504</v>
      </c>
    </row>
    <row r="1245" spans="2:9" ht="15.75">
      <c r="B1245" s="35">
        <v>2911867</v>
      </c>
      <c r="C1245" s="39">
        <v>242605</v>
      </c>
      <c r="D1245" s="31">
        <v>45515</v>
      </c>
      <c r="E1245" s="32">
        <v>45529</v>
      </c>
      <c r="F1245" s="32" t="s">
        <v>15</v>
      </c>
      <c r="G1245" s="28">
        <f t="shared" si="40"/>
        <v>14</v>
      </c>
      <c r="H1245" s="33">
        <v>36</v>
      </c>
      <c r="I1245" s="33">
        <f t="shared" si="41"/>
        <v>504</v>
      </c>
    </row>
    <row r="1246" spans="2:9" ht="15.75">
      <c r="B1246" s="35">
        <v>2911867</v>
      </c>
      <c r="C1246" s="39">
        <v>242606</v>
      </c>
      <c r="D1246" s="31">
        <v>45515</v>
      </c>
      <c r="E1246" s="32">
        <v>45529</v>
      </c>
      <c r="F1246" s="32" t="s">
        <v>15</v>
      </c>
      <c r="G1246" s="28">
        <f t="shared" si="40"/>
        <v>14</v>
      </c>
      <c r="H1246" s="33">
        <v>36</v>
      </c>
      <c r="I1246" s="33">
        <f t="shared" si="41"/>
        <v>504</v>
      </c>
    </row>
    <row r="1247" spans="2:9" ht="15.75">
      <c r="B1247" s="35">
        <v>2924678</v>
      </c>
      <c r="C1247" s="39">
        <v>242607</v>
      </c>
      <c r="D1247" s="31">
        <v>45522</v>
      </c>
      <c r="E1247" s="32">
        <v>45529</v>
      </c>
      <c r="F1247" s="32" t="s">
        <v>15</v>
      </c>
      <c r="G1247" s="28">
        <f t="shared" si="40"/>
        <v>7</v>
      </c>
      <c r="H1247" s="33">
        <v>36</v>
      </c>
      <c r="I1247" s="33">
        <f t="shared" si="41"/>
        <v>252</v>
      </c>
    </row>
    <row r="1248" spans="2:9" ht="15.75">
      <c r="B1248" s="35" t="s">
        <v>234</v>
      </c>
      <c r="C1248" s="39">
        <v>242608</v>
      </c>
      <c r="D1248" s="31">
        <v>45522</v>
      </c>
      <c r="E1248" s="32">
        <v>45529</v>
      </c>
      <c r="F1248" s="32" t="s">
        <v>13</v>
      </c>
      <c r="G1248" s="28">
        <f t="shared" si="40"/>
        <v>7</v>
      </c>
      <c r="H1248" s="33">
        <v>42</v>
      </c>
      <c r="I1248" s="33">
        <f t="shared" si="41"/>
        <v>294</v>
      </c>
    </row>
    <row r="1249" spans="2:9" ht="15.75">
      <c r="B1249" s="35">
        <v>2923752</v>
      </c>
      <c r="C1249" s="39">
        <v>242610</v>
      </c>
      <c r="D1249" s="31">
        <v>45515</v>
      </c>
      <c r="E1249" s="32">
        <v>45529</v>
      </c>
      <c r="F1249" s="32" t="s">
        <v>13</v>
      </c>
      <c r="G1249" s="28">
        <f t="shared" si="40"/>
        <v>14</v>
      </c>
      <c r="H1249" s="33">
        <v>42</v>
      </c>
      <c r="I1249" s="33">
        <f t="shared" si="41"/>
        <v>588</v>
      </c>
    </row>
    <row r="1250" spans="2:9" ht="15.75">
      <c r="B1250" s="35" t="s">
        <v>235</v>
      </c>
      <c r="C1250" s="39">
        <v>242612</v>
      </c>
      <c r="D1250" s="31">
        <v>45522</v>
      </c>
      <c r="E1250" s="32">
        <v>45529</v>
      </c>
      <c r="F1250" s="32" t="s">
        <v>13</v>
      </c>
      <c r="G1250" s="28">
        <f t="shared" si="40"/>
        <v>7</v>
      </c>
      <c r="H1250" s="33">
        <v>42</v>
      </c>
      <c r="I1250" s="33">
        <f t="shared" si="41"/>
        <v>294</v>
      </c>
    </row>
    <row r="1251" spans="2:9" ht="15.75">
      <c r="B1251" s="35" t="s">
        <v>236</v>
      </c>
      <c r="C1251" s="39">
        <v>242619</v>
      </c>
      <c r="D1251" s="31">
        <v>45522</v>
      </c>
      <c r="E1251" s="32">
        <v>45529</v>
      </c>
      <c r="F1251" s="32" t="s">
        <v>15</v>
      </c>
      <c r="G1251" s="28">
        <f t="shared" si="40"/>
        <v>7</v>
      </c>
      <c r="H1251" s="33">
        <v>36</v>
      </c>
      <c r="I1251" s="33">
        <f t="shared" si="41"/>
        <v>252</v>
      </c>
    </row>
    <row r="1252" spans="2:9" ht="15.75">
      <c r="B1252" s="35">
        <v>2917280</v>
      </c>
      <c r="C1252" s="39">
        <v>242621</v>
      </c>
      <c r="D1252" s="31">
        <v>45522</v>
      </c>
      <c r="E1252" s="32">
        <v>45529</v>
      </c>
      <c r="F1252" s="32" t="s">
        <v>15</v>
      </c>
      <c r="G1252" s="28">
        <f t="shared" si="40"/>
        <v>7</v>
      </c>
      <c r="H1252" s="33">
        <v>36</v>
      </c>
      <c r="I1252" s="33">
        <f t="shared" si="41"/>
        <v>252</v>
      </c>
    </row>
    <row r="1253" spans="2:9" ht="15.75">
      <c r="B1253" s="35">
        <v>2939405</v>
      </c>
      <c r="C1253" s="39">
        <v>242622</v>
      </c>
      <c r="D1253" s="31">
        <v>45522</v>
      </c>
      <c r="E1253" s="32">
        <v>45529</v>
      </c>
      <c r="F1253" s="32" t="s">
        <v>13</v>
      </c>
      <c r="G1253" s="28">
        <f t="shared" si="40"/>
        <v>7</v>
      </c>
      <c r="H1253" s="33">
        <v>42</v>
      </c>
      <c r="I1253" s="33">
        <f t="shared" si="41"/>
        <v>294</v>
      </c>
    </row>
    <row r="1254" spans="2:9" ht="15.75">
      <c r="B1254" s="35">
        <v>2932180</v>
      </c>
      <c r="C1254" s="39">
        <v>242627</v>
      </c>
      <c r="D1254" s="31">
        <v>45522</v>
      </c>
      <c r="E1254" s="32">
        <v>45529</v>
      </c>
      <c r="F1254" s="32" t="s">
        <v>15</v>
      </c>
      <c r="G1254" s="28">
        <f t="shared" si="40"/>
        <v>7</v>
      </c>
      <c r="H1254" s="33">
        <v>36</v>
      </c>
      <c r="I1254" s="33">
        <f t="shared" si="41"/>
        <v>252</v>
      </c>
    </row>
    <row r="1255" spans="2:9" ht="15.75">
      <c r="B1255" s="35">
        <v>2934151</v>
      </c>
      <c r="C1255" s="39">
        <v>242628</v>
      </c>
      <c r="D1255" s="31">
        <v>45522</v>
      </c>
      <c r="E1255" s="32">
        <v>45529</v>
      </c>
      <c r="F1255" s="32" t="s">
        <v>11</v>
      </c>
      <c r="G1255" s="28">
        <f t="shared" si="40"/>
        <v>7</v>
      </c>
      <c r="H1255" s="33">
        <v>31</v>
      </c>
      <c r="I1255" s="33">
        <f t="shared" si="41"/>
        <v>217</v>
      </c>
    </row>
    <row r="1256" spans="2:9" ht="15.75">
      <c r="B1256" s="35">
        <v>2939176</v>
      </c>
      <c r="C1256" s="39">
        <v>242629</v>
      </c>
      <c r="D1256" s="31">
        <v>45522</v>
      </c>
      <c r="E1256" s="32">
        <v>45529</v>
      </c>
      <c r="F1256" s="32" t="s">
        <v>13</v>
      </c>
      <c r="G1256" s="28">
        <f t="shared" si="40"/>
        <v>7</v>
      </c>
      <c r="H1256" s="33">
        <v>42</v>
      </c>
      <c r="I1256" s="33">
        <f t="shared" si="41"/>
        <v>294</v>
      </c>
    </row>
    <row r="1257" spans="2:9" ht="15.75">
      <c r="B1257" s="35">
        <v>2928890</v>
      </c>
      <c r="C1257" s="39">
        <v>242630</v>
      </c>
      <c r="D1257" s="31">
        <v>45522</v>
      </c>
      <c r="E1257" s="32">
        <v>45529</v>
      </c>
      <c r="F1257" s="32" t="s">
        <v>15</v>
      </c>
      <c r="G1257" s="28">
        <f t="shared" si="40"/>
        <v>7</v>
      </c>
      <c r="H1257" s="33">
        <v>36</v>
      </c>
      <c r="I1257" s="33">
        <f t="shared" si="41"/>
        <v>252</v>
      </c>
    </row>
    <row r="1258" spans="2:9" ht="15.75">
      <c r="B1258" s="35">
        <v>2939355</v>
      </c>
      <c r="C1258" s="39">
        <v>242631</v>
      </c>
      <c r="D1258" s="31">
        <v>45522</v>
      </c>
      <c r="E1258" s="32">
        <v>45529</v>
      </c>
      <c r="F1258" s="32" t="s">
        <v>15</v>
      </c>
      <c r="G1258" s="28">
        <f t="shared" si="40"/>
        <v>7</v>
      </c>
      <c r="H1258" s="33">
        <v>36</v>
      </c>
      <c r="I1258" s="33">
        <f t="shared" si="41"/>
        <v>252</v>
      </c>
    </row>
    <row r="1259" spans="2:9" ht="15.75">
      <c r="B1259" s="35">
        <v>2933659</v>
      </c>
      <c r="C1259" s="39">
        <v>242632</v>
      </c>
      <c r="D1259" s="31">
        <v>45515</v>
      </c>
      <c r="E1259" s="32">
        <v>45529</v>
      </c>
      <c r="F1259" s="32" t="s">
        <v>15</v>
      </c>
      <c r="G1259" s="28">
        <f t="shared" si="40"/>
        <v>14</v>
      </c>
      <c r="H1259" s="33">
        <v>36</v>
      </c>
      <c r="I1259" s="33">
        <f t="shared" si="41"/>
        <v>504</v>
      </c>
    </row>
    <row r="1260" spans="2:9" ht="15.75">
      <c r="B1260" s="35">
        <v>2925521</v>
      </c>
      <c r="C1260" s="39">
        <v>242633</v>
      </c>
      <c r="D1260" s="31">
        <v>45515</v>
      </c>
      <c r="E1260" s="32">
        <v>45529</v>
      </c>
      <c r="F1260" s="32" t="s">
        <v>15</v>
      </c>
      <c r="G1260" s="28">
        <f t="shared" si="40"/>
        <v>14</v>
      </c>
      <c r="H1260" s="33">
        <v>36</v>
      </c>
      <c r="I1260" s="33">
        <f t="shared" si="41"/>
        <v>504</v>
      </c>
    </row>
    <row r="1261" spans="2:9" ht="15.75">
      <c r="B1261" s="35">
        <v>2917769</v>
      </c>
      <c r="C1261" s="39">
        <v>242634</v>
      </c>
      <c r="D1261" s="31">
        <v>45521</v>
      </c>
      <c r="E1261" s="32">
        <v>45529</v>
      </c>
      <c r="F1261" s="32" t="s">
        <v>13</v>
      </c>
      <c r="G1261" s="28">
        <f t="shared" si="40"/>
        <v>8</v>
      </c>
      <c r="H1261" s="33">
        <v>42</v>
      </c>
      <c r="I1261" s="33">
        <f t="shared" si="41"/>
        <v>336</v>
      </c>
    </row>
    <row r="1262" spans="2:9" ht="15.75">
      <c r="B1262" s="35">
        <v>3585788</v>
      </c>
      <c r="C1262" s="39">
        <v>242635</v>
      </c>
      <c r="D1262" s="31">
        <v>45522</v>
      </c>
      <c r="E1262" s="32">
        <v>45529</v>
      </c>
      <c r="F1262" s="32" t="s">
        <v>13</v>
      </c>
      <c r="G1262" s="28">
        <f t="shared" si="40"/>
        <v>7</v>
      </c>
      <c r="H1262" s="33">
        <v>42</v>
      </c>
      <c r="I1262" s="33">
        <f t="shared" si="41"/>
        <v>294</v>
      </c>
    </row>
    <row r="1263" spans="2:9" ht="15.75">
      <c r="B1263" s="35">
        <v>2940405</v>
      </c>
      <c r="C1263" s="39">
        <v>242636</v>
      </c>
      <c r="D1263" s="31">
        <v>45522</v>
      </c>
      <c r="E1263" s="32">
        <v>45529</v>
      </c>
      <c r="F1263" s="32" t="s">
        <v>13</v>
      </c>
      <c r="G1263" s="28">
        <f t="shared" si="40"/>
        <v>7</v>
      </c>
      <c r="H1263" s="33">
        <v>42</v>
      </c>
      <c r="I1263" s="33">
        <f t="shared" si="41"/>
        <v>294</v>
      </c>
    </row>
    <row r="1264" spans="2:9" ht="15.75">
      <c r="B1264" s="35">
        <v>2941281</v>
      </c>
      <c r="C1264" s="39">
        <v>242637</v>
      </c>
      <c r="D1264" s="31">
        <v>45521</v>
      </c>
      <c r="E1264" s="32">
        <v>45529</v>
      </c>
      <c r="F1264" s="32" t="s">
        <v>14</v>
      </c>
      <c r="G1264" s="28">
        <f t="shared" si="40"/>
        <v>8</v>
      </c>
      <c r="H1264" s="33">
        <v>69</v>
      </c>
      <c r="I1264" s="33">
        <f t="shared" si="41"/>
        <v>552</v>
      </c>
    </row>
    <row r="1265" spans="2:9" ht="15.75">
      <c r="B1265" s="35">
        <v>2922017</v>
      </c>
      <c r="C1265" s="39">
        <v>242638</v>
      </c>
      <c r="D1265" s="31">
        <v>45522</v>
      </c>
      <c r="E1265" s="32">
        <v>45529</v>
      </c>
      <c r="F1265" s="32" t="s">
        <v>12</v>
      </c>
      <c r="G1265" s="28">
        <f t="shared" si="40"/>
        <v>7</v>
      </c>
      <c r="H1265" s="33">
        <v>50</v>
      </c>
      <c r="I1265" s="33">
        <f t="shared" si="41"/>
        <v>350</v>
      </c>
    </row>
    <row r="1266" spans="2:9" ht="15.75">
      <c r="B1266" s="35">
        <v>3585263</v>
      </c>
      <c r="C1266" s="39">
        <v>242639</v>
      </c>
      <c r="D1266" s="31">
        <v>45521</v>
      </c>
      <c r="E1266" s="32">
        <v>45529</v>
      </c>
      <c r="F1266" s="32" t="s">
        <v>11</v>
      </c>
      <c r="G1266" s="28">
        <f t="shared" si="40"/>
        <v>8</v>
      </c>
      <c r="H1266" s="33">
        <v>31</v>
      </c>
      <c r="I1266" s="33">
        <f t="shared" si="41"/>
        <v>248</v>
      </c>
    </row>
    <row r="1267" spans="2:9" ht="15.75">
      <c r="B1267" s="35">
        <v>2922017</v>
      </c>
      <c r="C1267" s="39">
        <v>242640</v>
      </c>
      <c r="D1267" s="31">
        <v>45522</v>
      </c>
      <c r="E1267" s="32">
        <v>45529</v>
      </c>
      <c r="F1267" s="32" t="s">
        <v>12</v>
      </c>
      <c r="G1267" s="28">
        <f t="shared" si="40"/>
        <v>7</v>
      </c>
      <c r="H1267" s="33">
        <v>50</v>
      </c>
      <c r="I1267" s="33">
        <f t="shared" si="41"/>
        <v>350</v>
      </c>
    </row>
    <row r="1268" spans="2:9" ht="15.75">
      <c r="B1268" s="35">
        <v>2935946</v>
      </c>
      <c r="C1268" s="39">
        <v>242643</v>
      </c>
      <c r="D1268" s="31">
        <v>45522</v>
      </c>
      <c r="E1268" s="32">
        <v>45529</v>
      </c>
      <c r="F1268" s="32" t="s">
        <v>13</v>
      </c>
      <c r="G1268" s="28">
        <f t="shared" si="40"/>
        <v>7</v>
      </c>
      <c r="H1268" s="33">
        <v>42</v>
      </c>
      <c r="I1268" s="33">
        <f t="shared" si="41"/>
        <v>294</v>
      </c>
    </row>
    <row r="1269" spans="2:9" ht="15.75">
      <c r="B1269" s="35">
        <v>2940675</v>
      </c>
      <c r="C1269" s="39">
        <v>242644</v>
      </c>
      <c r="D1269" s="31">
        <v>45522</v>
      </c>
      <c r="E1269" s="32">
        <v>45529</v>
      </c>
      <c r="F1269" s="32" t="s">
        <v>13</v>
      </c>
      <c r="G1269" s="28">
        <f t="shared" si="40"/>
        <v>7</v>
      </c>
      <c r="H1269" s="33">
        <v>42</v>
      </c>
      <c r="I1269" s="33">
        <f t="shared" si="41"/>
        <v>294</v>
      </c>
    </row>
    <row r="1270" spans="2:9" ht="15.75">
      <c r="B1270" s="35">
        <v>2929845</v>
      </c>
      <c r="C1270" s="39">
        <v>242646</v>
      </c>
      <c r="D1270" s="31">
        <v>45513</v>
      </c>
      <c r="E1270" s="32">
        <v>45529</v>
      </c>
      <c r="F1270" s="32" t="s">
        <v>12</v>
      </c>
      <c r="G1270" s="28">
        <f t="shared" si="40"/>
        <v>16</v>
      </c>
      <c r="H1270" s="33">
        <v>50</v>
      </c>
      <c r="I1270" s="33">
        <f t="shared" si="41"/>
        <v>800</v>
      </c>
    </row>
    <row r="1271" spans="2:9" ht="15.75">
      <c r="B1271" s="35" t="s">
        <v>237</v>
      </c>
      <c r="C1271" s="39">
        <v>242647</v>
      </c>
      <c r="D1271" s="31">
        <v>45522</v>
      </c>
      <c r="E1271" s="32">
        <v>45529</v>
      </c>
      <c r="F1271" s="32" t="s">
        <v>14</v>
      </c>
      <c r="G1271" s="28">
        <f t="shared" si="40"/>
        <v>7</v>
      </c>
      <c r="H1271" s="33">
        <v>69</v>
      </c>
      <c r="I1271" s="33">
        <f t="shared" si="41"/>
        <v>483</v>
      </c>
    </row>
    <row r="1272" spans="2:9" ht="15.75">
      <c r="B1272" s="35">
        <v>2939237</v>
      </c>
      <c r="C1272" s="39">
        <v>242650</v>
      </c>
      <c r="D1272" s="31">
        <v>45515</v>
      </c>
      <c r="E1272" s="32">
        <v>45529</v>
      </c>
      <c r="F1272" s="32" t="s">
        <v>13</v>
      </c>
      <c r="G1272" s="28">
        <f t="shared" si="40"/>
        <v>14</v>
      </c>
      <c r="H1272" s="33">
        <v>42</v>
      </c>
      <c r="I1272" s="33">
        <f t="shared" si="41"/>
        <v>588</v>
      </c>
    </row>
    <row r="1273" spans="2:9" ht="15.75">
      <c r="B1273" s="35">
        <v>2939237</v>
      </c>
      <c r="C1273" s="39">
        <v>242651</v>
      </c>
      <c r="D1273" s="31">
        <v>45515</v>
      </c>
      <c r="E1273" s="32">
        <v>45529</v>
      </c>
      <c r="F1273" s="32" t="s">
        <v>13</v>
      </c>
      <c r="G1273" s="28">
        <f t="shared" si="40"/>
        <v>14</v>
      </c>
      <c r="H1273" s="33">
        <v>42</v>
      </c>
      <c r="I1273" s="33">
        <f t="shared" si="41"/>
        <v>588</v>
      </c>
    </row>
    <row r="1274" spans="2:9" ht="15.75">
      <c r="B1274" s="35">
        <v>2942303</v>
      </c>
      <c r="C1274" s="39">
        <v>242652</v>
      </c>
      <c r="D1274" s="31">
        <v>45518</v>
      </c>
      <c r="E1274" s="32">
        <v>45529</v>
      </c>
      <c r="F1274" s="32" t="s">
        <v>12</v>
      </c>
      <c r="G1274" s="28">
        <f t="shared" si="40"/>
        <v>11</v>
      </c>
      <c r="H1274" s="33">
        <v>50</v>
      </c>
      <c r="I1274" s="33">
        <f t="shared" si="41"/>
        <v>550</v>
      </c>
    </row>
    <row r="1275" spans="2:9" ht="15.75">
      <c r="B1275" s="35">
        <v>2939364</v>
      </c>
      <c r="C1275" s="39">
        <v>242653</v>
      </c>
      <c r="D1275" s="31">
        <v>45522</v>
      </c>
      <c r="E1275" s="32">
        <v>45529</v>
      </c>
      <c r="F1275" s="32" t="s">
        <v>13</v>
      </c>
      <c r="G1275" s="28">
        <f t="shared" si="40"/>
        <v>7</v>
      </c>
      <c r="H1275" s="33">
        <v>42</v>
      </c>
      <c r="I1275" s="33">
        <f t="shared" si="41"/>
        <v>294</v>
      </c>
    </row>
    <row r="1276" spans="2:9" ht="15.75">
      <c r="B1276" s="35">
        <v>2942169</v>
      </c>
      <c r="C1276" s="39">
        <v>242654</v>
      </c>
      <c r="D1276" s="31">
        <v>45515</v>
      </c>
      <c r="E1276" s="32">
        <v>45529</v>
      </c>
      <c r="F1276" s="32" t="s">
        <v>12</v>
      </c>
      <c r="G1276" s="28">
        <f t="shared" si="40"/>
        <v>14</v>
      </c>
      <c r="H1276" s="33">
        <v>50</v>
      </c>
      <c r="I1276" s="33">
        <f t="shared" si="41"/>
        <v>700</v>
      </c>
    </row>
    <row r="1277" spans="2:9" ht="15.75">
      <c r="B1277" s="35">
        <v>3585474</v>
      </c>
      <c r="C1277" s="39">
        <v>242655</v>
      </c>
      <c r="D1277" s="31">
        <v>45522</v>
      </c>
      <c r="E1277" s="32">
        <v>45529</v>
      </c>
      <c r="F1277" s="32" t="s">
        <v>12</v>
      </c>
      <c r="G1277" s="28">
        <f t="shared" si="40"/>
        <v>7</v>
      </c>
      <c r="H1277" s="33">
        <v>50</v>
      </c>
      <c r="I1277" s="33">
        <f t="shared" si="41"/>
        <v>350</v>
      </c>
    </row>
    <row r="1278" spans="2:9" ht="15.75">
      <c r="B1278" s="35">
        <v>2942080</v>
      </c>
      <c r="C1278" s="39">
        <v>242656</v>
      </c>
      <c r="D1278" s="31">
        <v>45521</v>
      </c>
      <c r="E1278" s="32">
        <v>45529</v>
      </c>
      <c r="F1278" s="32" t="s">
        <v>13</v>
      </c>
      <c r="G1278" s="28">
        <f t="shared" si="40"/>
        <v>8</v>
      </c>
      <c r="H1278" s="33">
        <v>42</v>
      </c>
      <c r="I1278" s="33">
        <f t="shared" si="41"/>
        <v>336</v>
      </c>
    </row>
    <row r="1279" spans="2:9" ht="15.75">
      <c r="B1279" s="35">
        <v>2941478</v>
      </c>
      <c r="C1279" s="39">
        <v>242657</v>
      </c>
      <c r="D1279" s="31">
        <v>45522</v>
      </c>
      <c r="E1279" s="32">
        <v>45529</v>
      </c>
      <c r="F1279" s="32" t="s">
        <v>13</v>
      </c>
      <c r="G1279" s="28">
        <f t="shared" si="40"/>
        <v>7</v>
      </c>
      <c r="H1279" s="33">
        <v>42</v>
      </c>
      <c r="I1279" s="33">
        <f t="shared" si="41"/>
        <v>294</v>
      </c>
    </row>
    <row r="1280" spans="2:9" ht="15.75">
      <c r="B1280" s="35">
        <v>2938147</v>
      </c>
      <c r="C1280" s="39">
        <v>242658</v>
      </c>
      <c r="D1280" s="31">
        <v>45522</v>
      </c>
      <c r="E1280" s="32">
        <v>45529</v>
      </c>
      <c r="F1280" s="32" t="s">
        <v>13</v>
      </c>
      <c r="G1280" s="28">
        <f t="shared" si="40"/>
        <v>7</v>
      </c>
      <c r="H1280" s="33">
        <v>42</v>
      </c>
      <c r="I1280" s="33">
        <f t="shared" si="41"/>
        <v>294</v>
      </c>
    </row>
    <row r="1281" spans="2:9" ht="15.75">
      <c r="B1281" s="35">
        <v>2938147</v>
      </c>
      <c r="C1281" s="39">
        <v>242659</v>
      </c>
      <c r="D1281" s="31">
        <v>45522</v>
      </c>
      <c r="E1281" s="32">
        <v>45529</v>
      </c>
      <c r="F1281" s="32" t="s">
        <v>13</v>
      </c>
      <c r="G1281" s="28">
        <f t="shared" si="40"/>
        <v>7</v>
      </c>
      <c r="H1281" s="33">
        <v>42</v>
      </c>
      <c r="I1281" s="33">
        <f t="shared" si="41"/>
        <v>294</v>
      </c>
    </row>
    <row r="1282" spans="2:9" ht="15.75">
      <c r="B1282" s="35">
        <v>2926924</v>
      </c>
      <c r="C1282" s="39">
        <v>242660</v>
      </c>
      <c r="D1282" s="31">
        <v>45522</v>
      </c>
      <c r="E1282" s="32">
        <v>45529</v>
      </c>
      <c r="F1282" s="32" t="s">
        <v>12</v>
      </c>
      <c r="G1282" s="28">
        <f t="shared" si="40"/>
        <v>7</v>
      </c>
      <c r="H1282" s="33">
        <v>50</v>
      </c>
      <c r="I1282" s="33">
        <f t="shared" si="41"/>
        <v>350</v>
      </c>
    </row>
    <row r="1283" spans="2:9" ht="15.75">
      <c r="B1283" s="35">
        <v>2926924</v>
      </c>
      <c r="C1283" s="39">
        <v>242662</v>
      </c>
      <c r="D1283" s="31">
        <v>45522</v>
      </c>
      <c r="E1283" s="32">
        <v>45529</v>
      </c>
      <c r="F1283" s="32" t="s">
        <v>12</v>
      </c>
      <c r="G1283" s="28">
        <f t="shared" si="40"/>
        <v>7</v>
      </c>
      <c r="H1283" s="33">
        <v>50</v>
      </c>
      <c r="I1283" s="33">
        <f t="shared" si="41"/>
        <v>350</v>
      </c>
    </row>
    <row r="1284" spans="2:9" ht="15.75">
      <c r="B1284" s="35">
        <v>2936080</v>
      </c>
      <c r="C1284" s="39">
        <v>242663</v>
      </c>
      <c r="D1284" s="31">
        <v>45522</v>
      </c>
      <c r="E1284" s="32">
        <v>45529</v>
      </c>
      <c r="F1284" s="32" t="s">
        <v>12</v>
      </c>
      <c r="G1284" s="28">
        <f t="shared" si="40"/>
        <v>7</v>
      </c>
      <c r="H1284" s="33">
        <v>50</v>
      </c>
      <c r="I1284" s="33">
        <f t="shared" si="41"/>
        <v>350</v>
      </c>
    </row>
    <row r="1285" spans="2:9" ht="15.75">
      <c r="B1285" s="35">
        <v>2935059</v>
      </c>
      <c r="C1285" s="39">
        <v>242664</v>
      </c>
      <c r="D1285" s="31">
        <v>45522</v>
      </c>
      <c r="E1285" s="32">
        <v>45529</v>
      </c>
      <c r="F1285" s="32" t="s">
        <v>21</v>
      </c>
      <c r="G1285" s="28">
        <f t="shared" ref="G1285:G1348" si="42">+E1285-D1285</f>
        <v>7</v>
      </c>
      <c r="H1285" s="33">
        <v>96</v>
      </c>
      <c r="I1285" s="33">
        <f t="shared" si="41"/>
        <v>672</v>
      </c>
    </row>
    <row r="1286" spans="2:9" ht="15.75">
      <c r="B1286" s="35">
        <v>2932253</v>
      </c>
      <c r="C1286" s="39">
        <v>242665</v>
      </c>
      <c r="D1286" s="31">
        <v>45522</v>
      </c>
      <c r="E1286" s="32">
        <v>45529</v>
      </c>
      <c r="F1286" s="32" t="s">
        <v>13</v>
      </c>
      <c r="G1286" s="28">
        <f t="shared" si="42"/>
        <v>7</v>
      </c>
      <c r="H1286" s="33">
        <v>42</v>
      </c>
      <c r="I1286" s="33">
        <f t="shared" ref="I1286:I1349" si="43">+H1286*G1286</f>
        <v>294</v>
      </c>
    </row>
    <row r="1287" spans="2:9" ht="15.75">
      <c r="B1287" s="35">
        <v>2937860</v>
      </c>
      <c r="C1287" s="39">
        <v>242666</v>
      </c>
      <c r="D1287" s="31">
        <v>45522</v>
      </c>
      <c r="E1287" s="32">
        <v>45529</v>
      </c>
      <c r="F1287" s="32" t="s">
        <v>13</v>
      </c>
      <c r="G1287" s="28">
        <f t="shared" si="42"/>
        <v>7</v>
      </c>
      <c r="H1287" s="33">
        <v>42</v>
      </c>
      <c r="I1287" s="33">
        <f t="shared" si="43"/>
        <v>294</v>
      </c>
    </row>
    <row r="1288" spans="2:9" ht="15.75">
      <c r="B1288" s="35">
        <v>5058112</v>
      </c>
      <c r="C1288" s="39">
        <v>242667</v>
      </c>
      <c r="D1288" s="31">
        <v>45515</v>
      </c>
      <c r="E1288" s="32">
        <v>45529</v>
      </c>
      <c r="F1288" s="32" t="s">
        <v>11</v>
      </c>
      <c r="G1288" s="28">
        <f t="shared" si="42"/>
        <v>14</v>
      </c>
      <c r="H1288" s="33">
        <v>31</v>
      </c>
      <c r="I1288" s="33">
        <f t="shared" si="43"/>
        <v>434</v>
      </c>
    </row>
    <row r="1289" spans="2:9" ht="15.75">
      <c r="B1289" s="35">
        <v>2941699</v>
      </c>
      <c r="C1289" s="39">
        <v>242668</v>
      </c>
      <c r="D1289" s="31">
        <v>45515</v>
      </c>
      <c r="E1289" s="32">
        <v>45529</v>
      </c>
      <c r="F1289" s="32" t="s">
        <v>12</v>
      </c>
      <c r="G1289" s="28">
        <f t="shared" si="42"/>
        <v>14</v>
      </c>
      <c r="H1289" s="33">
        <v>50</v>
      </c>
      <c r="I1289" s="33">
        <f t="shared" si="43"/>
        <v>700</v>
      </c>
    </row>
    <row r="1290" spans="2:9" ht="15.75">
      <c r="B1290" s="35">
        <v>2934861</v>
      </c>
      <c r="C1290" s="39">
        <v>242671</v>
      </c>
      <c r="D1290" s="31">
        <v>45522</v>
      </c>
      <c r="E1290" s="32">
        <v>45529</v>
      </c>
      <c r="F1290" s="32" t="s">
        <v>13</v>
      </c>
      <c r="G1290" s="28">
        <f t="shared" si="42"/>
        <v>7</v>
      </c>
      <c r="H1290" s="33">
        <v>42</v>
      </c>
      <c r="I1290" s="33">
        <f t="shared" si="43"/>
        <v>294</v>
      </c>
    </row>
    <row r="1291" spans="2:9" ht="15.75">
      <c r="B1291" s="35">
        <v>3584210</v>
      </c>
      <c r="C1291" s="39">
        <v>242673</v>
      </c>
      <c r="D1291" s="31">
        <v>45522</v>
      </c>
      <c r="E1291" s="32">
        <v>45529</v>
      </c>
      <c r="F1291" s="32" t="s">
        <v>13</v>
      </c>
      <c r="G1291" s="28">
        <f t="shared" si="42"/>
        <v>7</v>
      </c>
      <c r="H1291" s="33">
        <v>42</v>
      </c>
      <c r="I1291" s="33">
        <f t="shared" si="43"/>
        <v>294</v>
      </c>
    </row>
    <row r="1292" spans="2:9" ht="15.75">
      <c r="B1292" s="35">
        <v>2938755</v>
      </c>
      <c r="C1292" s="39">
        <v>242675</v>
      </c>
      <c r="D1292" s="31">
        <v>45522</v>
      </c>
      <c r="E1292" s="32">
        <v>45529</v>
      </c>
      <c r="F1292" s="32" t="s">
        <v>13</v>
      </c>
      <c r="G1292" s="28">
        <f t="shared" si="42"/>
        <v>7</v>
      </c>
      <c r="H1292" s="33">
        <v>42</v>
      </c>
      <c r="I1292" s="33">
        <f t="shared" si="43"/>
        <v>294</v>
      </c>
    </row>
    <row r="1293" spans="2:9" ht="15.75">
      <c r="B1293" s="35">
        <v>2938821</v>
      </c>
      <c r="C1293" s="39">
        <v>242682</v>
      </c>
      <c r="D1293" s="31">
        <v>45522</v>
      </c>
      <c r="E1293" s="32">
        <v>45529</v>
      </c>
      <c r="F1293" s="32" t="s">
        <v>13</v>
      </c>
      <c r="G1293" s="28">
        <f t="shared" si="42"/>
        <v>7</v>
      </c>
      <c r="H1293" s="33">
        <v>42</v>
      </c>
      <c r="I1293" s="33">
        <f t="shared" si="43"/>
        <v>294</v>
      </c>
    </row>
    <row r="1294" spans="2:9" ht="15.75">
      <c r="B1294" s="35">
        <v>2910678</v>
      </c>
      <c r="C1294" s="39">
        <v>242684</v>
      </c>
      <c r="D1294" s="31">
        <v>45515</v>
      </c>
      <c r="E1294" s="32">
        <v>45529</v>
      </c>
      <c r="F1294" s="32" t="s">
        <v>13</v>
      </c>
      <c r="G1294" s="28">
        <f t="shared" si="42"/>
        <v>14</v>
      </c>
      <c r="H1294" s="33">
        <v>42</v>
      </c>
      <c r="I1294" s="33">
        <f t="shared" si="43"/>
        <v>588</v>
      </c>
    </row>
    <row r="1295" spans="2:9" ht="15.75">
      <c r="B1295" s="35">
        <v>2910678</v>
      </c>
      <c r="C1295" s="39">
        <v>242685</v>
      </c>
      <c r="D1295" s="31">
        <v>45515</v>
      </c>
      <c r="E1295" s="32">
        <v>45529</v>
      </c>
      <c r="F1295" s="32" t="s">
        <v>13</v>
      </c>
      <c r="G1295" s="28">
        <f t="shared" si="42"/>
        <v>14</v>
      </c>
      <c r="H1295" s="33">
        <v>42</v>
      </c>
      <c r="I1295" s="33">
        <f t="shared" si="43"/>
        <v>588</v>
      </c>
    </row>
    <row r="1296" spans="2:9" ht="15.75">
      <c r="B1296" s="35">
        <v>2933748</v>
      </c>
      <c r="C1296" s="39">
        <v>242686</v>
      </c>
      <c r="D1296" s="31">
        <v>45520</v>
      </c>
      <c r="E1296" s="32">
        <v>45529</v>
      </c>
      <c r="F1296" s="32" t="s">
        <v>15</v>
      </c>
      <c r="G1296" s="28">
        <f t="shared" si="42"/>
        <v>9</v>
      </c>
      <c r="H1296" s="33">
        <v>36</v>
      </c>
      <c r="I1296" s="33">
        <f t="shared" si="43"/>
        <v>324</v>
      </c>
    </row>
    <row r="1297" spans="2:9" ht="15.75">
      <c r="B1297" s="35">
        <v>2931035</v>
      </c>
      <c r="C1297" s="39">
        <v>242687</v>
      </c>
      <c r="D1297" s="31">
        <v>45522</v>
      </c>
      <c r="E1297" s="32">
        <v>45529</v>
      </c>
      <c r="F1297" s="32" t="s">
        <v>12</v>
      </c>
      <c r="G1297" s="28">
        <f t="shared" si="42"/>
        <v>7</v>
      </c>
      <c r="H1297" s="33">
        <v>50</v>
      </c>
      <c r="I1297" s="33">
        <f t="shared" si="43"/>
        <v>350</v>
      </c>
    </row>
    <row r="1298" spans="2:9" ht="15.75">
      <c r="B1298" s="35">
        <v>2940606</v>
      </c>
      <c r="C1298" s="39">
        <v>242689</v>
      </c>
      <c r="D1298" s="31">
        <v>45515</v>
      </c>
      <c r="E1298" s="32">
        <v>45529</v>
      </c>
      <c r="F1298" s="32" t="s">
        <v>13</v>
      </c>
      <c r="G1298" s="28">
        <f t="shared" si="42"/>
        <v>14</v>
      </c>
      <c r="H1298" s="33">
        <v>42</v>
      </c>
      <c r="I1298" s="33">
        <f t="shared" si="43"/>
        <v>588</v>
      </c>
    </row>
    <row r="1299" spans="2:9" ht="15.75">
      <c r="B1299" s="35">
        <v>2937048</v>
      </c>
      <c r="C1299" s="39">
        <v>242691</v>
      </c>
      <c r="D1299" s="31">
        <v>45522</v>
      </c>
      <c r="E1299" s="32">
        <v>45529</v>
      </c>
      <c r="F1299" s="32" t="s">
        <v>13</v>
      </c>
      <c r="G1299" s="28">
        <f t="shared" si="42"/>
        <v>7</v>
      </c>
      <c r="H1299" s="33">
        <v>42</v>
      </c>
      <c r="I1299" s="33">
        <f t="shared" si="43"/>
        <v>294</v>
      </c>
    </row>
    <row r="1300" spans="2:9" ht="15.75">
      <c r="B1300" s="35">
        <v>2932651</v>
      </c>
      <c r="C1300" s="39">
        <v>242694</v>
      </c>
      <c r="D1300" s="31">
        <v>45522</v>
      </c>
      <c r="E1300" s="32">
        <v>45529</v>
      </c>
      <c r="F1300" s="32" t="s">
        <v>15</v>
      </c>
      <c r="G1300" s="28">
        <f t="shared" si="42"/>
        <v>7</v>
      </c>
      <c r="H1300" s="33">
        <v>36</v>
      </c>
      <c r="I1300" s="33">
        <f t="shared" si="43"/>
        <v>252</v>
      </c>
    </row>
    <row r="1301" spans="2:9" ht="15.75">
      <c r="B1301" s="35">
        <v>2910675</v>
      </c>
      <c r="C1301" s="39">
        <v>242695</v>
      </c>
      <c r="D1301" s="31">
        <v>45515</v>
      </c>
      <c r="E1301" s="32">
        <v>45529</v>
      </c>
      <c r="F1301" s="32" t="s">
        <v>13</v>
      </c>
      <c r="G1301" s="28">
        <f t="shared" si="42"/>
        <v>14</v>
      </c>
      <c r="H1301" s="33">
        <v>42</v>
      </c>
      <c r="I1301" s="33">
        <f t="shared" si="43"/>
        <v>588</v>
      </c>
    </row>
    <row r="1302" spans="2:9" ht="15.75">
      <c r="B1302" s="35">
        <v>2910675</v>
      </c>
      <c r="C1302" s="39">
        <v>242696</v>
      </c>
      <c r="D1302" s="31">
        <v>45515</v>
      </c>
      <c r="E1302" s="32">
        <v>45529</v>
      </c>
      <c r="F1302" s="32" t="s">
        <v>13</v>
      </c>
      <c r="G1302" s="28">
        <f t="shared" si="42"/>
        <v>14</v>
      </c>
      <c r="H1302" s="33">
        <v>42</v>
      </c>
      <c r="I1302" s="33">
        <f t="shared" si="43"/>
        <v>588</v>
      </c>
    </row>
    <row r="1303" spans="2:9" ht="15.75">
      <c r="B1303" s="35">
        <v>2927090</v>
      </c>
      <c r="C1303" s="39">
        <v>242697</v>
      </c>
      <c r="D1303" s="31">
        <v>45515</v>
      </c>
      <c r="E1303" s="32">
        <v>45529</v>
      </c>
      <c r="F1303" s="32" t="s">
        <v>13</v>
      </c>
      <c r="G1303" s="28">
        <f t="shared" si="42"/>
        <v>14</v>
      </c>
      <c r="H1303" s="33">
        <v>42</v>
      </c>
      <c r="I1303" s="33">
        <f t="shared" si="43"/>
        <v>588</v>
      </c>
    </row>
    <row r="1304" spans="2:9" ht="15.75">
      <c r="B1304" s="35">
        <v>2942458</v>
      </c>
      <c r="C1304" s="39">
        <v>242698</v>
      </c>
      <c r="D1304" s="31">
        <v>45522</v>
      </c>
      <c r="E1304" s="32">
        <v>45529</v>
      </c>
      <c r="F1304" s="32" t="s">
        <v>15</v>
      </c>
      <c r="G1304" s="28">
        <f t="shared" si="42"/>
        <v>7</v>
      </c>
      <c r="H1304" s="33">
        <v>36</v>
      </c>
      <c r="I1304" s="33">
        <f t="shared" si="43"/>
        <v>252</v>
      </c>
    </row>
    <row r="1305" spans="2:9" ht="15.75">
      <c r="B1305" s="35">
        <v>2938386</v>
      </c>
      <c r="C1305" s="39">
        <v>242699</v>
      </c>
      <c r="D1305" s="31">
        <v>45522</v>
      </c>
      <c r="E1305" s="32">
        <v>45529</v>
      </c>
      <c r="F1305" s="32" t="s">
        <v>11</v>
      </c>
      <c r="G1305" s="28">
        <f t="shared" si="42"/>
        <v>7</v>
      </c>
      <c r="H1305" s="33">
        <v>31</v>
      </c>
      <c r="I1305" s="33">
        <f t="shared" si="43"/>
        <v>217</v>
      </c>
    </row>
    <row r="1306" spans="2:9" ht="15.75">
      <c r="B1306" s="35">
        <v>2938386</v>
      </c>
      <c r="C1306" s="39">
        <v>242700</v>
      </c>
      <c r="D1306" s="31">
        <v>45522</v>
      </c>
      <c r="E1306" s="32">
        <v>45529</v>
      </c>
      <c r="F1306" s="32" t="s">
        <v>11</v>
      </c>
      <c r="G1306" s="28">
        <f t="shared" si="42"/>
        <v>7</v>
      </c>
      <c r="H1306" s="33">
        <v>31</v>
      </c>
      <c r="I1306" s="33">
        <f t="shared" si="43"/>
        <v>217</v>
      </c>
    </row>
    <row r="1307" spans="2:9" ht="15.75">
      <c r="B1307" s="35">
        <v>2915816</v>
      </c>
      <c r="C1307" s="39">
        <v>242701</v>
      </c>
      <c r="D1307" s="31">
        <v>45522</v>
      </c>
      <c r="E1307" s="32">
        <v>45529</v>
      </c>
      <c r="F1307" s="32" t="s">
        <v>13</v>
      </c>
      <c r="G1307" s="28">
        <f t="shared" si="42"/>
        <v>7</v>
      </c>
      <c r="H1307" s="33">
        <v>42</v>
      </c>
      <c r="I1307" s="33">
        <f t="shared" si="43"/>
        <v>294</v>
      </c>
    </row>
    <row r="1308" spans="2:9" ht="15.75">
      <c r="B1308" s="35">
        <v>2935997</v>
      </c>
      <c r="C1308" s="39">
        <v>242704</v>
      </c>
      <c r="D1308" s="31">
        <v>45522</v>
      </c>
      <c r="E1308" s="32">
        <v>45529</v>
      </c>
      <c r="F1308" s="32" t="s">
        <v>12</v>
      </c>
      <c r="G1308" s="28">
        <f t="shared" si="42"/>
        <v>7</v>
      </c>
      <c r="H1308" s="33">
        <v>50</v>
      </c>
      <c r="I1308" s="33">
        <f t="shared" si="43"/>
        <v>350</v>
      </c>
    </row>
    <row r="1309" spans="2:9" ht="15.75">
      <c r="B1309" s="35">
        <v>2934096</v>
      </c>
      <c r="C1309" s="39">
        <v>242706</v>
      </c>
      <c r="D1309" s="31">
        <v>45522</v>
      </c>
      <c r="E1309" s="32">
        <v>45529</v>
      </c>
      <c r="F1309" s="32" t="s">
        <v>11</v>
      </c>
      <c r="G1309" s="28">
        <f t="shared" si="42"/>
        <v>7</v>
      </c>
      <c r="H1309" s="33">
        <v>31</v>
      </c>
      <c r="I1309" s="33">
        <f t="shared" si="43"/>
        <v>217</v>
      </c>
    </row>
    <row r="1310" spans="2:9" ht="15.75">
      <c r="B1310" s="35">
        <v>2934096</v>
      </c>
      <c r="C1310" s="39">
        <v>242707</v>
      </c>
      <c r="D1310" s="31">
        <v>45522</v>
      </c>
      <c r="E1310" s="32">
        <v>45529</v>
      </c>
      <c r="F1310" s="32" t="s">
        <v>13</v>
      </c>
      <c r="G1310" s="28">
        <f t="shared" si="42"/>
        <v>7</v>
      </c>
      <c r="H1310" s="33">
        <v>42</v>
      </c>
      <c r="I1310" s="33">
        <f t="shared" si="43"/>
        <v>294</v>
      </c>
    </row>
    <row r="1311" spans="2:9" ht="15.75">
      <c r="B1311" s="35">
        <v>2943131</v>
      </c>
      <c r="C1311" s="39">
        <v>242709</v>
      </c>
      <c r="D1311" s="31">
        <v>45521</v>
      </c>
      <c r="E1311" s="32">
        <v>45529</v>
      </c>
      <c r="F1311" s="32" t="s">
        <v>13</v>
      </c>
      <c r="G1311" s="28">
        <f t="shared" si="42"/>
        <v>8</v>
      </c>
      <c r="H1311" s="33">
        <v>42</v>
      </c>
      <c r="I1311" s="33">
        <f t="shared" si="43"/>
        <v>336</v>
      </c>
    </row>
    <row r="1312" spans="2:9" ht="15.75">
      <c r="B1312" s="35">
        <v>2942897</v>
      </c>
      <c r="C1312" s="39">
        <v>242710</v>
      </c>
      <c r="D1312" s="31">
        <v>45517</v>
      </c>
      <c r="E1312" s="32">
        <v>45529</v>
      </c>
      <c r="F1312" s="32" t="s">
        <v>12</v>
      </c>
      <c r="G1312" s="28">
        <f t="shared" si="42"/>
        <v>12</v>
      </c>
      <c r="H1312" s="33">
        <v>50</v>
      </c>
      <c r="I1312" s="33">
        <f t="shared" si="43"/>
        <v>600</v>
      </c>
    </row>
    <row r="1313" spans="2:9" ht="15.75">
      <c r="B1313" s="35" t="s">
        <v>238</v>
      </c>
      <c r="C1313" s="39">
        <v>242711</v>
      </c>
      <c r="D1313" s="31">
        <v>45515</v>
      </c>
      <c r="E1313" s="32">
        <v>45529</v>
      </c>
      <c r="F1313" s="32" t="s">
        <v>12</v>
      </c>
      <c r="G1313" s="28">
        <f t="shared" si="42"/>
        <v>14</v>
      </c>
      <c r="H1313" s="33">
        <v>50</v>
      </c>
      <c r="I1313" s="33">
        <f t="shared" si="43"/>
        <v>700</v>
      </c>
    </row>
    <row r="1314" spans="2:9" ht="15.75">
      <c r="B1314" s="35">
        <v>2941562</v>
      </c>
      <c r="C1314" s="39">
        <v>242713</v>
      </c>
      <c r="D1314" s="31">
        <v>45521</v>
      </c>
      <c r="E1314" s="32">
        <v>45529</v>
      </c>
      <c r="F1314" s="32" t="s">
        <v>13</v>
      </c>
      <c r="G1314" s="28">
        <f t="shared" si="42"/>
        <v>8</v>
      </c>
      <c r="H1314" s="33">
        <v>42</v>
      </c>
      <c r="I1314" s="33">
        <f t="shared" si="43"/>
        <v>336</v>
      </c>
    </row>
    <row r="1315" spans="2:9" ht="15.75">
      <c r="B1315" s="35">
        <v>2940148</v>
      </c>
      <c r="C1315" s="39">
        <v>242714</v>
      </c>
      <c r="D1315" s="31">
        <v>45522</v>
      </c>
      <c r="E1315" s="32">
        <v>45529</v>
      </c>
      <c r="F1315" s="32" t="s">
        <v>12</v>
      </c>
      <c r="G1315" s="28">
        <f t="shared" si="42"/>
        <v>7</v>
      </c>
      <c r="H1315" s="33">
        <v>50</v>
      </c>
      <c r="I1315" s="33">
        <f t="shared" si="43"/>
        <v>350</v>
      </c>
    </row>
    <row r="1316" spans="2:9" ht="15.75">
      <c r="B1316" s="35">
        <v>3585718</v>
      </c>
      <c r="C1316" s="39">
        <v>242716</v>
      </c>
      <c r="D1316" s="31">
        <v>45521</v>
      </c>
      <c r="E1316" s="32">
        <v>45529</v>
      </c>
      <c r="F1316" s="32" t="s">
        <v>13</v>
      </c>
      <c r="G1316" s="28">
        <f t="shared" si="42"/>
        <v>8</v>
      </c>
      <c r="H1316" s="33">
        <v>42</v>
      </c>
      <c r="I1316" s="33">
        <f t="shared" si="43"/>
        <v>336</v>
      </c>
    </row>
    <row r="1317" spans="2:9" ht="15.75">
      <c r="B1317" s="35">
        <v>2940148</v>
      </c>
      <c r="C1317" s="39">
        <v>242717</v>
      </c>
      <c r="D1317" s="31">
        <v>45522</v>
      </c>
      <c r="E1317" s="32">
        <v>45529</v>
      </c>
      <c r="F1317" s="32" t="s">
        <v>12</v>
      </c>
      <c r="G1317" s="28">
        <f t="shared" si="42"/>
        <v>7</v>
      </c>
      <c r="H1317" s="33">
        <v>50</v>
      </c>
      <c r="I1317" s="33">
        <f t="shared" si="43"/>
        <v>350</v>
      </c>
    </row>
    <row r="1318" spans="2:9" ht="15.75">
      <c r="B1318" s="35">
        <v>2940874</v>
      </c>
      <c r="C1318" s="39">
        <v>242719</v>
      </c>
      <c r="D1318" s="31">
        <v>45522</v>
      </c>
      <c r="E1318" s="32">
        <v>45529</v>
      </c>
      <c r="F1318" s="32" t="s">
        <v>13</v>
      </c>
      <c r="G1318" s="28">
        <f t="shared" si="42"/>
        <v>7</v>
      </c>
      <c r="H1318" s="33">
        <v>42</v>
      </c>
      <c r="I1318" s="33">
        <f t="shared" si="43"/>
        <v>294</v>
      </c>
    </row>
    <row r="1319" spans="2:9" ht="15.75">
      <c r="B1319" s="35">
        <v>2934306</v>
      </c>
      <c r="C1319" s="39">
        <v>242720</v>
      </c>
      <c r="D1319" s="31">
        <v>45522</v>
      </c>
      <c r="E1319" s="32">
        <v>45529</v>
      </c>
      <c r="F1319" s="32" t="s">
        <v>13</v>
      </c>
      <c r="G1319" s="28">
        <f t="shared" si="42"/>
        <v>7</v>
      </c>
      <c r="H1319" s="33">
        <v>42</v>
      </c>
      <c r="I1319" s="33">
        <f t="shared" si="43"/>
        <v>294</v>
      </c>
    </row>
    <row r="1320" spans="2:9" ht="15.75">
      <c r="B1320" s="35">
        <v>2942475</v>
      </c>
      <c r="C1320" s="39">
        <v>242722</v>
      </c>
      <c r="D1320" s="31">
        <v>45515</v>
      </c>
      <c r="E1320" s="32">
        <v>45529</v>
      </c>
      <c r="F1320" s="32" t="s">
        <v>12</v>
      </c>
      <c r="G1320" s="28">
        <f t="shared" si="42"/>
        <v>14</v>
      </c>
      <c r="H1320" s="33">
        <v>50</v>
      </c>
      <c r="I1320" s="33">
        <f t="shared" si="43"/>
        <v>700</v>
      </c>
    </row>
    <row r="1321" spans="2:9" ht="15.75">
      <c r="B1321" s="35">
        <v>2934652</v>
      </c>
      <c r="C1321" s="39">
        <v>242724</v>
      </c>
      <c r="D1321" s="31">
        <v>45515</v>
      </c>
      <c r="E1321" s="32">
        <v>45529</v>
      </c>
      <c r="F1321" s="32" t="s">
        <v>13</v>
      </c>
      <c r="G1321" s="28">
        <f t="shared" si="42"/>
        <v>14</v>
      </c>
      <c r="H1321" s="33">
        <v>42</v>
      </c>
      <c r="I1321" s="33">
        <f t="shared" si="43"/>
        <v>588</v>
      </c>
    </row>
    <row r="1322" spans="2:9" ht="15.75">
      <c r="B1322" s="35">
        <v>2934698</v>
      </c>
      <c r="C1322" s="39">
        <v>242725</v>
      </c>
      <c r="D1322" s="31">
        <v>45523</v>
      </c>
      <c r="E1322" s="32">
        <v>45529</v>
      </c>
      <c r="F1322" s="32" t="s">
        <v>13</v>
      </c>
      <c r="G1322" s="28">
        <f t="shared" si="42"/>
        <v>6</v>
      </c>
      <c r="H1322" s="33">
        <v>42</v>
      </c>
      <c r="I1322" s="33">
        <f t="shared" si="43"/>
        <v>252</v>
      </c>
    </row>
    <row r="1323" spans="2:9" ht="15.75">
      <c r="B1323" s="35" t="s">
        <v>239</v>
      </c>
      <c r="C1323" s="39">
        <v>242726</v>
      </c>
      <c r="D1323" s="31">
        <v>45522</v>
      </c>
      <c r="E1323" s="32">
        <v>45529</v>
      </c>
      <c r="F1323" s="32" t="s">
        <v>13</v>
      </c>
      <c r="G1323" s="28">
        <f t="shared" si="42"/>
        <v>7</v>
      </c>
      <c r="H1323" s="33">
        <v>42</v>
      </c>
      <c r="I1323" s="33">
        <f t="shared" si="43"/>
        <v>294</v>
      </c>
    </row>
    <row r="1324" spans="2:9" ht="15.75">
      <c r="B1324" s="35" t="s">
        <v>240</v>
      </c>
      <c r="C1324" s="39">
        <v>242727</v>
      </c>
      <c r="D1324" s="31">
        <v>45522</v>
      </c>
      <c r="E1324" s="32">
        <v>45529</v>
      </c>
      <c r="F1324" s="32" t="s">
        <v>13</v>
      </c>
      <c r="G1324" s="28">
        <f t="shared" si="42"/>
        <v>7</v>
      </c>
      <c r="H1324" s="33">
        <v>42</v>
      </c>
      <c r="I1324" s="33">
        <f t="shared" si="43"/>
        <v>294</v>
      </c>
    </row>
    <row r="1325" spans="2:9" ht="15.75">
      <c r="B1325" s="35">
        <v>2934885</v>
      </c>
      <c r="C1325" s="39">
        <v>242729</v>
      </c>
      <c r="D1325" s="31">
        <v>45522</v>
      </c>
      <c r="E1325" s="32">
        <v>45529</v>
      </c>
      <c r="F1325" s="32" t="s">
        <v>12</v>
      </c>
      <c r="G1325" s="28">
        <f t="shared" si="42"/>
        <v>7</v>
      </c>
      <c r="H1325" s="33">
        <v>50</v>
      </c>
      <c r="I1325" s="33">
        <f t="shared" si="43"/>
        <v>350</v>
      </c>
    </row>
    <row r="1326" spans="2:9" ht="15.75">
      <c r="B1326" s="35">
        <v>2941224</v>
      </c>
      <c r="C1326" s="39">
        <v>242730</v>
      </c>
      <c r="D1326" s="31">
        <v>45522</v>
      </c>
      <c r="E1326" s="32">
        <v>45529</v>
      </c>
      <c r="F1326" s="32" t="s">
        <v>14</v>
      </c>
      <c r="G1326" s="28">
        <f t="shared" si="42"/>
        <v>7</v>
      </c>
      <c r="H1326" s="33">
        <v>69</v>
      </c>
      <c r="I1326" s="33">
        <f t="shared" si="43"/>
        <v>483</v>
      </c>
    </row>
    <row r="1327" spans="2:9" ht="15.75">
      <c r="B1327" s="35">
        <v>2938229</v>
      </c>
      <c r="C1327" s="39">
        <v>242731</v>
      </c>
      <c r="D1327" s="31">
        <v>45520</v>
      </c>
      <c r="E1327" s="32">
        <v>45529</v>
      </c>
      <c r="F1327" s="32" t="s">
        <v>11</v>
      </c>
      <c r="G1327" s="28">
        <f t="shared" si="42"/>
        <v>9</v>
      </c>
      <c r="H1327" s="33">
        <v>31</v>
      </c>
      <c r="I1327" s="33">
        <f t="shared" si="43"/>
        <v>279</v>
      </c>
    </row>
    <row r="1328" spans="2:9" ht="15.75">
      <c r="B1328" s="35">
        <v>2902656</v>
      </c>
      <c r="C1328" s="39">
        <v>242733</v>
      </c>
      <c r="D1328" s="31">
        <v>45515</v>
      </c>
      <c r="E1328" s="32">
        <v>45529</v>
      </c>
      <c r="F1328" s="32" t="s">
        <v>15</v>
      </c>
      <c r="G1328" s="28">
        <f t="shared" si="42"/>
        <v>14</v>
      </c>
      <c r="H1328" s="33">
        <v>36</v>
      </c>
      <c r="I1328" s="33">
        <f t="shared" si="43"/>
        <v>504</v>
      </c>
    </row>
    <row r="1329" spans="2:9" ht="15.75">
      <c r="B1329" s="35">
        <v>2933297</v>
      </c>
      <c r="C1329" s="39">
        <v>242734</v>
      </c>
      <c r="D1329" s="31">
        <v>45522</v>
      </c>
      <c r="E1329" s="32">
        <v>45529</v>
      </c>
      <c r="F1329" s="32" t="s">
        <v>14</v>
      </c>
      <c r="G1329" s="28">
        <f t="shared" si="42"/>
        <v>7</v>
      </c>
      <c r="H1329" s="33">
        <v>69</v>
      </c>
      <c r="I1329" s="33">
        <f t="shared" si="43"/>
        <v>483</v>
      </c>
    </row>
    <row r="1330" spans="2:9" ht="16.5" thickBot="1">
      <c r="B1330" s="35">
        <v>2939493</v>
      </c>
      <c r="C1330" s="48">
        <v>242738</v>
      </c>
      <c r="D1330" s="31">
        <v>45522</v>
      </c>
      <c r="E1330" s="32">
        <v>45529</v>
      </c>
      <c r="F1330" s="32" t="s">
        <v>13</v>
      </c>
      <c r="G1330" s="28">
        <f t="shared" si="42"/>
        <v>7</v>
      </c>
      <c r="H1330" s="33">
        <v>42</v>
      </c>
      <c r="I1330" s="33">
        <f t="shared" si="43"/>
        <v>294</v>
      </c>
    </row>
    <row r="1331" spans="2:9" ht="16.5" thickTop="1">
      <c r="B1331" s="35">
        <v>2942688</v>
      </c>
      <c r="C1331" s="49">
        <v>242754</v>
      </c>
      <c r="D1331" s="31">
        <v>45521</v>
      </c>
      <c r="E1331" s="32">
        <v>45530</v>
      </c>
      <c r="F1331" s="32" t="s">
        <v>12</v>
      </c>
      <c r="G1331" s="28">
        <f t="shared" si="42"/>
        <v>9</v>
      </c>
      <c r="H1331" s="33">
        <v>50</v>
      </c>
      <c r="I1331" s="33">
        <f t="shared" si="43"/>
        <v>450</v>
      </c>
    </row>
    <row r="1332" spans="2:9" ht="15.75">
      <c r="B1332" s="35">
        <v>2933134</v>
      </c>
      <c r="C1332" s="39">
        <v>242755</v>
      </c>
      <c r="D1332" s="31">
        <v>45523</v>
      </c>
      <c r="E1332" s="32">
        <v>45530</v>
      </c>
      <c r="F1332" s="32" t="s">
        <v>15</v>
      </c>
      <c r="G1332" s="28">
        <f t="shared" si="42"/>
        <v>7</v>
      </c>
      <c r="H1332" s="33">
        <v>36</v>
      </c>
      <c r="I1332" s="33">
        <f t="shared" si="43"/>
        <v>252</v>
      </c>
    </row>
    <row r="1333" spans="2:9" ht="15.75">
      <c r="B1333" s="35">
        <v>2941629</v>
      </c>
      <c r="C1333" s="39">
        <v>242756</v>
      </c>
      <c r="D1333" s="31">
        <v>45521</v>
      </c>
      <c r="E1333" s="32">
        <v>45530</v>
      </c>
      <c r="F1333" s="32" t="s">
        <v>13</v>
      </c>
      <c r="G1333" s="28">
        <f t="shared" si="42"/>
        <v>9</v>
      </c>
      <c r="H1333" s="33">
        <v>42</v>
      </c>
      <c r="I1333" s="33">
        <f t="shared" si="43"/>
        <v>378</v>
      </c>
    </row>
    <row r="1334" spans="2:9" ht="15.75">
      <c r="B1334" s="35">
        <v>2922446</v>
      </c>
      <c r="C1334" s="39">
        <v>242758</v>
      </c>
      <c r="D1334" s="31">
        <v>45522</v>
      </c>
      <c r="E1334" s="32">
        <v>45530</v>
      </c>
      <c r="F1334" s="32" t="s">
        <v>13</v>
      </c>
      <c r="G1334" s="28">
        <f t="shared" si="42"/>
        <v>8</v>
      </c>
      <c r="H1334" s="33">
        <v>42</v>
      </c>
      <c r="I1334" s="33">
        <f t="shared" si="43"/>
        <v>336</v>
      </c>
    </row>
    <row r="1335" spans="2:9" ht="15.75">
      <c r="B1335" s="35">
        <v>2926278</v>
      </c>
      <c r="C1335" s="39">
        <v>242764</v>
      </c>
      <c r="D1335" s="31">
        <v>45522</v>
      </c>
      <c r="E1335" s="32">
        <v>45530</v>
      </c>
      <c r="F1335" s="32" t="s">
        <v>15</v>
      </c>
      <c r="G1335" s="28">
        <f t="shared" si="42"/>
        <v>8</v>
      </c>
      <c r="H1335" s="33">
        <v>36</v>
      </c>
      <c r="I1335" s="33">
        <f t="shared" si="43"/>
        <v>288</v>
      </c>
    </row>
    <row r="1336" spans="2:9" ht="15.75">
      <c r="B1336" s="35">
        <v>2931441</v>
      </c>
      <c r="C1336" s="39">
        <v>242765</v>
      </c>
      <c r="D1336" s="31">
        <v>45523</v>
      </c>
      <c r="E1336" s="32">
        <v>45530</v>
      </c>
      <c r="F1336" s="32" t="s">
        <v>13</v>
      </c>
      <c r="G1336" s="28">
        <v>7</v>
      </c>
      <c r="H1336" s="33">
        <v>42</v>
      </c>
      <c r="I1336" s="33">
        <f t="shared" si="43"/>
        <v>294</v>
      </c>
    </row>
    <row r="1337" spans="2:9" ht="15.75">
      <c r="B1337" s="35">
        <v>2917710</v>
      </c>
      <c r="C1337" s="39">
        <v>242770</v>
      </c>
      <c r="D1337" s="31">
        <v>45524</v>
      </c>
      <c r="E1337" s="32">
        <v>45530</v>
      </c>
      <c r="F1337" s="32" t="s">
        <v>18</v>
      </c>
      <c r="G1337" s="28">
        <v>6</v>
      </c>
      <c r="H1337" s="33">
        <v>68</v>
      </c>
      <c r="I1337" s="33">
        <f t="shared" si="43"/>
        <v>408</v>
      </c>
    </row>
    <row r="1338" spans="2:9" ht="15.75">
      <c r="B1338" s="35">
        <v>3576704</v>
      </c>
      <c r="C1338" s="39">
        <v>242772</v>
      </c>
      <c r="D1338" s="31">
        <v>45521</v>
      </c>
      <c r="E1338" s="32">
        <v>45530</v>
      </c>
      <c r="F1338" s="32" t="s">
        <v>12</v>
      </c>
      <c r="G1338" s="28">
        <f t="shared" si="42"/>
        <v>9</v>
      </c>
      <c r="H1338" s="33">
        <v>50</v>
      </c>
      <c r="I1338" s="33">
        <f t="shared" si="43"/>
        <v>450</v>
      </c>
    </row>
    <row r="1339" spans="2:9" ht="15.75">
      <c r="B1339" s="35">
        <v>2941617</v>
      </c>
      <c r="C1339" s="39">
        <v>242774</v>
      </c>
      <c r="D1339" s="31">
        <v>45521</v>
      </c>
      <c r="E1339" s="32">
        <v>45530</v>
      </c>
      <c r="F1339" s="32" t="s">
        <v>13</v>
      </c>
      <c r="G1339" s="28">
        <f t="shared" si="42"/>
        <v>9</v>
      </c>
      <c r="H1339" s="33">
        <v>42</v>
      </c>
      <c r="I1339" s="33">
        <f t="shared" si="43"/>
        <v>378</v>
      </c>
    </row>
    <row r="1340" spans="2:9" ht="15.75">
      <c r="B1340" s="35">
        <v>2940158</v>
      </c>
      <c r="C1340" s="39">
        <v>242775</v>
      </c>
      <c r="D1340" s="31">
        <v>45519</v>
      </c>
      <c r="E1340" s="32">
        <v>45530</v>
      </c>
      <c r="F1340" s="32" t="s">
        <v>13</v>
      </c>
      <c r="G1340" s="28">
        <f t="shared" si="42"/>
        <v>11</v>
      </c>
      <c r="H1340" s="33">
        <v>42</v>
      </c>
      <c r="I1340" s="33">
        <f t="shared" si="43"/>
        <v>462</v>
      </c>
    </row>
    <row r="1341" spans="2:9" ht="15.75">
      <c r="B1341" s="35">
        <v>3585522</v>
      </c>
      <c r="C1341" s="39">
        <v>242776</v>
      </c>
      <c r="D1341" s="31">
        <v>45521</v>
      </c>
      <c r="E1341" s="32">
        <v>45530</v>
      </c>
      <c r="F1341" s="32" t="s">
        <v>13</v>
      </c>
      <c r="G1341" s="28">
        <f t="shared" si="42"/>
        <v>9</v>
      </c>
      <c r="H1341" s="33">
        <v>42</v>
      </c>
      <c r="I1341" s="33">
        <f t="shared" si="43"/>
        <v>378</v>
      </c>
    </row>
    <row r="1342" spans="2:9" ht="15.75">
      <c r="B1342" s="35">
        <v>2938591</v>
      </c>
      <c r="C1342" s="39">
        <v>242777</v>
      </c>
      <c r="D1342" s="31">
        <v>45522</v>
      </c>
      <c r="E1342" s="32">
        <v>45530</v>
      </c>
      <c r="F1342" s="32" t="s">
        <v>13</v>
      </c>
      <c r="G1342" s="28">
        <f t="shared" si="42"/>
        <v>8</v>
      </c>
      <c r="H1342" s="33">
        <v>42</v>
      </c>
      <c r="I1342" s="33">
        <f t="shared" si="43"/>
        <v>336</v>
      </c>
    </row>
    <row r="1343" spans="2:9" ht="15.75">
      <c r="B1343" s="35">
        <v>2938804</v>
      </c>
      <c r="C1343" s="39">
        <v>242778</v>
      </c>
      <c r="D1343" s="31">
        <v>45520</v>
      </c>
      <c r="E1343" s="32">
        <v>45530</v>
      </c>
      <c r="F1343" s="32" t="s">
        <v>13</v>
      </c>
      <c r="G1343" s="28">
        <f t="shared" si="42"/>
        <v>10</v>
      </c>
      <c r="H1343" s="33">
        <v>42</v>
      </c>
      <c r="I1343" s="33">
        <f t="shared" si="43"/>
        <v>420</v>
      </c>
    </row>
    <row r="1344" spans="2:9" ht="15.75">
      <c r="B1344" s="35">
        <v>2941624</v>
      </c>
      <c r="C1344" s="39">
        <v>242780</v>
      </c>
      <c r="D1344" s="31">
        <v>45521</v>
      </c>
      <c r="E1344" s="32">
        <v>45530</v>
      </c>
      <c r="F1344" s="32" t="s">
        <v>13</v>
      </c>
      <c r="G1344" s="28">
        <f t="shared" si="42"/>
        <v>9</v>
      </c>
      <c r="H1344" s="33">
        <v>42</v>
      </c>
      <c r="I1344" s="33">
        <f t="shared" si="43"/>
        <v>378</v>
      </c>
    </row>
    <row r="1345" spans="2:9" ht="15.75">
      <c r="B1345" s="35">
        <v>2938162</v>
      </c>
      <c r="C1345" s="39">
        <v>242789</v>
      </c>
      <c r="D1345" s="31">
        <v>45529</v>
      </c>
      <c r="E1345" s="32">
        <v>45530</v>
      </c>
      <c r="F1345" s="32" t="s">
        <v>15</v>
      </c>
      <c r="G1345" s="28">
        <f t="shared" si="42"/>
        <v>1</v>
      </c>
      <c r="H1345" s="33">
        <v>36</v>
      </c>
      <c r="I1345" s="33">
        <f t="shared" si="43"/>
        <v>36</v>
      </c>
    </row>
    <row r="1346" spans="2:9" ht="15.75">
      <c r="B1346" s="35">
        <v>2940223</v>
      </c>
      <c r="C1346" s="39">
        <v>242790</v>
      </c>
      <c r="D1346" s="31">
        <v>45521</v>
      </c>
      <c r="E1346" s="32">
        <v>45531</v>
      </c>
      <c r="F1346" s="32" t="s">
        <v>12</v>
      </c>
      <c r="G1346" s="28">
        <f t="shared" si="42"/>
        <v>10</v>
      </c>
      <c r="H1346" s="33">
        <v>50</v>
      </c>
      <c r="I1346" s="33">
        <f t="shared" si="43"/>
        <v>500</v>
      </c>
    </row>
    <row r="1347" spans="2:9" ht="15.75">
      <c r="B1347" s="35">
        <v>2943473</v>
      </c>
      <c r="C1347" s="39">
        <v>242791</v>
      </c>
      <c r="D1347" s="31">
        <v>45521</v>
      </c>
      <c r="E1347" s="32">
        <v>45531</v>
      </c>
      <c r="F1347" s="32" t="s">
        <v>13</v>
      </c>
      <c r="G1347" s="28">
        <f t="shared" si="42"/>
        <v>10</v>
      </c>
      <c r="H1347" s="33">
        <v>42</v>
      </c>
      <c r="I1347" s="33">
        <f t="shared" si="43"/>
        <v>420</v>
      </c>
    </row>
    <row r="1348" spans="2:9" ht="15.75">
      <c r="B1348" s="35">
        <v>2936902</v>
      </c>
      <c r="C1348" s="39">
        <v>242792</v>
      </c>
      <c r="D1348" s="31">
        <v>45520</v>
      </c>
      <c r="E1348" s="32">
        <v>45531</v>
      </c>
      <c r="F1348" s="32" t="s">
        <v>11</v>
      </c>
      <c r="G1348" s="28">
        <f t="shared" si="42"/>
        <v>11</v>
      </c>
      <c r="H1348" s="33">
        <v>31</v>
      </c>
      <c r="I1348" s="33">
        <f t="shared" si="43"/>
        <v>341</v>
      </c>
    </row>
    <row r="1349" spans="2:9" ht="15.75">
      <c r="B1349" s="35">
        <v>2938604</v>
      </c>
      <c r="C1349" s="39">
        <v>242793</v>
      </c>
      <c r="D1349" s="31">
        <v>45520</v>
      </c>
      <c r="E1349" s="32">
        <v>45531</v>
      </c>
      <c r="F1349" s="32" t="s">
        <v>13</v>
      </c>
      <c r="G1349" s="28">
        <f t="shared" ref="G1349:G1412" si="44">+E1349-D1349</f>
        <v>11</v>
      </c>
      <c r="H1349" s="33">
        <v>42</v>
      </c>
      <c r="I1349" s="33">
        <f t="shared" si="43"/>
        <v>462</v>
      </c>
    </row>
    <row r="1350" spans="2:9" ht="15.75">
      <c r="B1350" s="35">
        <v>7129751</v>
      </c>
      <c r="C1350" s="39">
        <v>242794</v>
      </c>
      <c r="D1350" s="31">
        <v>45524</v>
      </c>
      <c r="E1350" s="32">
        <v>45531</v>
      </c>
      <c r="F1350" s="32" t="s">
        <v>13</v>
      </c>
      <c r="G1350" s="28">
        <f t="shared" si="44"/>
        <v>7</v>
      </c>
      <c r="H1350" s="33">
        <v>42</v>
      </c>
      <c r="I1350" s="33">
        <f t="shared" ref="I1350:I1413" si="45">+H1350*G1350</f>
        <v>294</v>
      </c>
    </row>
    <row r="1351" spans="2:9" ht="15.75">
      <c r="B1351" s="35">
        <v>2937837</v>
      </c>
      <c r="C1351" s="39">
        <v>242795</v>
      </c>
      <c r="D1351" s="31">
        <v>45522</v>
      </c>
      <c r="E1351" s="32">
        <v>45531</v>
      </c>
      <c r="F1351" s="32" t="s">
        <v>13</v>
      </c>
      <c r="G1351" s="28">
        <f t="shared" si="44"/>
        <v>9</v>
      </c>
      <c r="H1351" s="33">
        <v>42</v>
      </c>
      <c r="I1351" s="33">
        <f t="shared" si="45"/>
        <v>378</v>
      </c>
    </row>
    <row r="1352" spans="2:9" ht="15.75">
      <c r="B1352" s="35">
        <v>7129759</v>
      </c>
      <c r="C1352" s="39">
        <v>242799</v>
      </c>
      <c r="D1352" s="31">
        <v>45524</v>
      </c>
      <c r="E1352" s="32">
        <v>45531</v>
      </c>
      <c r="F1352" s="32" t="s">
        <v>13</v>
      </c>
      <c r="G1352" s="28">
        <f t="shared" si="44"/>
        <v>7</v>
      </c>
      <c r="H1352" s="33">
        <v>42</v>
      </c>
      <c r="I1352" s="33">
        <f t="shared" si="45"/>
        <v>294</v>
      </c>
    </row>
    <row r="1353" spans="2:9" ht="15.75">
      <c r="B1353" s="35">
        <v>7129752</v>
      </c>
      <c r="C1353" s="39">
        <v>242800</v>
      </c>
      <c r="D1353" s="31">
        <v>45524</v>
      </c>
      <c r="E1353" s="32">
        <v>45531</v>
      </c>
      <c r="F1353" s="32" t="s">
        <v>13</v>
      </c>
      <c r="G1353" s="28">
        <f t="shared" si="44"/>
        <v>7</v>
      </c>
      <c r="H1353" s="33">
        <v>42</v>
      </c>
      <c r="I1353" s="33">
        <f t="shared" si="45"/>
        <v>294</v>
      </c>
    </row>
    <row r="1354" spans="2:9" ht="15.75">
      <c r="B1354" s="35">
        <v>2916577</v>
      </c>
      <c r="C1354" s="39">
        <v>242804</v>
      </c>
      <c r="D1354" s="31">
        <v>45517</v>
      </c>
      <c r="E1354" s="32">
        <v>45531</v>
      </c>
      <c r="F1354" s="32" t="s">
        <v>13</v>
      </c>
      <c r="G1354" s="28">
        <f t="shared" si="44"/>
        <v>14</v>
      </c>
      <c r="H1354" s="33">
        <v>42</v>
      </c>
      <c r="I1354" s="33">
        <f t="shared" si="45"/>
        <v>588</v>
      </c>
    </row>
    <row r="1355" spans="2:9" ht="15.75">
      <c r="B1355" s="35">
        <v>2927756</v>
      </c>
      <c r="C1355" s="39">
        <v>242805</v>
      </c>
      <c r="D1355" s="31">
        <v>45517</v>
      </c>
      <c r="E1355" s="32">
        <v>45531</v>
      </c>
      <c r="F1355" s="32" t="s">
        <v>15</v>
      </c>
      <c r="G1355" s="28">
        <f t="shared" si="44"/>
        <v>14</v>
      </c>
      <c r="H1355" s="33">
        <v>36</v>
      </c>
      <c r="I1355" s="33">
        <f t="shared" si="45"/>
        <v>504</v>
      </c>
    </row>
    <row r="1356" spans="2:9" ht="15.75">
      <c r="B1356" s="35">
        <v>2943659</v>
      </c>
      <c r="C1356" s="39">
        <v>242806</v>
      </c>
      <c r="D1356" s="31">
        <v>45521</v>
      </c>
      <c r="E1356" s="32">
        <v>45531</v>
      </c>
      <c r="F1356" s="32" t="s">
        <v>12</v>
      </c>
      <c r="G1356" s="28">
        <f t="shared" si="44"/>
        <v>10</v>
      </c>
      <c r="H1356" s="33">
        <v>50</v>
      </c>
      <c r="I1356" s="33">
        <f t="shared" si="45"/>
        <v>500</v>
      </c>
    </row>
    <row r="1357" spans="2:9" ht="15.75">
      <c r="B1357" s="35">
        <v>2943875</v>
      </c>
      <c r="C1357" s="39">
        <v>242807</v>
      </c>
      <c r="D1357" s="31">
        <v>45524</v>
      </c>
      <c r="E1357" s="32">
        <v>45531</v>
      </c>
      <c r="F1357" s="32" t="s">
        <v>13</v>
      </c>
      <c r="G1357" s="28">
        <f t="shared" si="44"/>
        <v>7</v>
      </c>
      <c r="H1357" s="33">
        <v>42</v>
      </c>
      <c r="I1357" s="33">
        <f t="shared" si="45"/>
        <v>294</v>
      </c>
    </row>
    <row r="1358" spans="2:9" ht="15.75">
      <c r="B1358" s="35">
        <v>3585587</v>
      </c>
      <c r="C1358" s="39">
        <v>242808</v>
      </c>
      <c r="D1358" s="31">
        <v>45522</v>
      </c>
      <c r="E1358" s="32">
        <v>45531</v>
      </c>
      <c r="F1358" s="32" t="s">
        <v>11</v>
      </c>
      <c r="G1358" s="28">
        <f t="shared" si="44"/>
        <v>9</v>
      </c>
      <c r="H1358" s="33">
        <v>31</v>
      </c>
      <c r="I1358" s="33">
        <f t="shared" si="45"/>
        <v>279</v>
      </c>
    </row>
    <row r="1359" spans="2:9" ht="15.75">
      <c r="B1359" s="35">
        <v>7129789</v>
      </c>
      <c r="C1359" s="39">
        <v>242809</v>
      </c>
      <c r="D1359" s="31">
        <v>45524</v>
      </c>
      <c r="E1359" s="32">
        <v>45531</v>
      </c>
      <c r="F1359" s="32" t="s">
        <v>12</v>
      </c>
      <c r="G1359" s="28">
        <f t="shared" si="44"/>
        <v>7</v>
      </c>
      <c r="H1359" s="33">
        <v>50</v>
      </c>
      <c r="I1359" s="33">
        <f t="shared" si="45"/>
        <v>350</v>
      </c>
    </row>
    <row r="1360" spans="2:9" ht="15.75">
      <c r="B1360" s="35">
        <v>2942349</v>
      </c>
      <c r="C1360" s="39">
        <v>242810</v>
      </c>
      <c r="D1360" s="31">
        <v>45525</v>
      </c>
      <c r="E1360" s="32">
        <v>45531</v>
      </c>
      <c r="F1360" s="32" t="s">
        <v>13</v>
      </c>
      <c r="G1360" s="28">
        <f t="shared" si="44"/>
        <v>6</v>
      </c>
      <c r="H1360" s="33">
        <v>42</v>
      </c>
      <c r="I1360" s="33">
        <f t="shared" si="45"/>
        <v>252</v>
      </c>
    </row>
    <row r="1361" spans="2:9" ht="15.75">
      <c r="B1361" s="35">
        <v>7129818</v>
      </c>
      <c r="C1361" s="39">
        <v>242811</v>
      </c>
      <c r="D1361" s="31">
        <v>45524</v>
      </c>
      <c r="E1361" s="32">
        <v>45531</v>
      </c>
      <c r="F1361" s="32" t="s">
        <v>14</v>
      </c>
      <c r="G1361" s="28">
        <f t="shared" si="44"/>
        <v>7</v>
      </c>
      <c r="H1361" s="33">
        <v>69</v>
      </c>
      <c r="I1361" s="33">
        <f t="shared" si="45"/>
        <v>483</v>
      </c>
    </row>
    <row r="1362" spans="2:9" ht="15.75">
      <c r="B1362" s="35">
        <v>2940799</v>
      </c>
      <c r="C1362" s="39">
        <v>242813</v>
      </c>
      <c r="D1362" s="31">
        <v>45520</v>
      </c>
      <c r="E1362" s="32">
        <v>45531</v>
      </c>
      <c r="F1362" s="32" t="s">
        <v>13</v>
      </c>
      <c r="G1362" s="28">
        <f t="shared" si="44"/>
        <v>11</v>
      </c>
      <c r="H1362" s="33">
        <v>42</v>
      </c>
      <c r="I1362" s="33">
        <f t="shared" si="45"/>
        <v>462</v>
      </c>
    </row>
    <row r="1363" spans="2:9" ht="15.75">
      <c r="B1363" s="35">
        <v>2940799</v>
      </c>
      <c r="C1363" s="39">
        <v>242814</v>
      </c>
      <c r="D1363" s="31">
        <v>45520</v>
      </c>
      <c r="E1363" s="32">
        <v>45531</v>
      </c>
      <c r="F1363" s="32" t="s">
        <v>13</v>
      </c>
      <c r="G1363" s="28">
        <f t="shared" si="44"/>
        <v>11</v>
      </c>
      <c r="H1363" s="33">
        <v>42</v>
      </c>
      <c r="I1363" s="33">
        <f t="shared" si="45"/>
        <v>462</v>
      </c>
    </row>
    <row r="1364" spans="2:9" ht="15.75">
      <c r="B1364" s="35">
        <v>2937402</v>
      </c>
      <c r="C1364" s="39">
        <v>242816</v>
      </c>
      <c r="D1364" s="31">
        <v>45524</v>
      </c>
      <c r="E1364" s="32">
        <v>45531</v>
      </c>
      <c r="F1364" s="32" t="s">
        <v>13</v>
      </c>
      <c r="G1364" s="28">
        <f t="shared" si="44"/>
        <v>7</v>
      </c>
      <c r="H1364" s="33">
        <v>42</v>
      </c>
      <c r="I1364" s="33">
        <f t="shared" si="45"/>
        <v>294</v>
      </c>
    </row>
    <row r="1365" spans="2:9" ht="15.75">
      <c r="B1365" s="35">
        <v>7129822</v>
      </c>
      <c r="C1365" s="39">
        <v>242817</v>
      </c>
      <c r="D1365" s="31">
        <v>45524</v>
      </c>
      <c r="E1365" s="32">
        <v>45531</v>
      </c>
      <c r="F1365" s="32" t="s">
        <v>15</v>
      </c>
      <c r="G1365" s="28">
        <f t="shared" si="44"/>
        <v>7</v>
      </c>
      <c r="H1365" s="33">
        <v>36</v>
      </c>
      <c r="I1365" s="33">
        <f t="shared" si="45"/>
        <v>252</v>
      </c>
    </row>
    <row r="1366" spans="2:9" ht="15.75">
      <c r="B1366" s="35">
        <v>2942461</v>
      </c>
      <c r="C1366" s="39">
        <v>242818</v>
      </c>
      <c r="D1366" s="31">
        <v>45521</v>
      </c>
      <c r="E1366" s="32">
        <v>45531</v>
      </c>
      <c r="F1366" s="32" t="s">
        <v>12</v>
      </c>
      <c r="G1366" s="28">
        <f t="shared" si="44"/>
        <v>10</v>
      </c>
      <c r="H1366" s="33">
        <v>50</v>
      </c>
      <c r="I1366" s="33">
        <f t="shared" si="45"/>
        <v>500</v>
      </c>
    </row>
    <row r="1367" spans="2:9" ht="15.75">
      <c r="B1367" s="35">
        <v>2944877</v>
      </c>
      <c r="C1367" s="39">
        <v>242819</v>
      </c>
      <c r="D1367" s="31">
        <v>45529</v>
      </c>
      <c r="E1367" s="32">
        <v>45531</v>
      </c>
      <c r="F1367" s="32" t="s">
        <v>13</v>
      </c>
      <c r="G1367" s="28">
        <f t="shared" si="44"/>
        <v>2</v>
      </c>
      <c r="H1367" s="33">
        <v>42</v>
      </c>
      <c r="I1367" s="33">
        <f t="shared" si="45"/>
        <v>84</v>
      </c>
    </row>
    <row r="1368" spans="2:9" ht="15.75">
      <c r="B1368" s="35">
        <v>7129795</v>
      </c>
      <c r="C1368" s="39">
        <v>242821</v>
      </c>
      <c r="D1368" s="31">
        <v>45524</v>
      </c>
      <c r="E1368" s="32">
        <v>45531</v>
      </c>
      <c r="F1368" s="32" t="s">
        <v>12</v>
      </c>
      <c r="G1368" s="28">
        <f t="shared" si="44"/>
        <v>7</v>
      </c>
      <c r="H1368" s="33">
        <v>50</v>
      </c>
      <c r="I1368" s="33">
        <f t="shared" si="45"/>
        <v>350</v>
      </c>
    </row>
    <row r="1369" spans="2:9" ht="15.75">
      <c r="B1369" s="35">
        <v>7129796</v>
      </c>
      <c r="C1369" s="39">
        <v>242822</v>
      </c>
      <c r="D1369" s="31">
        <v>45524</v>
      </c>
      <c r="E1369" s="32">
        <v>45531</v>
      </c>
      <c r="F1369" s="32" t="s">
        <v>12</v>
      </c>
      <c r="G1369" s="28">
        <f t="shared" si="44"/>
        <v>7</v>
      </c>
      <c r="H1369" s="33">
        <v>50</v>
      </c>
      <c r="I1369" s="33">
        <f t="shared" si="45"/>
        <v>350</v>
      </c>
    </row>
    <row r="1370" spans="2:9" ht="15.75">
      <c r="B1370" s="35">
        <v>2936875</v>
      </c>
      <c r="C1370" s="39">
        <v>242823</v>
      </c>
      <c r="D1370" s="31">
        <v>45524</v>
      </c>
      <c r="E1370" s="32">
        <v>45531</v>
      </c>
      <c r="F1370" s="32" t="s">
        <v>14</v>
      </c>
      <c r="G1370" s="28">
        <f t="shared" si="44"/>
        <v>7</v>
      </c>
      <c r="H1370" s="33">
        <v>69</v>
      </c>
      <c r="I1370" s="33">
        <f t="shared" si="45"/>
        <v>483</v>
      </c>
    </row>
    <row r="1371" spans="2:9" ht="15.75">
      <c r="B1371" s="35">
        <v>7129798</v>
      </c>
      <c r="C1371" s="39">
        <v>242824</v>
      </c>
      <c r="D1371" s="31">
        <v>45524</v>
      </c>
      <c r="E1371" s="32">
        <v>45531</v>
      </c>
      <c r="F1371" s="32" t="s">
        <v>12</v>
      </c>
      <c r="G1371" s="28">
        <f t="shared" si="44"/>
        <v>7</v>
      </c>
      <c r="H1371" s="33">
        <v>50</v>
      </c>
      <c r="I1371" s="33">
        <f t="shared" si="45"/>
        <v>350</v>
      </c>
    </row>
    <row r="1372" spans="2:9" ht="15.75">
      <c r="B1372" s="35">
        <v>7129849</v>
      </c>
      <c r="C1372" s="39">
        <v>242825</v>
      </c>
      <c r="D1372" s="31">
        <v>45524</v>
      </c>
      <c r="E1372" s="32">
        <v>45531</v>
      </c>
      <c r="F1372" s="32" t="s">
        <v>12</v>
      </c>
      <c r="G1372" s="28">
        <f t="shared" si="44"/>
        <v>7</v>
      </c>
      <c r="H1372" s="33">
        <v>50</v>
      </c>
      <c r="I1372" s="33">
        <f t="shared" si="45"/>
        <v>350</v>
      </c>
    </row>
    <row r="1373" spans="2:9" ht="15.75">
      <c r="B1373" s="35">
        <v>2943386</v>
      </c>
      <c r="C1373" s="39">
        <v>242826</v>
      </c>
      <c r="D1373" s="31">
        <v>45522</v>
      </c>
      <c r="E1373" s="32">
        <v>45531</v>
      </c>
      <c r="F1373" s="32" t="s">
        <v>13</v>
      </c>
      <c r="G1373" s="28">
        <f t="shared" si="44"/>
        <v>9</v>
      </c>
      <c r="H1373" s="33">
        <v>42</v>
      </c>
      <c r="I1373" s="33">
        <f t="shared" si="45"/>
        <v>378</v>
      </c>
    </row>
    <row r="1374" spans="2:9" ht="15.75">
      <c r="B1374" s="35">
        <v>2943386</v>
      </c>
      <c r="C1374" s="39">
        <v>242827</v>
      </c>
      <c r="D1374" s="31">
        <v>45522</v>
      </c>
      <c r="E1374" s="32">
        <v>45531</v>
      </c>
      <c r="F1374" s="32" t="s">
        <v>13</v>
      </c>
      <c r="G1374" s="28">
        <f t="shared" si="44"/>
        <v>9</v>
      </c>
      <c r="H1374" s="33">
        <v>42</v>
      </c>
      <c r="I1374" s="33">
        <f t="shared" si="45"/>
        <v>378</v>
      </c>
    </row>
    <row r="1375" spans="2:9" ht="15.75">
      <c r="B1375" s="35">
        <v>2936740</v>
      </c>
      <c r="C1375" s="39">
        <v>242828</v>
      </c>
      <c r="D1375" s="31">
        <v>45524</v>
      </c>
      <c r="E1375" s="32">
        <v>45531</v>
      </c>
      <c r="F1375" s="32" t="s">
        <v>11</v>
      </c>
      <c r="G1375" s="28">
        <f t="shared" si="44"/>
        <v>7</v>
      </c>
      <c r="H1375" s="33">
        <v>31</v>
      </c>
      <c r="I1375" s="33">
        <f t="shared" si="45"/>
        <v>217</v>
      </c>
    </row>
    <row r="1376" spans="2:9" ht="15.75">
      <c r="B1376" s="35">
        <v>7127517</v>
      </c>
      <c r="C1376" s="39">
        <v>242829</v>
      </c>
      <c r="D1376" s="31">
        <v>45517</v>
      </c>
      <c r="E1376" s="32">
        <v>45531</v>
      </c>
      <c r="F1376" s="32" t="s">
        <v>15</v>
      </c>
      <c r="G1376" s="28">
        <f t="shared" si="44"/>
        <v>14</v>
      </c>
      <c r="H1376" s="33">
        <v>36</v>
      </c>
      <c r="I1376" s="33">
        <f t="shared" si="45"/>
        <v>504</v>
      </c>
    </row>
    <row r="1377" spans="2:9" ht="15.75">
      <c r="B1377" s="35">
        <v>2940609</v>
      </c>
      <c r="C1377" s="39">
        <v>242830</v>
      </c>
      <c r="D1377" s="31">
        <v>45521</v>
      </c>
      <c r="E1377" s="32">
        <v>45531</v>
      </c>
      <c r="F1377" s="32" t="s">
        <v>13</v>
      </c>
      <c r="G1377" s="28">
        <f t="shared" si="44"/>
        <v>10</v>
      </c>
      <c r="H1377" s="33">
        <v>42</v>
      </c>
      <c r="I1377" s="33">
        <f t="shared" si="45"/>
        <v>420</v>
      </c>
    </row>
    <row r="1378" spans="2:9" ht="15.75">
      <c r="B1378" s="35">
        <v>2938359</v>
      </c>
      <c r="C1378" s="39">
        <v>242832</v>
      </c>
      <c r="D1378" s="31">
        <v>45516</v>
      </c>
      <c r="E1378" s="32">
        <v>45531</v>
      </c>
      <c r="F1378" s="32" t="s">
        <v>11</v>
      </c>
      <c r="G1378" s="28">
        <f t="shared" si="44"/>
        <v>15</v>
      </c>
      <c r="H1378" s="33">
        <v>31</v>
      </c>
      <c r="I1378" s="33">
        <f t="shared" si="45"/>
        <v>465</v>
      </c>
    </row>
    <row r="1379" spans="2:9" ht="15.75">
      <c r="B1379" s="35">
        <v>7129849</v>
      </c>
      <c r="C1379" s="39">
        <v>242834</v>
      </c>
      <c r="D1379" s="31">
        <v>45524</v>
      </c>
      <c r="E1379" s="32">
        <v>45531</v>
      </c>
      <c r="F1379" s="32" t="s">
        <v>12</v>
      </c>
      <c r="G1379" s="28">
        <f t="shared" si="44"/>
        <v>7</v>
      </c>
      <c r="H1379" s="33">
        <v>50</v>
      </c>
      <c r="I1379" s="33">
        <f t="shared" si="45"/>
        <v>350</v>
      </c>
    </row>
    <row r="1380" spans="2:9" ht="15.75">
      <c r="B1380" s="35">
        <v>7129834</v>
      </c>
      <c r="C1380" s="39">
        <v>242835</v>
      </c>
      <c r="D1380" s="31">
        <v>45524</v>
      </c>
      <c r="E1380" s="32">
        <v>45531</v>
      </c>
      <c r="F1380" s="32" t="s">
        <v>13</v>
      </c>
      <c r="G1380" s="28">
        <f t="shared" si="44"/>
        <v>7</v>
      </c>
      <c r="H1380" s="33">
        <v>42</v>
      </c>
      <c r="I1380" s="33">
        <f t="shared" si="45"/>
        <v>294</v>
      </c>
    </row>
    <row r="1381" spans="2:9" ht="15.75">
      <c r="B1381" s="35">
        <v>7129760</v>
      </c>
      <c r="C1381" s="39">
        <v>242836</v>
      </c>
      <c r="D1381" s="31">
        <v>45524</v>
      </c>
      <c r="E1381" s="32">
        <v>45531</v>
      </c>
      <c r="F1381" s="32" t="s">
        <v>13</v>
      </c>
      <c r="G1381" s="28">
        <f t="shared" si="44"/>
        <v>7</v>
      </c>
      <c r="H1381" s="33">
        <v>42</v>
      </c>
      <c r="I1381" s="33">
        <f t="shared" si="45"/>
        <v>294</v>
      </c>
    </row>
    <row r="1382" spans="2:9" ht="15.75">
      <c r="B1382" s="35">
        <v>7129853</v>
      </c>
      <c r="C1382" s="39">
        <v>242837</v>
      </c>
      <c r="D1382" s="31">
        <v>45524</v>
      </c>
      <c r="E1382" s="32">
        <v>45531</v>
      </c>
      <c r="F1382" s="32" t="s">
        <v>12</v>
      </c>
      <c r="G1382" s="28">
        <f t="shared" si="44"/>
        <v>7</v>
      </c>
      <c r="H1382" s="33">
        <v>50</v>
      </c>
      <c r="I1382" s="33">
        <f t="shared" si="45"/>
        <v>350</v>
      </c>
    </row>
    <row r="1383" spans="2:9" ht="15.75">
      <c r="B1383" s="35">
        <v>2944649</v>
      </c>
      <c r="C1383" s="39">
        <v>242838</v>
      </c>
      <c r="D1383" s="31">
        <v>45524</v>
      </c>
      <c r="E1383" s="32">
        <v>45531</v>
      </c>
      <c r="F1383" s="32" t="s">
        <v>13</v>
      </c>
      <c r="G1383" s="28">
        <f t="shared" si="44"/>
        <v>7</v>
      </c>
      <c r="H1383" s="33">
        <v>42</v>
      </c>
      <c r="I1383" s="33">
        <f t="shared" si="45"/>
        <v>294</v>
      </c>
    </row>
    <row r="1384" spans="2:9" ht="15.75">
      <c r="B1384" s="35">
        <v>2926563</v>
      </c>
      <c r="C1384" s="39">
        <v>242839</v>
      </c>
      <c r="D1384" s="31">
        <v>45517</v>
      </c>
      <c r="E1384" s="32">
        <v>45531</v>
      </c>
      <c r="F1384" s="32" t="s">
        <v>15</v>
      </c>
      <c r="G1384" s="28">
        <f t="shared" si="44"/>
        <v>14</v>
      </c>
      <c r="H1384" s="33">
        <v>36</v>
      </c>
      <c r="I1384" s="33">
        <f t="shared" si="45"/>
        <v>504</v>
      </c>
    </row>
    <row r="1385" spans="2:9" ht="15.75">
      <c r="B1385" s="35">
        <v>2939977</v>
      </c>
      <c r="C1385" s="39">
        <v>242840</v>
      </c>
      <c r="D1385" s="31">
        <v>45523</v>
      </c>
      <c r="E1385" s="32">
        <v>45531</v>
      </c>
      <c r="F1385" s="32" t="s">
        <v>12</v>
      </c>
      <c r="G1385" s="28">
        <f t="shared" si="44"/>
        <v>8</v>
      </c>
      <c r="H1385" s="33">
        <v>50</v>
      </c>
      <c r="I1385" s="33">
        <f t="shared" si="45"/>
        <v>400</v>
      </c>
    </row>
    <row r="1386" spans="2:9" ht="15.75">
      <c r="B1386" s="35">
        <v>2944556</v>
      </c>
      <c r="C1386" s="39">
        <v>242872</v>
      </c>
      <c r="D1386" s="31">
        <v>45525</v>
      </c>
      <c r="E1386" s="32">
        <v>45532</v>
      </c>
      <c r="F1386" s="32" t="s">
        <v>12</v>
      </c>
      <c r="G1386" s="28">
        <f t="shared" si="44"/>
        <v>7</v>
      </c>
      <c r="H1386" s="33">
        <v>50</v>
      </c>
      <c r="I1386" s="33">
        <f t="shared" si="45"/>
        <v>350</v>
      </c>
    </row>
    <row r="1387" spans="2:9" ht="15.75">
      <c r="B1387" s="35">
        <v>2939960</v>
      </c>
      <c r="C1387" s="39">
        <v>242878</v>
      </c>
      <c r="D1387" s="31">
        <v>45521</v>
      </c>
      <c r="E1387" s="32">
        <v>45532</v>
      </c>
      <c r="F1387" s="32" t="s">
        <v>11</v>
      </c>
      <c r="G1387" s="28">
        <f t="shared" si="44"/>
        <v>11</v>
      </c>
      <c r="H1387" s="33">
        <v>31</v>
      </c>
      <c r="I1387" s="33">
        <f t="shared" si="45"/>
        <v>341</v>
      </c>
    </row>
    <row r="1388" spans="2:9" ht="15.75">
      <c r="B1388" s="35">
        <v>2944827</v>
      </c>
      <c r="C1388" s="39">
        <v>242895</v>
      </c>
      <c r="D1388" s="31">
        <v>45525</v>
      </c>
      <c r="E1388" s="32">
        <v>45532</v>
      </c>
      <c r="F1388" s="32" t="s">
        <v>12</v>
      </c>
      <c r="G1388" s="28">
        <f t="shared" si="44"/>
        <v>7</v>
      </c>
      <c r="H1388" s="33">
        <v>50</v>
      </c>
      <c r="I1388" s="33">
        <f t="shared" si="45"/>
        <v>350</v>
      </c>
    </row>
    <row r="1389" spans="2:9" ht="15.75">
      <c r="B1389" s="35">
        <v>3584777</v>
      </c>
      <c r="C1389" s="39">
        <v>242899</v>
      </c>
      <c r="D1389" s="31">
        <v>45525</v>
      </c>
      <c r="E1389" s="32">
        <v>45532</v>
      </c>
      <c r="F1389" s="32" t="s">
        <v>13</v>
      </c>
      <c r="G1389" s="28">
        <f t="shared" si="44"/>
        <v>7</v>
      </c>
      <c r="H1389" s="33">
        <v>42</v>
      </c>
      <c r="I1389" s="33">
        <f t="shared" si="45"/>
        <v>294</v>
      </c>
    </row>
    <row r="1390" spans="2:9" ht="15.75">
      <c r="B1390" s="35">
        <v>3584777</v>
      </c>
      <c r="C1390" s="39">
        <v>242900</v>
      </c>
      <c r="D1390" s="31">
        <v>45525</v>
      </c>
      <c r="E1390" s="32">
        <v>45532</v>
      </c>
      <c r="F1390" s="32" t="s">
        <v>13</v>
      </c>
      <c r="G1390" s="28">
        <f t="shared" si="44"/>
        <v>7</v>
      </c>
      <c r="H1390" s="33">
        <v>42</v>
      </c>
      <c r="I1390" s="33">
        <f t="shared" si="45"/>
        <v>294</v>
      </c>
    </row>
    <row r="1391" spans="2:9" ht="15.75">
      <c r="B1391" s="35">
        <v>2944029</v>
      </c>
      <c r="C1391" s="39">
        <v>242904</v>
      </c>
      <c r="D1391" s="31">
        <v>45526</v>
      </c>
      <c r="E1391" s="32">
        <v>45532</v>
      </c>
      <c r="F1391" s="32" t="s">
        <v>13</v>
      </c>
      <c r="G1391" s="28">
        <f t="shared" si="44"/>
        <v>6</v>
      </c>
      <c r="H1391" s="33">
        <v>42</v>
      </c>
      <c r="I1391" s="33">
        <f t="shared" si="45"/>
        <v>252</v>
      </c>
    </row>
    <row r="1392" spans="2:9" ht="15.75">
      <c r="B1392" s="35">
        <v>2903518</v>
      </c>
      <c r="C1392" s="39">
        <v>242913</v>
      </c>
      <c r="D1392" s="31">
        <v>45525</v>
      </c>
      <c r="E1392" s="32">
        <v>45532</v>
      </c>
      <c r="F1392" s="32" t="s">
        <v>12</v>
      </c>
      <c r="G1392" s="28">
        <f t="shared" si="44"/>
        <v>7</v>
      </c>
      <c r="H1392" s="33">
        <v>50</v>
      </c>
      <c r="I1392" s="33">
        <f t="shared" si="45"/>
        <v>350</v>
      </c>
    </row>
    <row r="1393" spans="2:9" ht="15.75">
      <c r="B1393" s="35">
        <v>3585775</v>
      </c>
      <c r="C1393" s="39">
        <v>242917</v>
      </c>
      <c r="D1393" s="31">
        <v>45523</v>
      </c>
      <c r="E1393" s="32">
        <v>45532</v>
      </c>
      <c r="F1393" s="32" t="s">
        <v>13</v>
      </c>
      <c r="G1393" s="28">
        <f t="shared" si="44"/>
        <v>9</v>
      </c>
      <c r="H1393" s="33">
        <v>42</v>
      </c>
      <c r="I1393" s="33">
        <f t="shared" si="45"/>
        <v>378</v>
      </c>
    </row>
    <row r="1394" spans="2:9" ht="15.75">
      <c r="B1394" s="29" t="s">
        <v>241</v>
      </c>
      <c r="C1394" s="40">
        <v>242943</v>
      </c>
      <c r="D1394" s="31">
        <v>45526</v>
      </c>
      <c r="E1394" s="32">
        <v>45533</v>
      </c>
      <c r="F1394" s="32" t="s">
        <v>13</v>
      </c>
      <c r="G1394" s="28">
        <f t="shared" si="44"/>
        <v>7</v>
      </c>
      <c r="H1394" s="33">
        <v>42</v>
      </c>
      <c r="I1394" s="33">
        <f t="shared" si="45"/>
        <v>294</v>
      </c>
    </row>
    <row r="1395" spans="2:9" ht="15.75">
      <c r="B1395" s="29" t="s">
        <v>242</v>
      </c>
      <c r="C1395" s="40">
        <v>242944</v>
      </c>
      <c r="D1395" s="31">
        <v>45526</v>
      </c>
      <c r="E1395" s="32">
        <v>45533</v>
      </c>
      <c r="F1395" s="32" t="s">
        <v>13</v>
      </c>
      <c r="G1395" s="28">
        <f t="shared" si="44"/>
        <v>7</v>
      </c>
      <c r="H1395" s="33">
        <v>42</v>
      </c>
      <c r="I1395" s="33">
        <f t="shared" si="45"/>
        <v>294</v>
      </c>
    </row>
    <row r="1396" spans="2:9" ht="15.75">
      <c r="B1396" s="29" t="s">
        <v>243</v>
      </c>
      <c r="C1396" s="40">
        <v>242945</v>
      </c>
      <c r="D1396" s="31">
        <v>45519</v>
      </c>
      <c r="E1396" s="32">
        <v>45533</v>
      </c>
      <c r="F1396" s="32" t="s">
        <v>15</v>
      </c>
      <c r="G1396" s="28">
        <f t="shared" si="44"/>
        <v>14</v>
      </c>
      <c r="H1396" s="33">
        <v>36</v>
      </c>
      <c r="I1396" s="33">
        <f t="shared" si="45"/>
        <v>504</v>
      </c>
    </row>
    <row r="1397" spans="2:9" ht="15.75">
      <c r="B1397" s="29" t="s">
        <v>244</v>
      </c>
      <c r="C1397" s="40">
        <v>242946</v>
      </c>
      <c r="D1397" s="31">
        <v>45519</v>
      </c>
      <c r="E1397" s="32">
        <v>45533</v>
      </c>
      <c r="F1397" s="32" t="s">
        <v>15</v>
      </c>
      <c r="G1397" s="28">
        <f t="shared" si="44"/>
        <v>14</v>
      </c>
      <c r="H1397" s="33">
        <v>36</v>
      </c>
      <c r="I1397" s="33">
        <f t="shared" si="45"/>
        <v>504</v>
      </c>
    </row>
    <row r="1398" spans="2:9" ht="15.75">
      <c r="B1398" s="29" t="s">
        <v>245</v>
      </c>
      <c r="C1398" s="40">
        <v>242948</v>
      </c>
      <c r="D1398" s="31">
        <v>45526</v>
      </c>
      <c r="E1398" s="32">
        <v>45533</v>
      </c>
      <c r="F1398" s="32" t="s">
        <v>15</v>
      </c>
      <c r="G1398" s="28">
        <f t="shared" si="44"/>
        <v>7</v>
      </c>
      <c r="H1398" s="33">
        <v>36</v>
      </c>
      <c r="I1398" s="33">
        <f t="shared" si="45"/>
        <v>252</v>
      </c>
    </row>
    <row r="1399" spans="2:9" ht="15.75">
      <c r="B1399" s="29" t="s">
        <v>246</v>
      </c>
      <c r="C1399" s="40">
        <v>242949</v>
      </c>
      <c r="D1399" s="31">
        <v>45526</v>
      </c>
      <c r="E1399" s="32">
        <v>45533</v>
      </c>
      <c r="F1399" s="32" t="s">
        <v>15</v>
      </c>
      <c r="G1399" s="28">
        <f t="shared" si="44"/>
        <v>7</v>
      </c>
      <c r="H1399" s="33">
        <v>36</v>
      </c>
      <c r="I1399" s="33">
        <f t="shared" si="45"/>
        <v>252</v>
      </c>
    </row>
    <row r="1400" spans="2:9" ht="15.75">
      <c r="B1400" s="29" t="s">
        <v>247</v>
      </c>
      <c r="C1400" s="40">
        <v>242951</v>
      </c>
      <c r="D1400" s="31">
        <v>45526</v>
      </c>
      <c r="E1400" s="32">
        <v>45533</v>
      </c>
      <c r="F1400" s="32" t="s">
        <v>14</v>
      </c>
      <c r="G1400" s="28">
        <f t="shared" si="44"/>
        <v>7</v>
      </c>
      <c r="H1400" s="33">
        <v>69</v>
      </c>
      <c r="I1400" s="33">
        <f t="shared" si="45"/>
        <v>483</v>
      </c>
    </row>
    <row r="1401" spans="2:9" ht="15.75">
      <c r="B1401" s="29" t="s">
        <v>248</v>
      </c>
      <c r="C1401" s="40">
        <v>242953</v>
      </c>
      <c r="D1401" s="31">
        <v>45519</v>
      </c>
      <c r="E1401" s="32">
        <v>45533</v>
      </c>
      <c r="F1401" s="32" t="s">
        <v>14</v>
      </c>
      <c r="G1401" s="28">
        <f t="shared" si="44"/>
        <v>14</v>
      </c>
      <c r="H1401" s="33">
        <v>69</v>
      </c>
      <c r="I1401" s="33">
        <f t="shared" si="45"/>
        <v>966</v>
      </c>
    </row>
    <row r="1402" spans="2:9" ht="15.75">
      <c r="B1402" s="29" t="s">
        <v>249</v>
      </c>
      <c r="C1402" s="40">
        <v>242954</v>
      </c>
      <c r="D1402" s="31">
        <v>45526</v>
      </c>
      <c r="E1402" s="32">
        <v>45533</v>
      </c>
      <c r="F1402" s="32" t="s">
        <v>15</v>
      </c>
      <c r="G1402" s="28">
        <f t="shared" si="44"/>
        <v>7</v>
      </c>
      <c r="H1402" s="33">
        <v>36</v>
      </c>
      <c r="I1402" s="33">
        <f t="shared" si="45"/>
        <v>252</v>
      </c>
    </row>
    <row r="1403" spans="2:9" ht="15.75">
      <c r="B1403" s="29" t="s">
        <v>250</v>
      </c>
      <c r="C1403" s="40">
        <v>242956</v>
      </c>
      <c r="D1403" s="31">
        <v>45526</v>
      </c>
      <c r="E1403" s="32">
        <v>45533</v>
      </c>
      <c r="F1403" s="32" t="s">
        <v>15</v>
      </c>
      <c r="G1403" s="28">
        <f t="shared" si="44"/>
        <v>7</v>
      </c>
      <c r="H1403" s="33">
        <v>36</v>
      </c>
      <c r="I1403" s="33">
        <f t="shared" si="45"/>
        <v>252</v>
      </c>
    </row>
    <row r="1404" spans="2:9" ht="15.75">
      <c r="B1404" s="29">
        <v>2945209</v>
      </c>
      <c r="C1404" s="40">
        <v>242957</v>
      </c>
      <c r="D1404" s="31">
        <v>45526</v>
      </c>
      <c r="E1404" s="32">
        <v>45533</v>
      </c>
      <c r="F1404" s="32" t="s">
        <v>13</v>
      </c>
      <c r="G1404" s="28">
        <f t="shared" si="44"/>
        <v>7</v>
      </c>
      <c r="H1404" s="33">
        <v>42</v>
      </c>
      <c r="I1404" s="33">
        <f t="shared" si="45"/>
        <v>294</v>
      </c>
    </row>
    <row r="1405" spans="2:9" ht="15.75">
      <c r="B1405" s="29" t="s">
        <v>251</v>
      </c>
      <c r="C1405" s="40">
        <v>242959</v>
      </c>
      <c r="D1405" s="31">
        <v>45526</v>
      </c>
      <c r="E1405" s="32">
        <v>45533</v>
      </c>
      <c r="F1405" s="32" t="s">
        <v>15</v>
      </c>
      <c r="G1405" s="28">
        <f t="shared" si="44"/>
        <v>7</v>
      </c>
      <c r="H1405" s="33">
        <v>36</v>
      </c>
      <c r="I1405" s="33">
        <f t="shared" si="45"/>
        <v>252</v>
      </c>
    </row>
    <row r="1406" spans="2:9" ht="15.75">
      <c r="B1406" s="29">
        <v>2942342</v>
      </c>
      <c r="C1406" s="40">
        <v>242960</v>
      </c>
      <c r="D1406" s="31">
        <v>45526</v>
      </c>
      <c r="E1406" s="32">
        <v>45533</v>
      </c>
      <c r="F1406" s="32" t="s">
        <v>13</v>
      </c>
      <c r="G1406" s="28">
        <f t="shared" si="44"/>
        <v>7</v>
      </c>
      <c r="H1406" s="33">
        <v>42</v>
      </c>
      <c r="I1406" s="33">
        <f t="shared" si="45"/>
        <v>294</v>
      </c>
    </row>
    <row r="1407" spans="2:9" ht="15.75">
      <c r="B1407" s="29" t="s">
        <v>252</v>
      </c>
      <c r="C1407" s="40">
        <v>242961</v>
      </c>
      <c r="D1407" s="31">
        <v>45526</v>
      </c>
      <c r="E1407" s="32">
        <v>45533</v>
      </c>
      <c r="F1407" s="32" t="s">
        <v>13</v>
      </c>
      <c r="G1407" s="28">
        <f t="shared" si="44"/>
        <v>7</v>
      </c>
      <c r="H1407" s="33">
        <v>42</v>
      </c>
      <c r="I1407" s="33">
        <f t="shared" si="45"/>
        <v>294</v>
      </c>
    </row>
    <row r="1408" spans="2:9" ht="15.75">
      <c r="B1408" s="29" t="s">
        <v>253</v>
      </c>
      <c r="C1408" s="40">
        <v>242963</v>
      </c>
      <c r="D1408" s="31">
        <v>45526</v>
      </c>
      <c r="E1408" s="32">
        <v>45533</v>
      </c>
      <c r="F1408" s="32" t="s">
        <v>13</v>
      </c>
      <c r="G1408" s="28">
        <f t="shared" si="44"/>
        <v>7</v>
      </c>
      <c r="H1408" s="33">
        <v>42</v>
      </c>
      <c r="I1408" s="33">
        <f t="shared" si="45"/>
        <v>294</v>
      </c>
    </row>
    <row r="1409" spans="2:9" ht="15.75">
      <c r="B1409" s="29" t="s">
        <v>254</v>
      </c>
      <c r="C1409" s="40">
        <v>242966</v>
      </c>
      <c r="D1409" s="31">
        <v>45526</v>
      </c>
      <c r="E1409" s="32">
        <v>45533</v>
      </c>
      <c r="F1409" s="32" t="s">
        <v>13</v>
      </c>
      <c r="G1409" s="28">
        <f t="shared" si="44"/>
        <v>7</v>
      </c>
      <c r="H1409" s="33">
        <v>42</v>
      </c>
      <c r="I1409" s="33">
        <f t="shared" si="45"/>
        <v>294</v>
      </c>
    </row>
    <row r="1410" spans="2:9" ht="15.75">
      <c r="B1410" s="29" t="s">
        <v>255</v>
      </c>
      <c r="C1410" s="40">
        <v>242968</v>
      </c>
      <c r="D1410" s="31">
        <v>45526</v>
      </c>
      <c r="E1410" s="32">
        <v>45533</v>
      </c>
      <c r="F1410" s="32" t="s">
        <v>13</v>
      </c>
      <c r="G1410" s="28">
        <f t="shared" si="44"/>
        <v>7</v>
      </c>
      <c r="H1410" s="33">
        <v>42</v>
      </c>
      <c r="I1410" s="33">
        <f t="shared" si="45"/>
        <v>294</v>
      </c>
    </row>
    <row r="1411" spans="2:9" ht="15.75">
      <c r="B1411" s="29">
        <v>2930432</v>
      </c>
      <c r="C1411" s="40">
        <v>242972</v>
      </c>
      <c r="D1411" s="31">
        <v>45515</v>
      </c>
      <c r="E1411" s="32">
        <v>45533</v>
      </c>
      <c r="F1411" s="32" t="s">
        <v>15</v>
      </c>
      <c r="G1411" s="28">
        <f t="shared" si="44"/>
        <v>18</v>
      </c>
      <c r="H1411" s="33">
        <v>36</v>
      </c>
      <c r="I1411" s="33">
        <f t="shared" si="45"/>
        <v>648</v>
      </c>
    </row>
    <row r="1412" spans="2:9" ht="15.75">
      <c r="B1412" s="29" t="s">
        <v>256</v>
      </c>
      <c r="C1412" s="40">
        <v>242974</v>
      </c>
      <c r="D1412" s="31">
        <v>45519</v>
      </c>
      <c r="E1412" s="32">
        <v>45533</v>
      </c>
      <c r="F1412" s="32" t="s">
        <v>13</v>
      </c>
      <c r="G1412" s="28">
        <f t="shared" si="44"/>
        <v>14</v>
      </c>
      <c r="H1412" s="33">
        <v>42</v>
      </c>
      <c r="I1412" s="33">
        <f t="shared" si="45"/>
        <v>588</v>
      </c>
    </row>
    <row r="1413" spans="2:9" ht="15.75">
      <c r="B1413" s="29">
        <v>2923478</v>
      </c>
      <c r="C1413" s="40">
        <v>242976</v>
      </c>
      <c r="D1413" s="31">
        <v>45522</v>
      </c>
      <c r="E1413" s="32">
        <v>45533</v>
      </c>
      <c r="F1413" s="32" t="s">
        <v>15</v>
      </c>
      <c r="G1413" s="28">
        <f t="shared" ref="G1413:G1441" si="46">+E1413-D1413</f>
        <v>11</v>
      </c>
      <c r="H1413" s="33">
        <v>36</v>
      </c>
      <c r="I1413" s="33">
        <f t="shared" si="45"/>
        <v>396</v>
      </c>
    </row>
    <row r="1414" spans="2:9" ht="15.75">
      <c r="B1414" s="29" t="s">
        <v>257</v>
      </c>
      <c r="C1414" s="40">
        <v>242980</v>
      </c>
      <c r="D1414" s="31">
        <v>45526</v>
      </c>
      <c r="E1414" s="32">
        <v>45533</v>
      </c>
      <c r="F1414" s="32" t="s">
        <v>15</v>
      </c>
      <c r="G1414" s="28">
        <f t="shared" si="46"/>
        <v>7</v>
      </c>
      <c r="H1414" s="33">
        <v>36</v>
      </c>
      <c r="I1414" s="33">
        <f t="shared" ref="I1414:I1441" si="47">+H1414*G1414</f>
        <v>252</v>
      </c>
    </row>
    <row r="1415" spans="2:9" ht="15.75">
      <c r="B1415" s="29" t="s">
        <v>258</v>
      </c>
      <c r="C1415" s="40">
        <v>242981</v>
      </c>
      <c r="D1415" s="31">
        <v>45526</v>
      </c>
      <c r="E1415" s="32">
        <v>45533</v>
      </c>
      <c r="F1415" s="32" t="s">
        <v>13</v>
      </c>
      <c r="G1415" s="28">
        <f t="shared" si="46"/>
        <v>7</v>
      </c>
      <c r="H1415" s="33">
        <v>42</v>
      </c>
      <c r="I1415" s="33">
        <f t="shared" si="47"/>
        <v>294</v>
      </c>
    </row>
    <row r="1416" spans="2:9" ht="15.75">
      <c r="B1416" s="29">
        <v>2944113</v>
      </c>
      <c r="C1416" s="40">
        <v>242985</v>
      </c>
      <c r="D1416" s="31">
        <v>45525</v>
      </c>
      <c r="E1416" s="32">
        <v>45533</v>
      </c>
      <c r="F1416" s="32" t="s">
        <v>12</v>
      </c>
      <c r="G1416" s="28">
        <f t="shared" si="46"/>
        <v>8</v>
      </c>
      <c r="H1416" s="33">
        <v>50</v>
      </c>
      <c r="I1416" s="33">
        <f t="shared" si="47"/>
        <v>400</v>
      </c>
    </row>
    <row r="1417" spans="2:9" ht="15.75">
      <c r="B1417" s="50">
        <v>2938964</v>
      </c>
      <c r="C1417" s="51">
        <v>242986</v>
      </c>
      <c r="D1417" s="31">
        <v>45526</v>
      </c>
      <c r="E1417" s="32">
        <v>45533</v>
      </c>
      <c r="F1417" s="32" t="s">
        <v>13</v>
      </c>
      <c r="G1417" s="28">
        <f t="shared" si="46"/>
        <v>7</v>
      </c>
      <c r="H1417" s="33">
        <v>42</v>
      </c>
      <c r="I1417" s="33">
        <f t="shared" si="47"/>
        <v>294</v>
      </c>
    </row>
    <row r="1418" spans="2:9" ht="15.75">
      <c r="B1418" s="29" t="s">
        <v>259</v>
      </c>
      <c r="C1418" s="40">
        <v>242988</v>
      </c>
      <c r="D1418" s="31">
        <v>45526</v>
      </c>
      <c r="E1418" s="32">
        <v>45533</v>
      </c>
      <c r="F1418" s="32" t="s">
        <v>11</v>
      </c>
      <c r="G1418" s="28">
        <f t="shared" si="46"/>
        <v>7</v>
      </c>
      <c r="H1418" s="33">
        <v>31</v>
      </c>
      <c r="I1418" s="33">
        <f t="shared" si="47"/>
        <v>217</v>
      </c>
    </row>
    <row r="1419" spans="2:9" ht="15.75">
      <c r="B1419" s="29">
        <v>2924314</v>
      </c>
      <c r="C1419" s="40">
        <v>242989</v>
      </c>
      <c r="D1419" s="31">
        <v>45527</v>
      </c>
      <c r="E1419" s="32">
        <v>45533</v>
      </c>
      <c r="F1419" s="32" t="s">
        <v>13</v>
      </c>
      <c r="G1419" s="28">
        <f t="shared" si="46"/>
        <v>6</v>
      </c>
      <c r="H1419" s="33">
        <v>42</v>
      </c>
      <c r="I1419" s="33">
        <f t="shared" si="47"/>
        <v>252</v>
      </c>
    </row>
    <row r="1420" spans="2:9" ht="15.75">
      <c r="B1420" s="29">
        <v>3581859</v>
      </c>
      <c r="C1420" s="40">
        <v>242990</v>
      </c>
      <c r="D1420" s="31">
        <v>45521</v>
      </c>
      <c r="E1420" s="32">
        <v>45533</v>
      </c>
      <c r="F1420" s="32" t="s">
        <v>12</v>
      </c>
      <c r="G1420" s="28">
        <f t="shared" si="46"/>
        <v>12</v>
      </c>
      <c r="H1420" s="33">
        <v>50</v>
      </c>
      <c r="I1420" s="33">
        <f t="shared" si="47"/>
        <v>600</v>
      </c>
    </row>
    <row r="1421" spans="2:9" ht="15.75">
      <c r="B1421" s="29">
        <v>5058213</v>
      </c>
      <c r="C1421" s="40">
        <v>242991</v>
      </c>
      <c r="D1421" s="31">
        <v>45526</v>
      </c>
      <c r="E1421" s="32">
        <v>45533</v>
      </c>
      <c r="F1421" s="32" t="s">
        <v>13</v>
      </c>
      <c r="G1421" s="28">
        <f t="shared" si="46"/>
        <v>7</v>
      </c>
      <c r="H1421" s="33">
        <v>42</v>
      </c>
      <c r="I1421" s="33">
        <f>+H1421*G1421</f>
        <v>294</v>
      </c>
    </row>
    <row r="1422" spans="2:9" ht="15.75">
      <c r="B1422" s="29" t="s">
        <v>260</v>
      </c>
      <c r="C1422" s="40">
        <v>242992</v>
      </c>
      <c r="D1422" s="31">
        <v>45526</v>
      </c>
      <c r="E1422" s="32">
        <v>45533</v>
      </c>
      <c r="F1422" s="32" t="s">
        <v>15</v>
      </c>
      <c r="G1422" s="28">
        <f t="shared" si="46"/>
        <v>7</v>
      </c>
      <c r="H1422" s="33">
        <v>36</v>
      </c>
      <c r="I1422" s="33">
        <f>+H1422*G1422</f>
        <v>252</v>
      </c>
    </row>
    <row r="1423" spans="2:9" ht="15.75">
      <c r="B1423" s="29">
        <v>2932236</v>
      </c>
      <c r="C1423" s="40">
        <v>242996</v>
      </c>
      <c r="D1423" s="31">
        <v>45526</v>
      </c>
      <c r="E1423" s="32">
        <v>45533</v>
      </c>
      <c r="F1423" s="32" t="s">
        <v>15</v>
      </c>
      <c r="G1423" s="28">
        <f t="shared" si="46"/>
        <v>7</v>
      </c>
      <c r="H1423" s="33">
        <v>36</v>
      </c>
      <c r="I1423" s="33">
        <f>+H1423*G1423</f>
        <v>252</v>
      </c>
    </row>
    <row r="1424" spans="2:9" ht="15.75">
      <c r="B1424" s="29" t="s">
        <v>261</v>
      </c>
      <c r="C1424" s="40">
        <v>242997</v>
      </c>
      <c r="D1424" s="31">
        <v>45526</v>
      </c>
      <c r="E1424" s="32">
        <v>45533</v>
      </c>
      <c r="F1424" s="32" t="s">
        <v>13</v>
      </c>
      <c r="G1424" s="28">
        <f t="shared" si="46"/>
        <v>7</v>
      </c>
      <c r="H1424" s="33">
        <v>42</v>
      </c>
      <c r="I1424" s="33">
        <f>+H1424*G1424</f>
        <v>294</v>
      </c>
    </row>
    <row r="1425" spans="2:9" ht="15.75">
      <c r="B1425" s="29" t="s">
        <v>262</v>
      </c>
      <c r="C1425" s="40">
        <v>242998</v>
      </c>
      <c r="D1425" s="31">
        <v>45526</v>
      </c>
      <c r="E1425" s="32">
        <v>45533</v>
      </c>
      <c r="F1425" s="32" t="s">
        <v>13</v>
      </c>
      <c r="G1425" s="28">
        <f t="shared" si="46"/>
        <v>7</v>
      </c>
      <c r="H1425" s="33">
        <v>42</v>
      </c>
      <c r="I1425" s="33">
        <f t="shared" ref="I1425:I1441" si="48">+H1425*G1425</f>
        <v>294</v>
      </c>
    </row>
    <row r="1426" spans="2:9" ht="15.75">
      <c r="B1426" s="29">
        <v>2926726</v>
      </c>
      <c r="C1426" s="40">
        <v>242999</v>
      </c>
      <c r="D1426" s="31">
        <v>45526</v>
      </c>
      <c r="E1426" s="32">
        <v>45533</v>
      </c>
      <c r="F1426" s="32" t="s">
        <v>13</v>
      </c>
      <c r="G1426" s="28">
        <f t="shared" si="46"/>
        <v>7</v>
      </c>
      <c r="H1426" s="33">
        <v>42</v>
      </c>
      <c r="I1426" s="33">
        <f t="shared" si="48"/>
        <v>294</v>
      </c>
    </row>
    <row r="1427" spans="2:9" ht="15.75">
      <c r="B1427" s="29">
        <v>3581396</v>
      </c>
      <c r="C1427" s="40">
        <v>243002</v>
      </c>
      <c r="D1427" s="31">
        <v>45519</v>
      </c>
      <c r="E1427" s="32">
        <v>45533</v>
      </c>
      <c r="F1427" s="32" t="s">
        <v>13</v>
      </c>
      <c r="G1427" s="28">
        <f t="shared" si="46"/>
        <v>14</v>
      </c>
      <c r="H1427" s="33">
        <v>42</v>
      </c>
      <c r="I1427" s="33">
        <f t="shared" si="48"/>
        <v>588</v>
      </c>
    </row>
    <row r="1428" spans="2:9" ht="15.75">
      <c r="B1428" s="29">
        <v>3581396</v>
      </c>
      <c r="C1428" s="40">
        <v>243003</v>
      </c>
      <c r="D1428" s="31">
        <v>45519</v>
      </c>
      <c r="E1428" s="32">
        <v>45533</v>
      </c>
      <c r="F1428" s="32" t="s">
        <v>13</v>
      </c>
      <c r="G1428" s="28">
        <f t="shared" si="46"/>
        <v>14</v>
      </c>
      <c r="H1428" s="33">
        <v>42</v>
      </c>
      <c r="I1428" s="33">
        <f t="shared" si="48"/>
        <v>588</v>
      </c>
    </row>
    <row r="1429" spans="2:9" ht="15.75">
      <c r="B1429" s="29">
        <v>2944378</v>
      </c>
      <c r="C1429" s="40">
        <v>243004</v>
      </c>
      <c r="D1429" s="31">
        <v>45526</v>
      </c>
      <c r="E1429" s="32">
        <v>45533</v>
      </c>
      <c r="F1429" s="32" t="s">
        <v>13</v>
      </c>
      <c r="G1429" s="28">
        <f t="shared" si="46"/>
        <v>7</v>
      </c>
      <c r="H1429" s="33">
        <v>42</v>
      </c>
      <c r="I1429" s="33">
        <f t="shared" si="48"/>
        <v>294</v>
      </c>
    </row>
    <row r="1430" spans="2:9" ht="15.75">
      <c r="B1430" s="29" t="s">
        <v>263</v>
      </c>
      <c r="C1430" s="40">
        <v>243007</v>
      </c>
      <c r="D1430" s="31">
        <v>45526</v>
      </c>
      <c r="E1430" s="32">
        <v>45533</v>
      </c>
      <c r="F1430" s="32" t="s">
        <v>12</v>
      </c>
      <c r="G1430" s="28">
        <f t="shared" si="46"/>
        <v>7</v>
      </c>
      <c r="H1430" s="33">
        <v>50</v>
      </c>
      <c r="I1430" s="33">
        <f t="shared" si="48"/>
        <v>350</v>
      </c>
    </row>
    <row r="1431" spans="2:9" ht="15.75">
      <c r="B1431" s="29">
        <v>2944023</v>
      </c>
      <c r="C1431" s="40">
        <v>243008</v>
      </c>
      <c r="D1431" s="31">
        <v>45526</v>
      </c>
      <c r="E1431" s="32">
        <v>45533</v>
      </c>
      <c r="F1431" s="32" t="s">
        <v>12</v>
      </c>
      <c r="G1431" s="28">
        <f t="shared" si="46"/>
        <v>7</v>
      </c>
      <c r="H1431" s="33">
        <v>50</v>
      </c>
      <c r="I1431" s="33">
        <f t="shared" si="48"/>
        <v>350</v>
      </c>
    </row>
    <row r="1432" spans="2:9" ht="15.75">
      <c r="B1432" s="29">
        <v>2939778</v>
      </c>
      <c r="C1432" s="40">
        <v>243009</v>
      </c>
      <c r="D1432" s="31">
        <v>45526</v>
      </c>
      <c r="E1432" s="32">
        <v>45533</v>
      </c>
      <c r="F1432" s="32" t="s">
        <v>14</v>
      </c>
      <c r="G1432" s="28">
        <f t="shared" si="46"/>
        <v>7</v>
      </c>
      <c r="H1432" s="33">
        <v>69</v>
      </c>
      <c r="I1432" s="33">
        <f t="shared" si="48"/>
        <v>483</v>
      </c>
    </row>
    <row r="1433" spans="2:9" ht="15.75">
      <c r="B1433" s="29">
        <v>2939920</v>
      </c>
      <c r="C1433" s="40">
        <v>243010</v>
      </c>
      <c r="D1433" s="31">
        <v>45526</v>
      </c>
      <c r="E1433" s="32">
        <v>45533</v>
      </c>
      <c r="F1433" s="32" t="s">
        <v>13</v>
      </c>
      <c r="G1433" s="28">
        <f t="shared" si="46"/>
        <v>7</v>
      </c>
      <c r="H1433" s="33">
        <v>42</v>
      </c>
      <c r="I1433" s="33">
        <f t="shared" si="48"/>
        <v>294</v>
      </c>
    </row>
    <row r="1434" spans="2:9" ht="15.75">
      <c r="B1434" s="29">
        <v>2938544</v>
      </c>
      <c r="C1434" s="40">
        <v>243011</v>
      </c>
      <c r="D1434" s="31">
        <v>45523</v>
      </c>
      <c r="E1434" s="32">
        <v>45533</v>
      </c>
      <c r="F1434" s="32" t="s">
        <v>13</v>
      </c>
      <c r="G1434" s="28">
        <f t="shared" si="46"/>
        <v>10</v>
      </c>
      <c r="H1434" s="33">
        <v>42</v>
      </c>
      <c r="I1434" s="33">
        <f t="shared" si="48"/>
        <v>420</v>
      </c>
    </row>
    <row r="1435" spans="2:9" ht="15.75">
      <c r="B1435" s="29">
        <v>2924600</v>
      </c>
      <c r="C1435" s="40">
        <v>243014</v>
      </c>
      <c r="D1435" s="31">
        <v>45526</v>
      </c>
      <c r="E1435" s="32">
        <v>45533</v>
      </c>
      <c r="F1435" s="32" t="s">
        <v>12</v>
      </c>
      <c r="G1435" s="28">
        <f t="shared" si="46"/>
        <v>7</v>
      </c>
      <c r="H1435" s="33">
        <v>50</v>
      </c>
      <c r="I1435" s="33">
        <f t="shared" si="48"/>
        <v>350</v>
      </c>
    </row>
    <row r="1436" spans="2:9" ht="15.75">
      <c r="B1436" s="29" t="s">
        <v>264</v>
      </c>
      <c r="C1436" s="40">
        <v>243015</v>
      </c>
      <c r="D1436" s="31">
        <v>45526</v>
      </c>
      <c r="E1436" s="32">
        <v>45533</v>
      </c>
      <c r="F1436" s="32" t="s">
        <v>15</v>
      </c>
      <c r="G1436" s="28">
        <f t="shared" si="46"/>
        <v>7</v>
      </c>
      <c r="H1436" s="33">
        <v>36</v>
      </c>
      <c r="I1436" s="33">
        <f t="shared" si="48"/>
        <v>252</v>
      </c>
    </row>
    <row r="1437" spans="2:9" ht="15.75">
      <c r="B1437" s="29" t="s">
        <v>265</v>
      </c>
      <c r="C1437" s="40">
        <v>243017</v>
      </c>
      <c r="D1437" s="31">
        <v>45526</v>
      </c>
      <c r="E1437" s="32">
        <v>45533</v>
      </c>
      <c r="F1437" s="32" t="s">
        <v>11</v>
      </c>
      <c r="G1437" s="28">
        <f t="shared" si="46"/>
        <v>7</v>
      </c>
      <c r="H1437" s="33">
        <v>31</v>
      </c>
      <c r="I1437" s="33">
        <f t="shared" si="48"/>
        <v>217</v>
      </c>
    </row>
    <row r="1438" spans="2:9" ht="15.75">
      <c r="B1438" s="29" t="s">
        <v>266</v>
      </c>
      <c r="C1438" s="40">
        <v>243018</v>
      </c>
      <c r="D1438" s="31">
        <v>45526</v>
      </c>
      <c r="E1438" s="32">
        <v>45533</v>
      </c>
      <c r="F1438" s="32" t="s">
        <v>15</v>
      </c>
      <c r="G1438" s="28">
        <f t="shared" si="46"/>
        <v>7</v>
      </c>
      <c r="H1438" s="33">
        <v>36</v>
      </c>
      <c r="I1438" s="33">
        <f t="shared" si="48"/>
        <v>252</v>
      </c>
    </row>
    <row r="1439" spans="2:9" ht="15.75">
      <c r="B1439" s="29" t="s">
        <v>267</v>
      </c>
      <c r="C1439" s="40">
        <v>243019</v>
      </c>
      <c r="D1439" s="31">
        <v>45526</v>
      </c>
      <c r="E1439" s="32">
        <v>45533</v>
      </c>
      <c r="F1439" s="32" t="s">
        <v>13</v>
      </c>
      <c r="G1439" s="28">
        <f t="shared" si="46"/>
        <v>7</v>
      </c>
      <c r="H1439" s="33">
        <v>42</v>
      </c>
      <c r="I1439" s="33">
        <f t="shared" si="48"/>
        <v>294</v>
      </c>
    </row>
    <row r="1440" spans="2:9" ht="15.75">
      <c r="B1440" s="29">
        <v>2937733</v>
      </c>
      <c r="C1440" s="40">
        <v>243022</v>
      </c>
      <c r="D1440" s="31">
        <v>45526</v>
      </c>
      <c r="E1440" s="32">
        <v>45533</v>
      </c>
      <c r="F1440" s="32" t="s">
        <v>13</v>
      </c>
      <c r="G1440" s="28">
        <f t="shared" si="46"/>
        <v>7</v>
      </c>
      <c r="H1440" s="33">
        <v>42</v>
      </c>
      <c r="I1440" s="33">
        <f t="shared" si="48"/>
        <v>294</v>
      </c>
    </row>
    <row r="1441" spans="2:9" ht="15.75">
      <c r="B1441" s="29">
        <v>3584849</v>
      </c>
      <c r="C1441" s="40">
        <v>243023</v>
      </c>
      <c r="D1441" s="31">
        <v>45523</v>
      </c>
      <c r="E1441" s="32">
        <v>45533</v>
      </c>
      <c r="F1441" s="32" t="s">
        <v>14</v>
      </c>
      <c r="G1441" s="28">
        <f t="shared" si="46"/>
        <v>10</v>
      </c>
      <c r="H1441" s="33">
        <v>69</v>
      </c>
      <c r="I1441" s="33">
        <f t="shared" si="48"/>
        <v>690</v>
      </c>
    </row>
  </sheetData>
  <autoFilter ref="B1:I19">
    <filterColumn colId="4"/>
  </autoFilter>
  <dataValidations count="1">
    <dataValidation type="list" allowBlank="1" showInputMessage="1" showErrorMessage="1" sqref="F2:F1441">
      <formula1>'[8]rate code'!$A$1:$A$25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"/>
  <sheetViews>
    <sheetView topLeftCell="B1" workbookViewId="0">
      <selection activeCell="B57" sqref="B57"/>
    </sheetView>
  </sheetViews>
  <sheetFormatPr defaultRowHeight="12.75"/>
  <cols>
    <col min="1" max="3" width="11.28515625" bestFit="1" customWidth="1"/>
    <col min="4" max="4" width="11.5703125" bestFit="1" customWidth="1"/>
    <col min="5" max="5" width="9.28515625" bestFit="1" customWidth="1"/>
    <col min="6" max="6" width="10" bestFit="1" customWidth="1"/>
    <col min="7" max="7" width="12" bestFit="1" customWidth="1"/>
    <col min="8" max="8" width="11.42578125" bestFit="1" customWidth="1"/>
    <col min="9" max="9" width="11.7109375" bestFit="1" customWidth="1"/>
    <col min="10" max="10" width="10" bestFit="1" customWidth="1"/>
    <col min="11" max="11" width="10.140625" bestFit="1" customWidth="1"/>
    <col min="12" max="12" width="12.140625" bestFit="1" customWidth="1"/>
    <col min="13" max="13" width="9" bestFit="1" customWidth="1"/>
    <col min="14" max="14" width="9.7109375" bestFit="1" customWidth="1"/>
    <col min="15" max="15" width="11.7109375" bestFit="1" customWidth="1"/>
    <col min="16" max="16" width="16.28515625" bestFit="1" customWidth="1"/>
    <col min="17" max="17" width="16.42578125" bestFit="1" customWidth="1"/>
    <col min="18" max="18" width="16.5703125" bestFit="1" customWidth="1"/>
  </cols>
  <sheetData>
    <row r="1" spans="1:19" ht="16.5" thickTop="1">
      <c r="A1" s="2" t="s">
        <v>6</v>
      </c>
      <c r="B1" s="3" t="s">
        <v>7</v>
      </c>
      <c r="C1" s="11" t="s">
        <v>20</v>
      </c>
      <c r="D1" s="13" t="s">
        <v>11</v>
      </c>
      <c r="E1" s="11" t="s">
        <v>10</v>
      </c>
      <c r="F1" s="11" t="s">
        <v>19</v>
      </c>
      <c r="G1" s="12" t="s">
        <v>22</v>
      </c>
      <c r="H1" s="13" t="s">
        <v>15</v>
      </c>
      <c r="I1" s="11" t="s">
        <v>13</v>
      </c>
      <c r="J1" s="11" t="s">
        <v>12</v>
      </c>
      <c r="K1" s="11" t="s">
        <v>18</v>
      </c>
      <c r="L1" s="12" t="s">
        <v>16</v>
      </c>
      <c r="M1" s="11" t="s">
        <v>14</v>
      </c>
      <c r="N1" s="13" t="s">
        <v>21</v>
      </c>
      <c r="O1" s="11" t="s">
        <v>17</v>
      </c>
      <c r="P1" s="11" t="s">
        <v>23</v>
      </c>
      <c r="Q1" s="11" t="s">
        <v>25</v>
      </c>
      <c r="R1" s="27" t="s">
        <v>26</v>
      </c>
      <c r="S1" s="11" t="s">
        <v>31</v>
      </c>
    </row>
    <row r="2" spans="1:19" ht="14.25">
      <c r="A2" s="4">
        <v>45171</v>
      </c>
      <c r="B2" s="4">
        <v>45198</v>
      </c>
      <c r="C2" s="5">
        <v>23</v>
      </c>
      <c r="D2" s="5">
        <v>26</v>
      </c>
      <c r="E2" s="5">
        <v>30</v>
      </c>
      <c r="F2" s="5">
        <v>36</v>
      </c>
      <c r="G2" s="5"/>
      <c r="H2" s="6">
        <v>26</v>
      </c>
      <c r="I2" s="6">
        <v>32</v>
      </c>
      <c r="J2" s="6">
        <v>40</v>
      </c>
      <c r="K2" s="6">
        <v>52</v>
      </c>
      <c r="L2" s="6">
        <v>46</v>
      </c>
      <c r="M2" s="7">
        <v>54</v>
      </c>
      <c r="N2" s="7">
        <v>72</v>
      </c>
      <c r="O2" s="7">
        <v>63</v>
      </c>
      <c r="P2" s="1">
        <f>+H2/2</f>
        <v>13</v>
      </c>
      <c r="Q2" s="1">
        <f>+D2/2</f>
        <v>13</v>
      </c>
      <c r="R2">
        <f>+I2/2</f>
        <v>16</v>
      </c>
    </row>
    <row r="3" spans="1:19" ht="14.25">
      <c r="A3" s="4">
        <v>45199</v>
      </c>
      <c r="B3" s="4">
        <v>45212</v>
      </c>
      <c r="C3" s="5">
        <v>31</v>
      </c>
      <c r="D3" s="5">
        <v>34</v>
      </c>
      <c r="E3" s="5">
        <v>37</v>
      </c>
      <c r="F3" s="5">
        <v>46</v>
      </c>
      <c r="G3" s="5"/>
      <c r="H3" s="6">
        <v>42</v>
      </c>
      <c r="I3" s="6">
        <v>48</v>
      </c>
      <c r="J3" s="6">
        <v>54</v>
      </c>
      <c r="K3" s="6">
        <v>72</v>
      </c>
      <c r="L3" s="6">
        <v>62</v>
      </c>
      <c r="M3" s="7">
        <v>75</v>
      </c>
      <c r="N3" s="7">
        <v>102</v>
      </c>
      <c r="O3" s="7">
        <v>87</v>
      </c>
      <c r="P3" s="1">
        <f t="shared" ref="P3:P10" si="0">+H3/2</f>
        <v>21</v>
      </c>
      <c r="Q3" s="1">
        <f t="shared" ref="Q3:Q21" si="1">+D3/2</f>
        <v>17</v>
      </c>
      <c r="R3">
        <f t="shared" ref="R3:R21" si="2">+I3/2</f>
        <v>24</v>
      </c>
    </row>
    <row r="4" spans="1:19" ht="14.25">
      <c r="A4" s="4">
        <v>45213</v>
      </c>
      <c r="B4" s="4">
        <v>45230</v>
      </c>
      <c r="C4" s="5">
        <v>25</v>
      </c>
      <c r="D4" s="5">
        <v>28</v>
      </c>
      <c r="E4" s="5">
        <v>31</v>
      </c>
      <c r="F4" s="5">
        <v>38</v>
      </c>
      <c r="G4" s="5">
        <v>35</v>
      </c>
      <c r="H4" s="6">
        <v>30</v>
      </c>
      <c r="I4" s="6">
        <v>36</v>
      </c>
      <c r="J4" s="6">
        <v>42</v>
      </c>
      <c r="K4" s="6">
        <v>56</v>
      </c>
      <c r="L4" s="6">
        <v>50</v>
      </c>
      <c r="M4" s="7">
        <v>57</v>
      </c>
      <c r="N4" s="7">
        <v>78</v>
      </c>
      <c r="O4" s="7">
        <v>69</v>
      </c>
      <c r="P4" s="1">
        <f t="shared" si="0"/>
        <v>15</v>
      </c>
      <c r="Q4" s="1">
        <f t="shared" si="1"/>
        <v>14</v>
      </c>
      <c r="R4">
        <f t="shared" si="2"/>
        <v>18</v>
      </c>
    </row>
    <row r="5" spans="1:19" ht="14.25">
      <c r="A5" s="4">
        <v>45231</v>
      </c>
      <c r="B5" s="4">
        <v>45248</v>
      </c>
      <c r="C5" s="8">
        <f>+(H5/2)+8</f>
        <v>28</v>
      </c>
      <c r="D5" s="8">
        <f>+(I5/2)+8</f>
        <v>30</v>
      </c>
      <c r="E5" s="8">
        <f>+(J5/2)+8</f>
        <v>33</v>
      </c>
      <c r="F5" s="8">
        <f>+(K5/2)+8</f>
        <v>41</v>
      </c>
      <c r="G5" s="8">
        <f>+(L5/2)+8</f>
        <v>37</v>
      </c>
      <c r="H5" s="9">
        <v>40</v>
      </c>
      <c r="I5" s="9">
        <v>44</v>
      </c>
      <c r="J5" s="9">
        <v>50</v>
      </c>
      <c r="K5" s="9">
        <v>66</v>
      </c>
      <c r="L5" s="9">
        <f>29*2</f>
        <v>58</v>
      </c>
      <c r="M5" s="10">
        <f>+((J5/2)-2)*3</f>
        <v>69</v>
      </c>
      <c r="N5" s="10">
        <f>+((K5/2)-2)*3</f>
        <v>93</v>
      </c>
      <c r="O5" s="10">
        <f>+((L5/2)-2)*3</f>
        <v>81</v>
      </c>
      <c r="P5" s="1">
        <f t="shared" si="0"/>
        <v>20</v>
      </c>
      <c r="Q5" s="1">
        <f t="shared" si="1"/>
        <v>15</v>
      </c>
      <c r="R5">
        <f t="shared" si="2"/>
        <v>22</v>
      </c>
    </row>
    <row r="6" spans="1:19" ht="14.25">
      <c r="A6" s="4">
        <v>45249</v>
      </c>
      <c r="B6" s="4">
        <v>45255</v>
      </c>
      <c r="C6" s="8">
        <f t="shared" ref="C6:C10" si="3">+(H6/2)+8</f>
        <v>28</v>
      </c>
      <c r="D6" s="8">
        <f t="shared" ref="D6:D10" si="4">+(I6/2)+8</f>
        <v>30</v>
      </c>
      <c r="E6" s="8">
        <f t="shared" ref="E6:E10" si="5">+(J6/2)+8</f>
        <v>33</v>
      </c>
      <c r="F6" s="8">
        <f t="shared" ref="F6:F10" si="6">+(K6/2)+8</f>
        <v>41</v>
      </c>
      <c r="G6" s="8">
        <f t="shared" ref="G6:G10" si="7">+(L6/2)+8</f>
        <v>37</v>
      </c>
      <c r="H6" s="9">
        <v>40</v>
      </c>
      <c r="I6" s="9">
        <v>44</v>
      </c>
      <c r="J6" s="9">
        <v>50</v>
      </c>
      <c r="K6" s="9">
        <v>66</v>
      </c>
      <c r="L6" s="9">
        <v>58</v>
      </c>
      <c r="M6" s="10">
        <f t="shared" ref="M6:M10" si="8">+((J6/2)-2)*3</f>
        <v>69</v>
      </c>
      <c r="N6" s="10">
        <f t="shared" ref="N6:N10" si="9">+((K6/2)-2)*3</f>
        <v>93</v>
      </c>
      <c r="O6" s="10">
        <f t="shared" ref="O6:O10" si="10">+((L6/2)-2)*3</f>
        <v>81</v>
      </c>
      <c r="P6" s="1">
        <f t="shared" si="0"/>
        <v>20</v>
      </c>
      <c r="Q6" s="1">
        <f t="shared" si="1"/>
        <v>15</v>
      </c>
      <c r="R6">
        <f t="shared" si="2"/>
        <v>22</v>
      </c>
    </row>
    <row r="7" spans="1:19" ht="14.25">
      <c r="A7" s="4">
        <v>45256</v>
      </c>
      <c r="B7" s="4">
        <v>45280</v>
      </c>
      <c r="C7" s="8">
        <f t="shared" si="3"/>
        <v>24</v>
      </c>
      <c r="D7" s="8">
        <f t="shared" si="4"/>
        <v>27</v>
      </c>
      <c r="E7" s="8">
        <f t="shared" si="5"/>
        <v>30</v>
      </c>
      <c r="F7" s="8">
        <f t="shared" si="6"/>
        <v>37</v>
      </c>
      <c r="G7" s="8">
        <f t="shared" si="7"/>
        <v>34</v>
      </c>
      <c r="H7" s="9">
        <v>32</v>
      </c>
      <c r="I7" s="9">
        <v>38</v>
      </c>
      <c r="J7" s="9">
        <v>44</v>
      </c>
      <c r="K7" s="9">
        <f>29*2</f>
        <v>58</v>
      </c>
      <c r="L7" s="9">
        <f>26*2</f>
        <v>52</v>
      </c>
      <c r="M7" s="10">
        <f t="shared" si="8"/>
        <v>60</v>
      </c>
      <c r="N7" s="10">
        <f t="shared" si="9"/>
        <v>81</v>
      </c>
      <c r="O7" s="10">
        <f t="shared" si="10"/>
        <v>72</v>
      </c>
      <c r="P7" s="1">
        <f t="shared" si="0"/>
        <v>16</v>
      </c>
      <c r="Q7" s="1">
        <f t="shared" si="1"/>
        <v>13.5</v>
      </c>
      <c r="R7">
        <f t="shared" si="2"/>
        <v>19</v>
      </c>
    </row>
    <row r="8" spans="1:19" ht="14.25">
      <c r="A8" s="4">
        <v>45281</v>
      </c>
      <c r="B8" s="4">
        <v>45287</v>
      </c>
      <c r="C8" s="8">
        <f t="shared" si="3"/>
        <v>28</v>
      </c>
      <c r="D8" s="8">
        <f t="shared" si="4"/>
        <v>30</v>
      </c>
      <c r="E8" s="8">
        <f t="shared" si="5"/>
        <v>33</v>
      </c>
      <c r="F8" s="8">
        <f t="shared" si="6"/>
        <v>41</v>
      </c>
      <c r="G8" s="8">
        <f t="shared" si="7"/>
        <v>37</v>
      </c>
      <c r="H8" s="9">
        <v>40</v>
      </c>
      <c r="I8" s="9">
        <v>44</v>
      </c>
      <c r="J8" s="9">
        <v>50</v>
      </c>
      <c r="K8" s="9">
        <v>66</v>
      </c>
      <c r="L8" s="9">
        <v>58</v>
      </c>
      <c r="M8" s="10">
        <f t="shared" si="8"/>
        <v>69</v>
      </c>
      <c r="N8" s="10">
        <f t="shared" si="9"/>
        <v>93</v>
      </c>
      <c r="O8" s="10">
        <f t="shared" si="10"/>
        <v>81</v>
      </c>
      <c r="P8" s="1">
        <f t="shared" si="0"/>
        <v>20</v>
      </c>
      <c r="Q8" s="1">
        <f t="shared" si="1"/>
        <v>15</v>
      </c>
      <c r="R8">
        <f t="shared" si="2"/>
        <v>22</v>
      </c>
    </row>
    <row r="9" spans="1:19" ht="14.25">
      <c r="A9" s="14">
        <v>45288</v>
      </c>
      <c r="B9" s="14">
        <v>45294</v>
      </c>
      <c r="C9" s="15">
        <f t="shared" si="3"/>
        <v>30</v>
      </c>
      <c r="D9" s="15">
        <f t="shared" si="4"/>
        <v>33</v>
      </c>
      <c r="E9" s="15">
        <f t="shared" si="5"/>
        <v>36</v>
      </c>
      <c r="F9" s="15">
        <f t="shared" si="6"/>
        <v>43</v>
      </c>
      <c r="G9" s="15">
        <f t="shared" si="7"/>
        <v>40</v>
      </c>
      <c r="H9" s="16">
        <v>44</v>
      </c>
      <c r="I9" s="16">
        <v>50</v>
      </c>
      <c r="J9" s="16">
        <v>56</v>
      </c>
      <c r="K9" s="16">
        <v>70</v>
      </c>
      <c r="L9" s="16">
        <v>64</v>
      </c>
      <c r="M9" s="17">
        <f t="shared" si="8"/>
        <v>78</v>
      </c>
      <c r="N9" s="17">
        <f t="shared" si="9"/>
        <v>99</v>
      </c>
      <c r="O9" s="17">
        <f t="shared" si="10"/>
        <v>90</v>
      </c>
      <c r="P9" s="1">
        <f t="shared" si="0"/>
        <v>22</v>
      </c>
      <c r="Q9" s="1">
        <f t="shared" si="1"/>
        <v>16.5</v>
      </c>
      <c r="R9">
        <f t="shared" si="2"/>
        <v>25</v>
      </c>
    </row>
    <row r="10" spans="1:19" ht="14.25">
      <c r="A10" s="4">
        <v>45295</v>
      </c>
      <c r="B10" s="4">
        <v>45332</v>
      </c>
      <c r="C10" s="8">
        <f t="shared" si="3"/>
        <v>24</v>
      </c>
      <c r="D10" s="8">
        <f t="shared" si="4"/>
        <v>27</v>
      </c>
      <c r="E10" s="8">
        <f t="shared" si="5"/>
        <v>30</v>
      </c>
      <c r="F10" s="8">
        <f t="shared" si="6"/>
        <v>37</v>
      </c>
      <c r="G10" s="8">
        <f t="shared" si="7"/>
        <v>34</v>
      </c>
      <c r="H10" s="6">
        <v>32</v>
      </c>
      <c r="I10" s="6">
        <v>38</v>
      </c>
      <c r="J10" s="6">
        <v>44</v>
      </c>
      <c r="K10" s="6">
        <f>29*2</f>
        <v>58</v>
      </c>
      <c r="L10" s="6">
        <v>52</v>
      </c>
      <c r="M10" s="10">
        <f t="shared" si="8"/>
        <v>60</v>
      </c>
      <c r="N10" s="10">
        <f t="shared" si="9"/>
        <v>81</v>
      </c>
      <c r="O10" s="10">
        <f t="shared" si="10"/>
        <v>72</v>
      </c>
      <c r="P10" s="18">
        <f t="shared" si="0"/>
        <v>16</v>
      </c>
      <c r="Q10" s="1">
        <f t="shared" si="1"/>
        <v>13.5</v>
      </c>
      <c r="R10">
        <f t="shared" si="2"/>
        <v>19</v>
      </c>
    </row>
    <row r="11" spans="1:19" ht="14.25">
      <c r="A11" s="4">
        <v>45333</v>
      </c>
      <c r="B11" s="4">
        <v>45373</v>
      </c>
      <c r="C11" s="8">
        <f t="shared" ref="C11:C13" si="11">+(H11/2)+8</f>
        <v>24</v>
      </c>
      <c r="D11" s="8">
        <f t="shared" ref="D11:D13" si="12">+(I11/2)+8</f>
        <v>27</v>
      </c>
      <c r="E11" s="8">
        <f t="shared" ref="E11:E13" si="13">+(J11/2)+8</f>
        <v>30</v>
      </c>
      <c r="F11" s="8">
        <f t="shared" ref="F11:F13" si="14">+(K11/2)+8</f>
        <v>37</v>
      </c>
      <c r="G11" s="8">
        <f t="shared" ref="G11:G13" si="15">+(L11/2)+8</f>
        <v>34</v>
      </c>
      <c r="H11" s="6">
        <v>32</v>
      </c>
      <c r="I11" s="6">
        <v>38</v>
      </c>
      <c r="J11" s="6">
        <v>44</v>
      </c>
      <c r="K11" s="6">
        <f t="shared" ref="K11" si="16">29*2</f>
        <v>58</v>
      </c>
      <c r="L11" s="6">
        <v>52</v>
      </c>
      <c r="M11" s="10">
        <f t="shared" ref="M11:M18" si="17">+((J11/2)-2)*3</f>
        <v>60</v>
      </c>
      <c r="N11" s="10">
        <f t="shared" ref="N11:N18" si="18">+((K11/2)-2)*3</f>
        <v>81</v>
      </c>
      <c r="O11" s="10">
        <f t="shared" ref="O11:O18" si="19">+((L11/2)-2)*3</f>
        <v>72</v>
      </c>
      <c r="P11" s="18">
        <f t="shared" ref="P11:P18" si="20">+H11/2</f>
        <v>16</v>
      </c>
      <c r="Q11" s="1">
        <f t="shared" si="1"/>
        <v>13.5</v>
      </c>
      <c r="R11">
        <f t="shared" si="2"/>
        <v>19</v>
      </c>
    </row>
    <row r="12" spans="1:19" ht="14.25">
      <c r="A12" s="4">
        <v>45374</v>
      </c>
      <c r="B12" s="4">
        <v>45388</v>
      </c>
      <c r="C12" s="8">
        <f t="shared" si="11"/>
        <v>30</v>
      </c>
      <c r="D12" s="8">
        <f t="shared" si="12"/>
        <v>33</v>
      </c>
      <c r="E12" s="8">
        <f t="shared" si="13"/>
        <v>36</v>
      </c>
      <c r="F12" s="8">
        <f t="shared" si="14"/>
        <v>43</v>
      </c>
      <c r="G12" s="8">
        <f t="shared" si="15"/>
        <v>40</v>
      </c>
      <c r="H12" s="6">
        <v>44</v>
      </c>
      <c r="I12" s="6">
        <v>50</v>
      </c>
      <c r="J12" s="6">
        <f>28*2</f>
        <v>56</v>
      </c>
      <c r="K12" s="6">
        <v>70</v>
      </c>
      <c r="L12" s="6">
        <v>64</v>
      </c>
      <c r="M12" s="10">
        <f t="shared" si="17"/>
        <v>78</v>
      </c>
      <c r="N12" s="10">
        <f t="shared" si="18"/>
        <v>99</v>
      </c>
      <c r="O12" s="10">
        <f t="shared" si="19"/>
        <v>90</v>
      </c>
      <c r="P12" s="18">
        <f t="shared" si="20"/>
        <v>22</v>
      </c>
      <c r="Q12" s="1">
        <f t="shared" si="1"/>
        <v>16.5</v>
      </c>
      <c r="R12">
        <f t="shared" si="2"/>
        <v>25</v>
      </c>
    </row>
    <row r="13" spans="1:19" ht="14.25">
      <c r="A13" s="4">
        <v>45389</v>
      </c>
      <c r="B13" s="4">
        <v>45412</v>
      </c>
      <c r="C13" s="8">
        <f t="shared" si="11"/>
        <v>28</v>
      </c>
      <c r="D13" s="8">
        <f t="shared" si="12"/>
        <v>30</v>
      </c>
      <c r="E13" s="8">
        <f t="shared" si="13"/>
        <v>33</v>
      </c>
      <c r="F13" s="8">
        <f t="shared" si="14"/>
        <v>41</v>
      </c>
      <c r="G13" s="8">
        <f t="shared" si="15"/>
        <v>37</v>
      </c>
      <c r="H13" s="6">
        <v>40</v>
      </c>
      <c r="I13" s="6">
        <v>44</v>
      </c>
      <c r="J13" s="6">
        <v>50</v>
      </c>
      <c r="K13" s="6">
        <v>66</v>
      </c>
      <c r="L13" s="6">
        <f>29*2</f>
        <v>58</v>
      </c>
      <c r="M13" s="10">
        <f t="shared" si="17"/>
        <v>69</v>
      </c>
      <c r="N13" s="10">
        <f t="shared" si="18"/>
        <v>93</v>
      </c>
      <c r="O13" s="10">
        <f t="shared" si="19"/>
        <v>81</v>
      </c>
      <c r="P13" s="18">
        <f t="shared" si="20"/>
        <v>20</v>
      </c>
      <c r="Q13" s="1">
        <f t="shared" si="1"/>
        <v>15</v>
      </c>
      <c r="R13">
        <f t="shared" si="2"/>
        <v>22</v>
      </c>
    </row>
    <row r="14" spans="1:19" ht="14.25">
      <c r="A14" s="4">
        <v>45413</v>
      </c>
      <c r="B14" s="4">
        <v>45429</v>
      </c>
      <c r="C14" s="8">
        <f>+(H14/2)+10</f>
        <v>25</v>
      </c>
      <c r="D14" s="8">
        <f>+(I14/2)+10</f>
        <v>28</v>
      </c>
      <c r="E14" s="8">
        <f>+(J14/2)+10</f>
        <v>32</v>
      </c>
      <c r="F14" s="8">
        <f>+(K14/2)+10</f>
        <v>40</v>
      </c>
      <c r="G14" s="8">
        <f>+(L14/2)+10</f>
        <v>35</v>
      </c>
      <c r="H14" s="9">
        <v>30</v>
      </c>
      <c r="I14" s="9">
        <v>36</v>
      </c>
      <c r="J14" s="9">
        <v>44</v>
      </c>
      <c r="K14" s="9">
        <v>60</v>
      </c>
      <c r="L14" s="9">
        <v>50</v>
      </c>
      <c r="M14" s="10">
        <f t="shared" si="17"/>
        <v>60</v>
      </c>
      <c r="N14" s="10">
        <f t="shared" si="18"/>
        <v>84</v>
      </c>
      <c r="O14" s="10">
        <f t="shared" si="19"/>
        <v>69</v>
      </c>
      <c r="P14" s="1">
        <f t="shared" si="20"/>
        <v>15</v>
      </c>
      <c r="Q14" s="1">
        <f t="shared" si="1"/>
        <v>14</v>
      </c>
      <c r="R14">
        <f t="shared" si="2"/>
        <v>18</v>
      </c>
    </row>
    <row r="15" spans="1:19" ht="14.25">
      <c r="A15" s="4">
        <v>45430</v>
      </c>
      <c r="B15" s="4">
        <v>45443</v>
      </c>
      <c r="C15" s="8">
        <f t="shared" ref="C15:C21" si="21">+(H15/2)+10</f>
        <v>28</v>
      </c>
      <c r="D15" s="8">
        <f t="shared" ref="D15:D21" si="22">+(I15/2)+10</f>
        <v>31</v>
      </c>
      <c r="E15" s="8">
        <f t="shared" ref="E15:E21" si="23">+(J15/2)+10</f>
        <v>35</v>
      </c>
      <c r="F15" s="8">
        <f t="shared" ref="F15:F21" si="24">+(K15/2)+10</f>
        <v>44</v>
      </c>
      <c r="G15" s="8">
        <f t="shared" ref="G15:G21" si="25">+(L15/2)+10</f>
        <v>38</v>
      </c>
      <c r="H15" s="9">
        <v>36</v>
      </c>
      <c r="I15" s="9">
        <v>42</v>
      </c>
      <c r="J15" s="9">
        <v>50</v>
      </c>
      <c r="K15" s="9">
        <v>68</v>
      </c>
      <c r="L15" s="9">
        <f>28*2</f>
        <v>56</v>
      </c>
      <c r="M15" s="10">
        <f t="shared" si="17"/>
        <v>69</v>
      </c>
      <c r="N15" s="10">
        <f t="shared" si="18"/>
        <v>96</v>
      </c>
      <c r="O15" s="10">
        <f t="shared" si="19"/>
        <v>78</v>
      </c>
      <c r="P15" s="1">
        <f t="shared" si="20"/>
        <v>18</v>
      </c>
      <c r="Q15" s="1">
        <f t="shared" si="1"/>
        <v>15.5</v>
      </c>
      <c r="R15">
        <f t="shared" si="2"/>
        <v>21</v>
      </c>
    </row>
    <row r="16" spans="1:19" ht="14.25">
      <c r="A16" s="4">
        <v>45444</v>
      </c>
      <c r="B16" s="4">
        <v>45471</v>
      </c>
      <c r="C16" s="8">
        <f t="shared" si="21"/>
        <v>23</v>
      </c>
      <c r="D16" s="8">
        <f t="shared" si="22"/>
        <v>26</v>
      </c>
      <c r="E16" s="8">
        <f t="shared" si="23"/>
        <v>30</v>
      </c>
      <c r="F16" s="8">
        <f t="shared" si="24"/>
        <v>38</v>
      </c>
      <c r="G16" s="8">
        <f t="shared" si="25"/>
        <v>33</v>
      </c>
      <c r="H16" s="9">
        <v>26</v>
      </c>
      <c r="I16" s="9">
        <v>32</v>
      </c>
      <c r="J16" s="9">
        <v>40</v>
      </c>
      <c r="K16" s="9">
        <f>28*2</f>
        <v>56</v>
      </c>
      <c r="L16" s="9">
        <v>46</v>
      </c>
      <c r="M16" s="10">
        <f t="shared" si="17"/>
        <v>54</v>
      </c>
      <c r="N16" s="10">
        <f t="shared" si="18"/>
        <v>78</v>
      </c>
      <c r="O16" s="10">
        <f t="shared" si="19"/>
        <v>63</v>
      </c>
      <c r="P16" s="1">
        <f t="shared" si="20"/>
        <v>13</v>
      </c>
      <c r="Q16" s="1">
        <f t="shared" si="1"/>
        <v>13</v>
      </c>
      <c r="R16">
        <f t="shared" si="2"/>
        <v>16</v>
      </c>
      <c r="S16">
        <f>+L16*2</f>
        <v>92</v>
      </c>
    </row>
    <row r="17" spans="1:19" ht="14.25">
      <c r="A17" s="14">
        <v>45472</v>
      </c>
      <c r="B17" s="14">
        <v>45492</v>
      </c>
      <c r="C17" s="8">
        <f t="shared" si="21"/>
        <v>25</v>
      </c>
      <c r="D17" s="8">
        <f t="shared" si="22"/>
        <v>28</v>
      </c>
      <c r="E17" s="8">
        <f t="shared" si="23"/>
        <v>32</v>
      </c>
      <c r="F17" s="8">
        <f t="shared" si="24"/>
        <v>40</v>
      </c>
      <c r="G17" s="8">
        <f t="shared" si="25"/>
        <v>35</v>
      </c>
      <c r="H17" s="16">
        <v>30</v>
      </c>
      <c r="I17" s="16">
        <v>36</v>
      </c>
      <c r="J17" s="16">
        <v>44</v>
      </c>
      <c r="K17" s="16">
        <v>60</v>
      </c>
      <c r="L17" s="16">
        <v>50</v>
      </c>
      <c r="M17" s="17">
        <f t="shared" si="17"/>
        <v>60</v>
      </c>
      <c r="N17" s="17">
        <f t="shared" si="18"/>
        <v>84</v>
      </c>
      <c r="O17" s="17">
        <f t="shared" si="19"/>
        <v>69</v>
      </c>
      <c r="P17" s="1">
        <f t="shared" si="20"/>
        <v>15</v>
      </c>
      <c r="Q17" s="1">
        <f t="shared" si="1"/>
        <v>14</v>
      </c>
      <c r="R17">
        <f t="shared" si="2"/>
        <v>18</v>
      </c>
      <c r="S17">
        <f t="shared" ref="S17:S21" si="26">+L17*2</f>
        <v>100</v>
      </c>
    </row>
    <row r="18" spans="1:19" ht="14.25">
      <c r="A18" s="4">
        <v>45493</v>
      </c>
      <c r="B18" s="4">
        <v>45534</v>
      </c>
      <c r="C18" s="8">
        <f t="shared" si="21"/>
        <v>28</v>
      </c>
      <c r="D18" s="8">
        <f t="shared" si="22"/>
        <v>31</v>
      </c>
      <c r="E18" s="8">
        <f t="shared" si="23"/>
        <v>35</v>
      </c>
      <c r="F18" s="8">
        <f t="shared" si="24"/>
        <v>44</v>
      </c>
      <c r="G18" s="8">
        <f t="shared" si="25"/>
        <v>38</v>
      </c>
      <c r="H18" s="6">
        <v>36</v>
      </c>
      <c r="I18" s="6">
        <v>42</v>
      </c>
      <c r="J18" s="6">
        <v>50</v>
      </c>
      <c r="K18" s="6">
        <f>34*2</f>
        <v>68</v>
      </c>
      <c r="L18" s="6">
        <f>28*2</f>
        <v>56</v>
      </c>
      <c r="M18" s="10">
        <f t="shared" si="17"/>
        <v>69</v>
      </c>
      <c r="N18" s="10">
        <f t="shared" si="18"/>
        <v>96</v>
      </c>
      <c r="O18" s="10">
        <f t="shared" si="19"/>
        <v>78</v>
      </c>
      <c r="P18" s="18">
        <f t="shared" si="20"/>
        <v>18</v>
      </c>
      <c r="Q18" s="1">
        <f t="shared" si="1"/>
        <v>15.5</v>
      </c>
      <c r="R18">
        <f t="shared" si="2"/>
        <v>21</v>
      </c>
      <c r="S18">
        <f t="shared" si="26"/>
        <v>112</v>
      </c>
    </row>
    <row r="19" spans="1:19" ht="14.25">
      <c r="A19" s="4">
        <v>45535</v>
      </c>
      <c r="B19" s="4">
        <v>45562</v>
      </c>
      <c r="C19" s="8">
        <f t="shared" si="21"/>
        <v>25</v>
      </c>
      <c r="D19" s="8">
        <f t="shared" si="22"/>
        <v>28</v>
      </c>
      <c r="E19" s="8">
        <f t="shared" si="23"/>
        <v>32</v>
      </c>
      <c r="F19" s="8">
        <f t="shared" si="24"/>
        <v>40</v>
      </c>
      <c r="G19" s="8">
        <f t="shared" si="25"/>
        <v>35</v>
      </c>
      <c r="H19" s="6">
        <v>30</v>
      </c>
      <c r="I19" s="6">
        <v>36</v>
      </c>
      <c r="J19" s="6">
        <v>44</v>
      </c>
      <c r="K19" s="6">
        <v>60</v>
      </c>
      <c r="L19" s="6">
        <v>50</v>
      </c>
      <c r="M19" s="10">
        <f t="shared" ref="M19:M21" si="27">+((J19/2)-2)*3</f>
        <v>60</v>
      </c>
      <c r="N19" s="10">
        <f t="shared" ref="N19:N21" si="28">+((K19/2)-2)*3</f>
        <v>84</v>
      </c>
      <c r="O19" s="10">
        <f t="shared" ref="O19:O21" si="29">+((L19/2)-2)*3</f>
        <v>69</v>
      </c>
      <c r="P19" s="18">
        <f t="shared" ref="P19:P21" si="30">+H19/2</f>
        <v>15</v>
      </c>
      <c r="Q19" s="1">
        <f t="shared" si="1"/>
        <v>14</v>
      </c>
      <c r="R19">
        <f t="shared" si="2"/>
        <v>18</v>
      </c>
      <c r="S19">
        <f t="shared" si="26"/>
        <v>100</v>
      </c>
    </row>
    <row r="20" spans="1:19" ht="14.25">
      <c r="A20" s="4">
        <v>45563</v>
      </c>
      <c r="B20" s="4">
        <v>45576</v>
      </c>
      <c r="C20" s="8">
        <f t="shared" si="21"/>
        <v>25</v>
      </c>
      <c r="D20" s="8">
        <f t="shared" si="22"/>
        <v>28</v>
      </c>
      <c r="E20" s="8">
        <f t="shared" si="23"/>
        <v>32</v>
      </c>
      <c r="F20" s="8">
        <f t="shared" si="24"/>
        <v>40</v>
      </c>
      <c r="G20" s="8">
        <f t="shared" si="25"/>
        <v>35</v>
      </c>
      <c r="H20" s="6">
        <v>30</v>
      </c>
      <c r="I20" s="6">
        <v>36</v>
      </c>
      <c r="J20" s="6">
        <v>44</v>
      </c>
      <c r="K20" s="6">
        <v>60</v>
      </c>
      <c r="L20" s="6">
        <v>50</v>
      </c>
      <c r="M20" s="10">
        <f t="shared" si="27"/>
        <v>60</v>
      </c>
      <c r="N20" s="10">
        <f t="shared" si="28"/>
        <v>84</v>
      </c>
      <c r="O20" s="10">
        <f t="shared" si="29"/>
        <v>69</v>
      </c>
      <c r="P20" s="18">
        <f t="shared" si="30"/>
        <v>15</v>
      </c>
      <c r="Q20" s="1">
        <f t="shared" si="1"/>
        <v>14</v>
      </c>
      <c r="R20">
        <f t="shared" si="2"/>
        <v>18</v>
      </c>
      <c r="S20">
        <f t="shared" si="26"/>
        <v>100</v>
      </c>
    </row>
    <row r="21" spans="1:19" ht="14.25">
      <c r="A21" s="4">
        <v>45577</v>
      </c>
      <c r="B21" s="4">
        <v>45596</v>
      </c>
      <c r="C21" s="8">
        <f t="shared" si="21"/>
        <v>32</v>
      </c>
      <c r="D21" s="8">
        <f t="shared" si="22"/>
        <v>35</v>
      </c>
      <c r="E21" s="8">
        <f t="shared" si="23"/>
        <v>39</v>
      </c>
      <c r="F21" s="8">
        <f t="shared" si="24"/>
        <v>47</v>
      </c>
      <c r="G21" s="8">
        <f t="shared" si="25"/>
        <v>42</v>
      </c>
      <c r="H21" s="6">
        <v>44</v>
      </c>
      <c r="I21" s="6">
        <v>50</v>
      </c>
      <c r="J21" s="6">
        <f>29*2</f>
        <v>58</v>
      </c>
      <c r="K21" s="6">
        <f>37*2</f>
        <v>74</v>
      </c>
      <c r="L21" s="6">
        <f>32*2</f>
        <v>64</v>
      </c>
      <c r="M21" s="10">
        <f t="shared" si="27"/>
        <v>81</v>
      </c>
      <c r="N21" s="10">
        <f t="shared" si="28"/>
        <v>105</v>
      </c>
      <c r="O21" s="10">
        <f t="shared" si="29"/>
        <v>90</v>
      </c>
      <c r="P21" s="18">
        <f t="shared" si="30"/>
        <v>22</v>
      </c>
      <c r="Q21" s="1">
        <f t="shared" si="1"/>
        <v>17.5</v>
      </c>
      <c r="R21">
        <f t="shared" si="2"/>
        <v>25</v>
      </c>
      <c r="S21">
        <f t="shared" si="26"/>
        <v>128</v>
      </c>
    </row>
  </sheetData>
  <dataValidations count="6">
    <dataValidation type="list" allowBlank="1" showInputMessage="1" showErrorMessage="1" sqref="C1:E1 H1:K1 M1:O1">
      <formula1>'[2]rate code'!$A$1:$A$25</formula1>
    </dataValidation>
    <dataValidation type="list" allowBlank="1" showInputMessage="1" showErrorMessage="1" sqref="F1">
      <formula1>'[3]rate code'!$A$1:$A$24</formula1>
    </dataValidation>
    <dataValidation type="list" allowBlank="1" showInputMessage="1" showErrorMessage="1" sqref="P1">
      <formula1>'[4]rate code'!$A$1:$A$25</formula1>
    </dataValidation>
    <dataValidation type="list" allowBlank="1" showInputMessage="1" showErrorMessage="1" sqref="Q1">
      <formula1>'[5]rate code'!$A$1:$A$25</formula1>
    </dataValidation>
    <dataValidation type="list" allowBlank="1" showInputMessage="1" showErrorMessage="1" sqref="R1">
      <formula1>'[6]rate code'!$A$1:$A$24</formula1>
    </dataValidation>
    <dataValidation type="list" allowBlank="1" showInputMessage="1" showErrorMessage="1" sqref="S1">
      <formula1>'[7]rate code'!$A$1:$A$25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statment</vt:lpstr>
      <vt:lpstr>contract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2024-08-29T09:45:14Z</dcterms:modified>
</cp:coreProperties>
</file>