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40" i="1"/>
  <c r="AD40"/>
  <c r="Y40"/>
  <c r="Z40"/>
  <c r="U40"/>
  <c r="V40"/>
  <c r="Q40"/>
  <c r="R40"/>
  <c r="M40"/>
  <c r="N40"/>
  <c r="I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AC39" s="1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Z41"/>
  <c r="Y41"/>
  <c r="Y39" s="1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V41"/>
  <c r="R41"/>
  <c r="R39" s="1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Q41"/>
  <c r="N41"/>
  <c r="N39" s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9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9"/>
  <c r="AA38" s="1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9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40"/>
  <c r="W39" s="1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S40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L40"/>
  <c r="K40"/>
  <c r="K39" s="1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40"/>
  <c r="H39" s="1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E39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9"/>
  <c r="P38" s="1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9"/>
  <c r="O38" s="1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G39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D39"/>
  <c r="D38" s="1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C39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K2"/>
  <c r="AD39" l="1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22"/>
  <c r="AE24"/>
  <c r="AE26"/>
  <c r="AE28"/>
  <c r="AE30"/>
  <c r="AE32"/>
  <c r="AE34"/>
  <c r="AE36"/>
  <c r="AE38"/>
  <c r="AE21"/>
  <c r="AE23"/>
  <c r="AE25"/>
  <c r="AE27"/>
  <c r="AE29"/>
  <c r="AE31"/>
  <c r="AE33"/>
  <c r="AE35"/>
  <c r="AE37"/>
  <c r="AE39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G6"/>
  <c r="G2" s="1"/>
  <c r="G4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G3"/>
  <c r="L3"/>
  <c r="G5"/>
  <c r="X5"/>
  <c r="L5"/>
  <c r="AK3"/>
  <c r="K3"/>
  <c r="X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AB5" l="1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<sst xmlns="http://schemas.openxmlformats.org/spreadsheetml/2006/main" count="80" uniqueCount="28">
  <si>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</si>
  <si>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</si>
  <si>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</si>
  <si>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</si>
  <si>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</si>
  <si>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</si>
  <si>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</si>
  <si>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</si>
  <si>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</si>
  <si>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</si>
  <si>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</si>
  <si>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</si>
  <si>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</si>
  <si>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</si>
  <si>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</si>
  <si>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</si>
  <si>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</si>
  <si>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</si>
  <si>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</si>
  <si>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ddég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</si>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</sst>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AG40" sqref="AG40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20</v>
      </c>
      <c r="AI1" s="1">
        <f ca="1">TODAY()</f>
        <v>41994</v>
      </c>
      <c r="AJ1" s="1">
        <v>42023</v>
      </c>
      <c r="AK1">
        <f ca="1">AJ1-AI1-1</f>
        <v>28</v>
      </c>
    </row>
    <row r="2" spans="1:37">
      <c r="B2" t="s">
        <v>14</v>
      </c>
      <c r="C2" s="8">
        <f>(150-C6)/150</f>
        <v>0.26666666666666666</v>
      </c>
      <c r="D2" s="8">
        <f>(150000-D6)/150000</f>
        <v>0.18328</v>
      </c>
      <c r="E2" s="8"/>
      <c r="F2" s="8"/>
      <c r="G2" s="8">
        <f t="shared" ref="G2" si="0">(150-G6)/150</f>
        <v>2.6666666666666668E-2</v>
      </c>
      <c r="H2" s="8">
        <f t="shared" ref="H2" si="1">(150000-H6)/150000</f>
        <v>7.5413333333333332E-2</v>
      </c>
      <c r="I2" s="8"/>
      <c r="J2" s="8"/>
      <c r="K2" s="8">
        <f t="shared" ref="K2" si="2">(150-K6)/150</f>
        <v>0.2</v>
      </c>
      <c r="L2" s="8">
        <f t="shared" ref="L2" si="3">(150000-L6)/150000</f>
        <v>0.21236666666666668</v>
      </c>
      <c r="M2" s="8"/>
      <c r="N2" s="8"/>
      <c r="O2" s="8">
        <f t="shared" ref="O2" si="4">(150-O6)/150</f>
        <v>0.26666666666666666</v>
      </c>
      <c r="P2" s="8">
        <f t="shared" ref="P2" si="5">(150000-P6)/150000</f>
        <v>0.18141333333333334</v>
      </c>
      <c r="Q2" s="8"/>
      <c r="R2" s="8"/>
      <c r="S2" s="8">
        <f t="shared" ref="S2" si="6">(150-S6)/150</f>
        <v>0.02</v>
      </c>
      <c r="T2" s="8">
        <f t="shared" ref="T2" si="7">(150000-T6)/150000</f>
        <v>1.4293333333333333E-2</v>
      </c>
      <c r="U2" s="8"/>
      <c r="V2" s="8"/>
      <c r="W2" s="8">
        <f t="shared" ref="W2" si="8">(150-W6)/150</f>
        <v>0.15333333333333332</v>
      </c>
      <c r="X2" s="8">
        <f t="shared" ref="X2" si="9">(150000-X6)/150000</f>
        <v>0.15594</v>
      </c>
      <c r="Y2" s="8"/>
      <c r="Z2" s="8"/>
      <c r="AA2" s="8">
        <f t="shared" ref="AA2" si="10">(150-AA6)/150</f>
        <v>0.15333333333333332</v>
      </c>
      <c r="AB2" s="8">
        <f t="shared" ref="AB2" si="11">(150000-AB6)/150000</f>
        <v>0.26956000000000002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4375</v>
      </c>
      <c r="G3" s="9">
        <f ca="1">INT(G6/$AK$1)</f>
        <v>5</v>
      </c>
      <c r="H3" s="9">
        <f ca="1">INT(H6/$AK$1)</f>
        <v>4953</v>
      </c>
      <c r="K3" s="9">
        <f ca="1">INT(K6/$AK$1)</f>
        <v>4</v>
      </c>
      <c r="L3" s="9">
        <f ca="1">INT(L6/$AK$1)</f>
        <v>4219</v>
      </c>
      <c r="O3" s="9">
        <f ca="1">INT(O6/$AK$1)</f>
        <v>3</v>
      </c>
      <c r="P3" s="9">
        <f ca="1">INT(P6/$AK$1)</f>
        <v>4385</v>
      </c>
      <c r="S3" s="9">
        <f ca="1">INT(S6/$AK$1)</f>
        <v>5</v>
      </c>
      <c r="T3" s="9">
        <f ca="1">INT(T6/$AK$1)</f>
        <v>5280</v>
      </c>
      <c r="W3" s="9">
        <f ca="1">INT(W6/$AK$1)</f>
        <v>4</v>
      </c>
      <c r="X3" s="9">
        <f ca="1">INT(X6/$AK$1)</f>
        <v>4521</v>
      </c>
      <c r="AA3" s="9">
        <f ca="1">INT(AA6/$AK$1)</f>
        <v>4</v>
      </c>
      <c r="AB3" s="9">
        <f ca="1">INT(AB6/$AK$1)</f>
        <v>3913</v>
      </c>
      <c r="AE3" s="5">
        <f t="shared" ref="AE3:AE4" ca="1" si="12">SUM(C3,G3,K3,O3,S3,W3,AA3)</f>
        <v>28</v>
      </c>
      <c r="AF3" s="5">
        <f ca="1">SUM(D3,H3,L3,P3,T3,X3,AB3)</f>
        <v>31646</v>
      </c>
      <c r="AI3" s="1">
        <v>41996</v>
      </c>
      <c r="AJ3" t="s">
        <v>15</v>
      </c>
      <c r="AK3" s="2">
        <f ca="1">(AK2-AK1)/AK2</f>
        <v>0.15151515151515152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14</v>
      </c>
      <c r="D5" s="9">
        <f ca="1">150000-INT(150000-150000/34*$AK$1)-D6</f>
        <v>1022</v>
      </c>
      <c r="G5" s="9">
        <f ca="1">150-INT(150-150/34*$AK$1)-G6</f>
        <v>-22</v>
      </c>
      <c r="H5" s="9">
        <f ca="1">150000-INT(150000-150000/34*$AK$1)-H6</f>
        <v>-15158</v>
      </c>
      <c r="K5" s="9">
        <f ca="1">150-INT(150-150/34*$AK$1)-K6</f>
        <v>4</v>
      </c>
      <c r="L5" s="9">
        <f ca="1">150000-INT(150000-150000/34*$AK$1)-L6</f>
        <v>5385</v>
      </c>
      <c r="O5" s="9">
        <f ca="1">150-INT(150-150/34*$AK$1)-O6</f>
        <v>14</v>
      </c>
      <c r="P5" s="9">
        <f ca="1">150000-INT(150000-150000/34*$AK$1)-P6</f>
        <v>742</v>
      </c>
      <c r="S5" s="9">
        <f ca="1">150-INT(150-150/34*$AK$1)-S6</f>
        <v>-23</v>
      </c>
      <c r="T5" s="9">
        <f ca="1">150000-INT(150000-150000/34*$AK$1)-T6</f>
        <v>-24326</v>
      </c>
      <c r="W5" s="9">
        <f ca="1">150-INT(150-150/34*$AK$1)-W6</f>
        <v>-3</v>
      </c>
      <c r="X5" s="9">
        <f ca="1">150000-INT(150000-150000/34*$AK$1)-X6</f>
        <v>-3079</v>
      </c>
      <c r="AA5" s="9">
        <f ca="1">150-INT(150-150/34*$AK$1)-AA6</f>
        <v>-3</v>
      </c>
      <c r="AB5" s="9">
        <f ca="1">150000-INT(150000-150000/34*$AK$1)-AB6</f>
        <v>13964</v>
      </c>
      <c r="AE5" s="5">
        <f ca="1">SUM(C5,G5,K5,O5,S5,W5,AA5)</f>
        <v>-19</v>
      </c>
      <c r="AF5" s="5">
        <f ca="1">SUM(D5,H5,L5,P5,T5,X5,AB5)</f>
        <v>-21450</v>
      </c>
      <c r="AG5" s="3">
        <f ca="1">-$AK$3+AG6</f>
        <v>3.7229437229437112E-3</v>
      </c>
      <c r="AH5" s="3">
        <f ca="1">AH6-$AK$3</f>
        <v>4.5229437229437064E-3</v>
      </c>
    </row>
    <row r="6" spans="1:37">
      <c r="B6" t="s">
        <v>9</v>
      </c>
      <c r="C6" s="9">
        <f>150-C11</f>
        <v>110</v>
      </c>
      <c r="D6" s="9">
        <f>150000-D11</f>
        <v>122508</v>
      </c>
      <c r="G6" s="9">
        <f t="shared" ref="G6" si="14">150-G11</f>
        <v>146</v>
      </c>
      <c r="H6" s="9">
        <f>150000-H11</f>
        <v>138688</v>
      </c>
      <c r="K6" s="9">
        <f t="shared" ref="K6" si="15">150-K11</f>
        <v>120</v>
      </c>
      <c r="L6" s="9">
        <f>150000-L11</f>
        <v>118145</v>
      </c>
      <c r="O6" s="9">
        <f t="shared" ref="O6" si="16">150-O11</f>
        <v>110</v>
      </c>
      <c r="P6" s="9">
        <f>150000-P11</f>
        <v>122788</v>
      </c>
      <c r="S6" s="9">
        <f t="shared" ref="S6" si="17">150-S11</f>
        <v>147</v>
      </c>
      <c r="T6" s="9">
        <f>150000-T11</f>
        <v>147856</v>
      </c>
      <c r="W6" s="9">
        <f t="shared" ref="W6" si="18">150-W11</f>
        <v>127</v>
      </c>
      <c r="X6" s="9">
        <f>150000-X11</f>
        <v>126609</v>
      </c>
      <c r="AA6" s="9">
        <f t="shared" ref="AA6" si="19">150-AA11</f>
        <v>127</v>
      </c>
      <c r="AB6" s="9">
        <f>150000-AB11</f>
        <v>109566</v>
      </c>
      <c r="AE6" s="5">
        <f>SUM(C6,G6,K6,O6,S6,W6,AA6)</f>
        <v>887</v>
      </c>
      <c r="AF6" s="5">
        <f>SUM(D6,H6,L6,P6,T6,X6,AB6)</f>
        <v>886160</v>
      </c>
      <c r="AG6" s="3">
        <f>(7*150-AE6)/(7*150)</f>
        <v>0.15523809523809523</v>
      </c>
      <c r="AH6" s="3">
        <f>(7*150000-AF6)/(7*150000)</f>
        <v>0.15603809523809523</v>
      </c>
    </row>
    <row r="7" spans="1:37">
      <c r="B7" t="s">
        <v>10</v>
      </c>
      <c r="AE7" s="5">
        <f>150*7-AE6</f>
        <v>163</v>
      </c>
      <c r="AF7" s="5">
        <f>150000*7-AF6</f>
        <v>163840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19</v>
      </c>
    </row>
    <row r="11" spans="1:37" hidden="1">
      <c r="A11" t="s">
        <v>25</v>
      </c>
      <c r="B11" s="7">
        <v>42023</v>
      </c>
      <c r="C11" s="13">
        <f t="shared" ref="C11:R26" si="20">C12</f>
        <v>40</v>
      </c>
      <c r="D11" s="14">
        <f t="shared" si="20"/>
        <v>27492</v>
      </c>
      <c r="E11" s="14">
        <f t="shared" si="20"/>
        <v>8</v>
      </c>
      <c r="F11" s="15">
        <f t="shared" si="20"/>
        <v>4562</v>
      </c>
      <c r="G11" s="13">
        <f t="shared" si="20"/>
        <v>4</v>
      </c>
      <c r="H11" s="14">
        <f t="shared" si="20"/>
        <v>11312</v>
      </c>
      <c r="I11" s="14">
        <f t="shared" si="20"/>
        <v>0</v>
      </c>
      <c r="J11" s="15">
        <f t="shared" si="20"/>
        <v>0</v>
      </c>
      <c r="K11" s="13">
        <f t="shared" si="20"/>
        <v>30</v>
      </c>
      <c r="L11" s="14">
        <f t="shared" si="20"/>
        <v>31855</v>
      </c>
      <c r="M11" s="14">
        <f t="shared" si="20"/>
        <v>0</v>
      </c>
      <c r="N11" s="15">
        <f t="shared" si="20"/>
        <v>0</v>
      </c>
      <c r="O11" s="13">
        <f t="shared" si="20"/>
        <v>40</v>
      </c>
      <c r="P11" s="14">
        <f t="shared" si="20"/>
        <v>27212</v>
      </c>
      <c r="Q11" s="14">
        <f t="shared" si="20"/>
        <v>8</v>
      </c>
      <c r="R11" s="15">
        <f t="shared" si="20"/>
        <v>4488</v>
      </c>
      <c r="S11" s="13">
        <f t="shared" ref="S11:AD32" si="21">S12</f>
        <v>3</v>
      </c>
      <c r="T11" s="14">
        <f t="shared" si="21"/>
        <v>2144</v>
      </c>
      <c r="U11" s="14">
        <f t="shared" si="21"/>
        <v>0</v>
      </c>
      <c r="V11" s="15">
        <f t="shared" si="21"/>
        <v>411</v>
      </c>
      <c r="W11" s="13">
        <f t="shared" si="21"/>
        <v>23</v>
      </c>
      <c r="X11" s="14">
        <f t="shared" si="21"/>
        <v>23391</v>
      </c>
      <c r="Y11" s="14">
        <f t="shared" si="21"/>
        <v>0</v>
      </c>
      <c r="Z11" s="15">
        <f t="shared" si="21"/>
        <v>159</v>
      </c>
      <c r="AA11" s="13">
        <f t="shared" si="21"/>
        <v>23</v>
      </c>
      <c r="AB11" s="14">
        <f t="shared" si="21"/>
        <v>40434</v>
      </c>
      <c r="AC11" s="14">
        <f t="shared" si="21"/>
        <v>1</v>
      </c>
      <c r="AD11" s="15">
        <f t="shared" si="21"/>
        <v>614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26</v>
      </c>
      <c r="B12" s="7">
        <v>42022</v>
      </c>
      <c r="C12" s="16">
        <f t="shared" si="20"/>
        <v>40</v>
      </c>
      <c r="D12" s="17">
        <f t="shared" si="20"/>
        <v>27492</v>
      </c>
      <c r="E12" s="17">
        <f t="shared" si="20"/>
        <v>8</v>
      </c>
      <c r="F12" s="18">
        <f t="shared" si="20"/>
        <v>4562</v>
      </c>
      <c r="G12" s="16">
        <f t="shared" si="20"/>
        <v>4</v>
      </c>
      <c r="H12" s="17">
        <f t="shared" si="20"/>
        <v>11312</v>
      </c>
      <c r="I12" s="17">
        <f t="shared" si="20"/>
        <v>0</v>
      </c>
      <c r="J12" s="18">
        <f t="shared" si="20"/>
        <v>0</v>
      </c>
      <c r="K12" s="16">
        <f t="shared" si="20"/>
        <v>30</v>
      </c>
      <c r="L12" s="17">
        <f t="shared" si="20"/>
        <v>31855</v>
      </c>
      <c r="M12" s="17">
        <f t="shared" si="20"/>
        <v>0</v>
      </c>
      <c r="N12" s="18">
        <f t="shared" si="20"/>
        <v>0</v>
      </c>
      <c r="O12" s="16">
        <f t="shared" si="20"/>
        <v>40</v>
      </c>
      <c r="P12" s="17">
        <f t="shared" si="20"/>
        <v>27212</v>
      </c>
      <c r="Q12" s="17">
        <f t="shared" si="20"/>
        <v>8</v>
      </c>
      <c r="R12" s="18">
        <f t="shared" si="20"/>
        <v>4488</v>
      </c>
      <c r="S12" s="16">
        <f t="shared" si="21"/>
        <v>3</v>
      </c>
      <c r="T12" s="17">
        <f t="shared" si="21"/>
        <v>2144</v>
      </c>
      <c r="U12" s="17">
        <f t="shared" si="21"/>
        <v>0</v>
      </c>
      <c r="V12" s="18">
        <f t="shared" si="21"/>
        <v>411</v>
      </c>
      <c r="W12" s="16">
        <f t="shared" si="21"/>
        <v>23</v>
      </c>
      <c r="X12" s="17">
        <f t="shared" si="21"/>
        <v>23391</v>
      </c>
      <c r="Y12" s="17">
        <f t="shared" si="21"/>
        <v>0</v>
      </c>
      <c r="Z12" s="18">
        <f t="shared" si="21"/>
        <v>159</v>
      </c>
      <c r="AA12" s="16">
        <f t="shared" si="21"/>
        <v>23</v>
      </c>
      <c r="AB12" s="17">
        <f t="shared" si="21"/>
        <v>40434</v>
      </c>
      <c r="AC12" s="17">
        <f t="shared" si="21"/>
        <v>1</v>
      </c>
      <c r="AD12" s="18">
        <f t="shared" si="21"/>
        <v>614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21</v>
      </c>
      <c r="B13" s="7">
        <v>42021</v>
      </c>
      <c r="C13" s="16">
        <f t="shared" si="20"/>
        <v>40</v>
      </c>
      <c r="D13" s="17">
        <f t="shared" si="20"/>
        <v>27492</v>
      </c>
      <c r="E13" s="17">
        <f t="shared" si="20"/>
        <v>8</v>
      </c>
      <c r="F13" s="18">
        <f t="shared" si="20"/>
        <v>4562</v>
      </c>
      <c r="G13" s="16">
        <f t="shared" si="20"/>
        <v>4</v>
      </c>
      <c r="H13" s="17">
        <f t="shared" si="20"/>
        <v>11312</v>
      </c>
      <c r="I13" s="17">
        <f t="shared" si="20"/>
        <v>0</v>
      </c>
      <c r="J13" s="18">
        <f t="shared" si="20"/>
        <v>0</v>
      </c>
      <c r="K13" s="16">
        <f t="shared" si="20"/>
        <v>30</v>
      </c>
      <c r="L13" s="17">
        <f t="shared" si="20"/>
        <v>31855</v>
      </c>
      <c r="M13" s="17">
        <f t="shared" si="20"/>
        <v>0</v>
      </c>
      <c r="N13" s="18">
        <f t="shared" si="20"/>
        <v>0</v>
      </c>
      <c r="O13" s="16">
        <f t="shared" si="20"/>
        <v>40</v>
      </c>
      <c r="P13" s="17">
        <f t="shared" si="20"/>
        <v>27212</v>
      </c>
      <c r="Q13" s="17">
        <f t="shared" si="20"/>
        <v>8</v>
      </c>
      <c r="R13" s="18">
        <f t="shared" si="20"/>
        <v>4488</v>
      </c>
      <c r="S13" s="16">
        <f t="shared" si="21"/>
        <v>3</v>
      </c>
      <c r="T13" s="17">
        <f t="shared" si="21"/>
        <v>2144</v>
      </c>
      <c r="U13" s="17">
        <f t="shared" si="21"/>
        <v>0</v>
      </c>
      <c r="V13" s="18">
        <f t="shared" si="21"/>
        <v>411</v>
      </c>
      <c r="W13" s="16">
        <f t="shared" si="21"/>
        <v>23</v>
      </c>
      <c r="X13" s="17">
        <f t="shared" si="21"/>
        <v>23391</v>
      </c>
      <c r="Y13" s="17">
        <f t="shared" si="21"/>
        <v>0</v>
      </c>
      <c r="Z13" s="18">
        <f t="shared" si="21"/>
        <v>159</v>
      </c>
      <c r="AA13" s="16">
        <f t="shared" si="21"/>
        <v>23</v>
      </c>
      <c r="AB13" s="17">
        <f t="shared" si="21"/>
        <v>40434</v>
      </c>
      <c r="AC13" s="17">
        <f t="shared" si="21"/>
        <v>1</v>
      </c>
      <c r="AD13" s="18">
        <f t="shared" si="21"/>
        <v>614</v>
      </c>
      <c r="AE13" s="4">
        <f t="shared" si="22"/>
        <v>0</v>
      </c>
      <c r="AF13" s="4">
        <f t="shared" si="22"/>
        <v>0</v>
      </c>
    </row>
    <row r="14" spans="1:37" hidden="1">
      <c r="A14" t="s">
        <v>27</v>
      </c>
      <c r="B14" s="7">
        <v>42020</v>
      </c>
      <c r="C14" s="16">
        <f t="shared" si="20"/>
        <v>40</v>
      </c>
      <c r="D14" s="17">
        <f t="shared" si="20"/>
        <v>27492</v>
      </c>
      <c r="E14" s="17">
        <f t="shared" si="20"/>
        <v>8</v>
      </c>
      <c r="F14" s="18">
        <f t="shared" si="20"/>
        <v>4562</v>
      </c>
      <c r="G14" s="16">
        <f t="shared" si="20"/>
        <v>4</v>
      </c>
      <c r="H14" s="17">
        <f t="shared" si="20"/>
        <v>11312</v>
      </c>
      <c r="I14" s="17">
        <f t="shared" si="20"/>
        <v>0</v>
      </c>
      <c r="J14" s="18">
        <f t="shared" si="20"/>
        <v>0</v>
      </c>
      <c r="K14" s="16">
        <f t="shared" si="20"/>
        <v>30</v>
      </c>
      <c r="L14" s="17">
        <f t="shared" si="20"/>
        <v>31855</v>
      </c>
      <c r="M14" s="17">
        <f t="shared" si="20"/>
        <v>0</v>
      </c>
      <c r="N14" s="18">
        <f t="shared" si="20"/>
        <v>0</v>
      </c>
      <c r="O14" s="16">
        <f t="shared" si="20"/>
        <v>40</v>
      </c>
      <c r="P14" s="17">
        <f t="shared" si="20"/>
        <v>27212</v>
      </c>
      <c r="Q14" s="17">
        <f t="shared" si="20"/>
        <v>8</v>
      </c>
      <c r="R14" s="18">
        <f t="shared" si="20"/>
        <v>4488</v>
      </c>
      <c r="S14" s="16">
        <f t="shared" si="21"/>
        <v>3</v>
      </c>
      <c r="T14" s="17">
        <f t="shared" si="21"/>
        <v>2144</v>
      </c>
      <c r="U14" s="17">
        <f t="shared" si="21"/>
        <v>0</v>
      </c>
      <c r="V14" s="18">
        <f t="shared" si="21"/>
        <v>411</v>
      </c>
      <c r="W14" s="16">
        <f t="shared" si="21"/>
        <v>23</v>
      </c>
      <c r="X14" s="17">
        <f t="shared" si="21"/>
        <v>23391</v>
      </c>
      <c r="Y14" s="17">
        <f t="shared" si="21"/>
        <v>0</v>
      </c>
      <c r="Z14" s="18">
        <f t="shared" si="21"/>
        <v>159</v>
      </c>
      <c r="AA14" s="16">
        <f t="shared" si="21"/>
        <v>23</v>
      </c>
      <c r="AB14" s="17">
        <f t="shared" si="21"/>
        <v>40434</v>
      </c>
      <c r="AC14" s="17">
        <f t="shared" si="21"/>
        <v>1</v>
      </c>
      <c r="AD14" s="18">
        <f t="shared" si="21"/>
        <v>614</v>
      </c>
      <c r="AE14" s="4">
        <f t="shared" si="22"/>
        <v>0</v>
      </c>
      <c r="AF14" s="4">
        <f t="shared" si="22"/>
        <v>0</v>
      </c>
    </row>
    <row r="15" spans="1:37" hidden="1">
      <c r="A15" t="s">
        <v>22</v>
      </c>
      <c r="B15" s="7">
        <v>42019</v>
      </c>
      <c r="C15" s="16">
        <f t="shared" si="20"/>
        <v>40</v>
      </c>
      <c r="D15" s="17">
        <f t="shared" si="20"/>
        <v>27492</v>
      </c>
      <c r="E15" s="17">
        <f t="shared" si="20"/>
        <v>8</v>
      </c>
      <c r="F15" s="18">
        <f t="shared" si="20"/>
        <v>4562</v>
      </c>
      <c r="G15" s="16">
        <f t="shared" si="20"/>
        <v>4</v>
      </c>
      <c r="H15" s="17">
        <f t="shared" si="20"/>
        <v>11312</v>
      </c>
      <c r="I15" s="17">
        <f t="shared" si="20"/>
        <v>0</v>
      </c>
      <c r="J15" s="18">
        <f t="shared" si="20"/>
        <v>0</v>
      </c>
      <c r="K15" s="16">
        <f t="shared" si="20"/>
        <v>30</v>
      </c>
      <c r="L15" s="17">
        <f t="shared" si="20"/>
        <v>31855</v>
      </c>
      <c r="M15" s="17">
        <f t="shared" si="20"/>
        <v>0</v>
      </c>
      <c r="N15" s="18">
        <f t="shared" si="20"/>
        <v>0</v>
      </c>
      <c r="O15" s="16">
        <f t="shared" si="20"/>
        <v>40</v>
      </c>
      <c r="P15" s="17">
        <f t="shared" si="20"/>
        <v>27212</v>
      </c>
      <c r="Q15" s="17">
        <f t="shared" si="20"/>
        <v>8</v>
      </c>
      <c r="R15" s="18">
        <f t="shared" si="20"/>
        <v>4488</v>
      </c>
      <c r="S15" s="16">
        <f t="shared" si="21"/>
        <v>3</v>
      </c>
      <c r="T15" s="17">
        <f t="shared" si="21"/>
        <v>2144</v>
      </c>
      <c r="U15" s="17">
        <f t="shared" si="21"/>
        <v>0</v>
      </c>
      <c r="V15" s="18">
        <f t="shared" si="21"/>
        <v>411</v>
      </c>
      <c r="W15" s="16">
        <f t="shared" si="21"/>
        <v>23</v>
      </c>
      <c r="X15" s="17">
        <f t="shared" si="21"/>
        <v>23391</v>
      </c>
      <c r="Y15" s="17">
        <f t="shared" si="21"/>
        <v>0</v>
      </c>
      <c r="Z15" s="18">
        <f t="shared" si="21"/>
        <v>159</v>
      </c>
      <c r="AA15" s="16">
        <f t="shared" si="21"/>
        <v>23</v>
      </c>
      <c r="AB15" s="17">
        <f t="shared" si="21"/>
        <v>40434</v>
      </c>
      <c r="AC15" s="17">
        <f t="shared" si="21"/>
        <v>1</v>
      </c>
      <c r="AD15" s="18">
        <f t="shared" si="21"/>
        <v>614</v>
      </c>
      <c r="AE15" s="4">
        <f t="shared" si="22"/>
        <v>0</v>
      </c>
      <c r="AF15" s="4">
        <f t="shared" si="22"/>
        <v>0</v>
      </c>
    </row>
    <row r="16" spans="1:37" hidden="1">
      <c r="A16" t="s">
        <v>23</v>
      </c>
      <c r="B16" s="7">
        <v>42018</v>
      </c>
      <c r="C16" s="16">
        <f t="shared" si="20"/>
        <v>40</v>
      </c>
      <c r="D16" s="17">
        <f t="shared" si="20"/>
        <v>27492</v>
      </c>
      <c r="E16" s="17">
        <f t="shared" si="20"/>
        <v>8</v>
      </c>
      <c r="F16" s="18">
        <f t="shared" si="20"/>
        <v>4562</v>
      </c>
      <c r="G16" s="16">
        <f t="shared" si="20"/>
        <v>4</v>
      </c>
      <c r="H16" s="17">
        <f t="shared" si="20"/>
        <v>11312</v>
      </c>
      <c r="I16" s="17">
        <f t="shared" si="20"/>
        <v>0</v>
      </c>
      <c r="J16" s="18">
        <f t="shared" si="20"/>
        <v>0</v>
      </c>
      <c r="K16" s="16">
        <f t="shared" si="20"/>
        <v>30</v>
      </c>
      <c r="L16" s="17">
        <f t="shared" si="20"/>
        <v>31855</v>
      </c>
      <c r="M16" s="17">
        <f t="shared" si="20"/>
        <v>0</v>
      </c>
      <c r="N16" s="18">
        <f t="shared" si="20"/>
        <v>0</v>
      </c>
      <c r="O16" s="16">
        <f t="shared" si="20"/>
        <v>40</v>
      </c>
      <c r="P16" s="17">
        <f t="shared" si="20"/>
        <v>27212</v>
      </c>
      <c r="Q16" s="17">
        <f t="shared" si="20"/>
        <v>8</v>
      </c>
      <c r="R16" s="18">
        <f t="shared" si="20"/>
        <v>4488</v>
      </c>
      <c r="S16" s="16">
        <f t="shared" si="21"/>
        <v>3</v>
      </c>
      <c r="T16" s="17">
        <f t="shared" si="21"/>
        <v>2144</v>
      </c>
      <c r="U16" s="17">
        <f t="shared" si="21"/>
        <v>0</v>
      </c>
      <c r="V16" s="18">
        <f t="shared" si="21"/>
        <v>411</v>
      </c>
      <c r="W16" s="16">
        <f t="shared" si="21"/>
        <v>23</v>
      </c>
      <c r="X16" s="17">
        <f t="shared" si="21"/>
        <v>23391</v>
      </c>
      <c r="Y16" s="17">
        <f t="shared" si="21"/>
        <v>0</v>
      </c>
      <c r="Z16" s="18">
        <f t="shared" si="21"/>
        <v>159</v>
      </c>
      <c r="AA16" s="16">
        <f t="shared" si="21"/>
        <v>23</v>
      </c>
      <c r="AB16" s="17">
        <f t="shared" si="21"/>
        <v>40434</v>
      </c>
      <c r="AC16" s="17">
        <f t="shared" si="21"/>
        <v>1</v>
      </c>
      <c r="AD16" s="18">
        <f t="shared" si="21"/>
        <v>614</v>
      </c>
      <c r="AE16" s="4">
        <f t="shared" si="22"/>
        <v>0</v>
      </c>
      <c r="AF16" s="4">
        <f t="shared" si="22"/>
        <v>0</v>
      </c>
    </row>
    <row r="17" spans="1:32" hidden="1">
      <c r="A17" t="s">
        <v>24</v>
      </c>
      <c r="B17" s="7">
        <v>42017</v>
      </c>
      <c r="C17" s="16">
        <f t="shared" si="20"/>
        <v>40</v>
      </c>
      <c r="D17" s="17">
        <f t="shared" si="20"/>
        <v>27492</v>
      </c>
      <c r="E17" s="17">
        <f t="shared" si="20"/>
        <v>8</v>
      </c>
      <c r="F17" s="18">
        <f t="shared" si="20"/>
        <v>4562</v>
      </c>
      <c r="G17" s="16">
        <f t="shared" si="20"/>
        <v>4</v>
      </c>
      <c r="H17" s="17">
        <f t="shared" si="20"/>
        <v>11312</v>
      </c>
      <c r="I17" s="17">
        <f t="shared" si="20"/>
        <v>0</v>
      </c>
      <c r="J17" s="18">
        <f t="shared" si="20"/>
        <v>0</v>
      </c>
      <c r="K17" s="16">
        <f t="shared" si="20"/>
        <v>30</v>
      </c>
      <c r="L17" s="17">
        <f t="shared" si="20"/>
        <v>31855</v>
      </c>
      <c r="M17" s="17">
        <f t="shared" si="20"/>
        <v>0</v>
      </c>
      <c r="N17" s="18">
        <f t="shared" si="20"/>
        <v>0</v>
      </c>
      <c r="O17" s="16">
        <f t="shared" si="20"/>
        <v>40</v>
      </c>
      <c r="P17" s="17">
        <f t="shared" si="20"/>
        <v>27212</v>
      </c>
      <c r="Q17" s="17">
        <f t="shared" si="20"/>
        <v>8</v>
      </c>
      <c r="R17" s="18">
        <f t="shared" si="20"/>
        <v>4488</v>
      </c>
      <c r="S17" s="16">
        <f t="shared" si="21"/>
        <v>3</v>
      </c>
      <c r="T17" s="17">
        <f t="shared" si="21"/>
        <v>2144</v>
      </c>
      <c r="U17" s="17">
        <f t="shared" si="21"/>
        <v>0</v>
      </c>
      <c r="V17" s="18">
        <f t="shared" si="21"/>
        <v>411</v>
      </c>
      <c r="W17" s="16">
        <f t="shared" si="21"/>
        <v>23</v>
      </c>
      <c r="X17" s="17">
        <f t="shared" si="21"/>
        <v>23391</v>
      </c>
      <c r="Y17" s="17">
        <f t="shared" si="21"/>
        <v>0</v>
      </c>
      <c r="Z17" s="18">
        <f t="shared" si="21"/>
        <v>159</v>
      </c>
      <c r="AA17" s="16">
        <f t="shared" si="21"/>
        <v>23</v>
      </c>
      <c r="AB17" s="17">
        <f t="shared" si="21"/>
        <v>40434</v>
      </c>
      <c r="AC17" s="17">
        <f t="shared" si="21"/>
        <v>1</v>
      </c>
      <c r="AD17" s="18">
        <f t="shared" si="21"/>
        <v>614</v>
      </c>
      <c r="AE17" s="4">
        <f t="shared" si="22"/>
        <v>0</v>
      </c>
      <c r="AF17" s="4">
        <f t="shared" si="22"/>
        <v>0</v>
      </c>
    </row>
    <row r="18" spans="1:32" hidden="1">
      <c r="A18" t="s">
        <v>25</v>
      </c>
      <c r="B18" s="7">
        <v>42016</v>
      </c>
      <c r="C18" s="16">
        <f t="shared" si="20"/>
        <v>40</v>
      </c>
      <c r="D18" s="17">
        <f t="shared" si="20"/>
        <v>27492</v>
      </c>
      <c r="E18" s="17">
        <f t="shared" si="20"/>
        <v>8</v>
      </c>
      <c r="F18" s="18">
        <f t="shared" si="20"/>
        <v>4562</v>
      </c>
      <c r="G18" s="16">
        <f t="shared" si="20"/>
        <v>4</v>
      </c>
      <c r="H18" s="17">
        <f t="shared" si="20"/>
        <v>11312</v>
      </c>
      <c r="I18" s="17">
        <f t="shared" si="20"/>
        <v>0</v>
      </c>
      <c r="J18" s="18">
        <f t="shared" si="20"/>
        <v>0</v>
      </c>
      <c r="K18" s="16">
        <f t="shared" si="20"/>
        <v>30</v>
      </c>
      <c r="L18" s="17">
        <f t="shared" si="20"/>
        <v>31855</v>
      </c>
      <c r="M18" s="17">
        <f t="shared" si="20"/>
        <v>0</v>
      </c>
      <c r="N18" s="18">
        <f t="shared" si="20"/>
        <v>0</v>
      </c>
      <c r="O18" s="16">
        <f t="shared" si="20"/>
        <v>40</v>
      </c>
      <c r="P18" s="17">
        <f t="shared" si="20"/>
        <v>27212</v>
      </c>
      <c r="Q18" s="17">
        <f t="shared" si="20"/>
        <v>8</v>
      </c>
      <c r="R18" s="18">
        <f t="shared" si="20"/>
        <v>4488</v>
      </c>
      <c r="S18" s="16">
        <f t="shared" si="21"/>
        <v>3</v>
      </c>
      <c r="T18" s="17">
        <f t="shared" si="21"/>
        <v>2144</v>
      </c>
      <c r="U18" s="17">
        <f t="shared" si="21"/>
        <v>0</v>
      </c>
      <c r="V18" s="18">
        <f t="shared" si="21"/>
        <v>411</v>
      </c>
      <c r="W18" s="16">
        <f t="shared" si="21"/>
        <v>23</v>
      </c>
      <c r="X18" s="17">
        <f t="shared" si="21"/>
        <v>23391</v>
      </c>
      <c r="Y18" s="17">
        <f t="shared" si="21"/>
        <v>0</v>
      </c>
      <c r="Z18" s="18">
        <f t="shared" si="21"/>
        <v>159</v>
      </c>
      <c r="AA18" s="16">
        <f t="shared" si="21"/>
        <v>23</v>
      </c>
      <c r="AB18" s="17">
        <f t="shared" si="21"/>
        <v>40434</v>
      </c>
      <c r="AC18" s="17">
        <f t="shared" si="21"/>
        <v>1</v>
      </c>
      <c r="AD18" s="18">
        <f t="shared" si="21"/>
        <v>614</v>
      </c>
      <c r="AE18" s="4">
        <f t="shared" si="22"/>
        <v>0</v>
      </c>
      <c r="AF18" s="4">
        <f t="shared" si="22"/>
        <v>0</v>
      </c>
    </row>
    <row r="19" spans="1:32" hidden="1">
      <c r="A19" t="s">
        <v>26</v>
      </c>
      <c r="B19" s="7">
        <v>42015</v>
      </c>
      <c r="C19" s="16">
        <f t="shared" si="20"/>
        <v>40</v>
      </c>
      <c r="D19" s="17">
        <f t="shared" si="20"/>
        <v>27492</v>
      </c>
      <c r="E19" s="17">
        <f t="shared" si="20"/>
        <v>8</v>
      </c>
      <c r="F19" s="18">
        <f t="shared" si="20"/>
        <v>4562</v>
      </c>
      <c r="G19" s="16">
        <f t="shared" si="20"/>
        <v>4</v>
      </c>
      <c r="H19" s="17">
        <f t="shared" si="20"/>
        <v>11312</v>
      </c>
      <c r="I19" s="17">
        <f t="shared" si="20"/>
        <v>0</v>
      </c>
      <c r="J19" s="18">
        <f t="shared" si="20"/>
        <v>0</v>
      </c>
      <c r="K19" s="16">
        <f t="shared" si="20"/>
        <v>30</v>
      </c>
      <c r="L19" s="17">
        <f t="shared" si="20"/>
        <v>31855</v>
      </c>
      <c r="M19" s="17">
        <f t="shared" si="20"/>
        <v>0</v>
      </c>
      <c r="N19" s="18">
        <f t="shared" si="20"/>
        <v>0</v>
      </c>
      <c r="O19" s="16">
        <f t="shared" si="20"/>
        <v>40</v>
      </c>
      <c r="P19" s="17">
        <f t="shared" si="20"/>
        <v>27212</v>
      </c>
      <c r="Q19" s="17">
        <f t="shared" si="20"/>
        <v>8</v>
      </c>
      <c r="R19" s="18">
        <f t="shared" si="20"/>
        <v>4488</v>
      </c>
      <c r="S19" s="16">
        <f t="shared" si="21"/>
        <v>3</v>
      </c>
      <c r="T19" s="17">
        <f t="shared" si="21"/>
        <v>2144</v>
      </c>
      <c r="U19" s="17">
        <f t="shared" si="21"/>
        <v>0</v>
      </c>
      <c r="V19" s="18">
        <f t="shared" si="21"/>
        <v>411</v>
      </c>
      <c r="W19" s="16">
        <f t="shared" si="21"/>
        <v>23</v>
      </c>
      <c r="X19" s="17">
        <f t="shared" si="21"/>
        <v>23391</v>
      </c>
      <c r="Y19" s="17">
        <f t="shared" si="21"/>
        <v>0</v>
      </c>
      <c r="Z19" s="18">
        <f t="shared" si="21"/>
        <v>159</v>
      </c>
      <c r="AA19" s="16">
        <f t="shared" si="21"/>
        <v>23</v>
      </c>
      <c r="AB19" s="17">
        <f t="shared" si="21"/>
        <v>40434</v>
      </c>
      <c r="AC19" s="17">
        <f t="shared" si="21"/>
        <v>1</v>
      </c>
      <c r="AD19" s="18">
        <f t="shared" si="21"/>
        <v>614</v>
      </c>
      <c r="AE19" s="4">
        <f t="shared" si="22"/>
        <v>0</v>
      </c>
      <c r="AF19" s="4">
        <f t="shared" si="22"/>
        <v>0</v>
      </c>
    </row>
    <row r="20" spans="1:32" hidden="1">
      <c r="A20" t="s">
        <v>21</v>
      </c>
      <c r="B20" s="7">
        <v>42014</v>
      </c>
      <c r="C20" s="16">
        <f t="shared" si="20"/>
        <v>40</v>
      </c>
      <c r="D20" s="17">
        <f t="shared" si="20"/>
        <v>27492</v>
      </c>
      <c r="E20" s="17">
        <f t="shared" si="20"/>
        <v>8</v>
      </c>
      <c r="F20" s="18">
        <f t="shared" si="20"/>
        <v>4562</v>
      </c>
      <c r="G20" s="16">
        <f t="shared" si="20"/>
        <v>4</v>
      </c>
      <c r="H20" s="17">
        <f t="shared" si="20"/>
        <v>11312</v>
      </c>
      <c r="I20" s="17">
        <f t="shared" si="20"/>
        <v>0</v>
      </c>
      <c r="J20" s="18">
        <f t="shared" si="20"/>
        <v>0</v>
      </c>
      <c r="K20" s="16">
        <f t="shared" si="20"/>
        <v>30</v>
      </c>
      <c r="L20" s="17">
        <f t="shared" si="20"/>
        <v>31855</v>
      </c>
      <c r="M20" s="17">
        <f t="shared" si="20"/>
        <v>0</v>
      </c>
      <c r="N20" s="18">
        <f t="shared" si="20"/>
        <v>0</v>
      </c>
      <c r="O20" s="16">
        <f t="shared" si="20"/>
        <v>40</v>
      </c>
      <c r="P20" s="17">
        <f t="shared" si="20"/>
        <v>27212</v>
      </c>
      <c r="Q20" s="17">
        <f t="shared" si="20"/>
        <v>8</v>
      </c>
      <c r="R20" s="18">
        <f t="shared" si="20"/>
        <v>4488</v>
      </c>
      <c r="S20" s="16">
        <f t="shared" si="21"/>
        <v>3</v>
      </c>
      <c r="T20" s="17">
        <f t="shared" si="21"/>
        <v>2144</v>
      </c>
      <c r="U20" s="17">
        <f t="shared" si="21"/>
        <v>0</v>
      </c>
      <c r="V20" s="18">
        <f t="shared" si="21"/>
        <v>411</v>
      </c>
      <c r="W20" s="16">
        <f t="shared" si="21"/>
        <v>23</v>
      </c>
      <c r="X20" s="17">
        <f t="shared" si="21"/>
        <v>23391</v>
      </c>
      <c r="Y20" s="17">
        <f t="shared" si="21"/>
        <v>0</v>
      </c>
      <c r="Z20" s="18">
        <f t="shared" si="21"/>
        <v>159</v>
      </c>
      <c r="AA20" s="16">
        <f t="shared" si="21"/>
        <v>23</v>
      </c>
      <c r="AB20" s="17">
        <f t="shared" si="21"/>
        <v>40434</v>
      </c>
      <c r="AC20" s="17">
        <f t="shared" si="21"/>
        <v>1</v>
      </c>
      <c r="AD20" s="18">
        <f t="shared" si="21"/>
        <v>614</v>
      </c>
      <c r="AE20" s="4">
        <f t="shared" si="22"/>
        <v>0</v>
      </c>
      <c r="AF20" s="4">
        <f t="shared" si="22"/>
        <v>0</v>
      </c>
    </row>
    <row r="21" spans="1:32" hidden="1">
      <c r="A21" t="s">
        <v>27</v>
      </c>
      <c r="B21" s="7">
        <v>42013</v>
      </c>
      <c r="C21" s="16">
        <f t="shared" si="20"/>
        <v>40</v>
      </c>
      <c r="D21" s="17">
        <f t="shared" si="20"/>
        <v>27492</v>
      </c>
      <c r="E21" s="17">
        <f t="shared" si="20"/>
        <v>8</v>
      </c>
      <c r="F21" s="18">
        <f t="shared" si="20"/>
        <v>4562</v>
      </c>
      <c r="G21" s="16">
        <f t="shared" si="20"/>
        <v>4</v>
      </c>
      <c r="H21" s="17">
        <f t="shared" si="20"/>
        <v>11312</v>
      </c>
      <c r="I21" s="17">
        <f t="shared" si="20"/>
        <v>0</v>
      </c>
      <c r="J21" s="18">
        <f t="shared" si="20"/>
        <v>0</v>
      </c>
      <c r="K21" s="16">
        <f t="shared" si="20"/>
        <v>30</v>
      </c>
      <c r="L21" s="17">
        <f t="shared" si="20"/>
        <v>31855</v>
      </c>
      <c r="M21" s="17">
        <f t="shared" si="20"/>
        <v>0</v>
      </c>
      <c r="N21" s="18">
        <f t="shared" si="20"/>
        <v>0</v>
      </c>
      <c r="O21" s="16">
        <f t="shared" si="20"/>
        <v>40</v>
      </c>
      <c r="P21" s="17">
        <f t="shared" si="20"/>
        <v>27212</v>
      </c>
      <c r="Q21" s="17">
        <f t="shared" si="20"/>
        <v>8</v>
      </c>
      <c r="R21" s="18">
        <f t="shared" si="20"/>
        <v>4488</v>
      </c>
      <c r="S21" s="16">
        <f t="shared" si="21"/>
        <v>3</v>
      </c>
      <c r="T21" s="17">
        <f t="shared" si="21"/>
        <v>2144</v>
      </c>
      <c r="U21" s="17">
        <f t="shared" si="21"/>
        <v>0</v>
      </c>
      <c r="V21" s="18">
        <f t="shared" si="21"/>
        <v>411</v>
      </c>
      <c r="W21" s="16">
        <f t="shared" si="21"/>
        <v>23</v>
      </c>
      <c r="X21" s="17">
        <f t="shared" si="21"/>
        <v>23391</v>
      </c>
      <c r="Y21" s="17">
        <f t="shared" si="21"/>
        <v>0</v>
      </c>
      <c r="Z21" s="18">
        <f t="shared" si="21"/>
        <v>159</v>
      </c>
      <c r="AA21" s="16">
        <f t="shared" si="21"/>
        <v>23</v>
      </c>
      <c r="AB21" s="17">
        <f t="shared" si="21"/>
        <v>40434</v>
      </c>
      <c r="AC21" s="17">
        <f t="shared" si="21"/>
        <v>1</v>
      </c>
      <c r="AD21" s="18">
        <f t="shared" si="21"/>
        <v>614</v>
      </c>
      <c r="AE21" s="4">
        <f t="shared" si="22"/>
        <v>0</v>
      </c>
      <c r="AF21" s="4">
        <f t="shared" si="22"/>
        <v>0</v>
      </c>
    </row>
    <row r="22" spans="1:32" hidden="1">
      <c r="A22" t="s">
        <v>22</v>
      </c>
      <c r="B22" s="7">
        <v>42012</v>
      </c>
      <c r="C22" s="16">
        <f t="shared" si="20"/>
        <v>40</v>
      </c>
      <c r="D22" s="17">
        <f t="shared" si="20"/>
        <v>27492</v>
      </c>
      <c r="E22" s="17">
        <f t="shared" si="20"/>
        <v>8</v>
      </c>
      <c r="F22" s="18">
        <f t="shared" si="20"/>
        <v>4562</v>
      </c>
      <c r="G22" s="16">
        <f t="shared" si="20"/>
        <v>4</v>
      </c>
      <c r="H22" s="17">
        <f t="shared" si="20"/>
        <v>11312</v>
      </c>
      <c r="I22" s="17">
        <f t="shared" si="20"/>
        <v>0</v>
      </c>
      <c r="J22" s="18">
        <f t="shared" si="20"/>
        <v>0</v>
      </c>
      <c r="K22" s="16">
        <f t="shared" si="20"/>
        <v>30</v>
      </c>
      <c r="L22" s="17">
        <f t="shared" si="20"/>
        <v>31855</v>
      </c>
      <c r="M22" s="17">
        <f t="shared" si="20"/>
        <v>0</v>
      </c>
      <c r="N22" s="18">
        <f t="shared" si="20"/>
        <v>0</v>
      </c>
      <c r="O22" s="16">
        <f t="shared" si="20"/>
        <v>40</v>
      </c>
      <c r="P22" s="17">
        <f t="shared" si="20"/>
        <v>27212</v>
      </c>
      <c r="Q22" s="17">
        <f t="shared" si="20"/>
        <v>8</v>
      </c>
      <c r="R22" s="18">
        <f t="shared" si="20"/>
        <v>4488</v>
      </c>
      <c r="S22" s="16">
        <f t="shared" si="21"/>
        <v>3</v>
      </c>
      <c r="T22" s="17">
        <f t="shared" si="21"/>
        <v>2144</v>
      </c>
      <c r="U22" s="17">
        <f t="shared" si="21"/>
        <v>0</v>
      </c>
      <c r="V22" s="18">
        <f t="shared" si="21"/>
        <v>411</v>
      </c>
      <c r="W22" s="16">
        <f t="shared" si="21"/>
        <v>23</v>
      </c>
      <c r="X22" s="17">
        <f t="shared" si="21"/>
        <v>23391</v>
      </c>
      <c r="Y22" s="17">
        <f t="shared" si="21"/>
        <v>0</v>
      </c>
      <c r="Z22" s="18">
        <f t="shared" si="21"/>
        <v>159</v>
      </c>
      <c r="AA22" s="16">
        <f t="shared" si="21"/>
        <v>23</v>
      </c>
      <c r="AB22" s="17">
        <f t="shared" si="21"/>
        <v>40434</v>
      </c>
      <c r="AC22" s="17">
        <f t="shared" si="21"/>
        <v>1</v>
      </c>
      <c r="AD22" s="18">
        <f t="shared" si="21"/>
        <v>614</v>
      </c>
      <c r="AE22" s="4">
        <f t="shared" si="22"/>
        <v>0</v>
      </c>
      <c r="AF22" s="4">
        <f t="shared" si="22"/>
        <v>0</v>
      </c>
    </row>
    <row r="23" spans="1:32" hidden="1">
      <c r="A23" t="s">
        <v>23</v>
      </c>
      <c r="B23" s="7">
        <v>42011</v>
      </c>
      <c r="C23" s="16">
        <f t="shared" si="20"/>
        <v>40</v>
      </c>
      <c r="D23" s="17">
        <f t="shared" si="20"/>
        <v>27492</v>
      </c>
      <c r="E23" s="17">
        <f t="shared" si="20"/>
        <v>8</v>
      </c>
      <c r="F23" s="18">
        <f t="shared" si="20"/>
        <v>4562</v>
      </c>
      <c r="G23" s="16">
        <f t="shared" si="20"/>
        <v>4</v>
      </c>
      <c r="H23" s="17">
        <f t="shared" si="20"/>
        <v>11312</v>
      </c>
      <c r="I23" s="17">
        <f t="shared" si="20"/>
        <v>0</v>
      </c>
      <c r="J23" s="18">
        <f t="shared" si="20"/>
        <v>0</v>
      </c>
      <c r="K23" s="16">
        <f t="shared" si="20"/>
        <v>30</v>
      </c>
      <c r="L23" s="17">
        <f t="shared" si="20"/>
        <v>31855</v>
      </c>
      <c r="M23" s="17">
        <f t="shared" si="20"/>
        <v>0</v>
      </c>
      <c r="N23" s="18">
        <f t="shared" si="20"/>
        <v>0</v>
      </c>
      <c r="O23" s="16">
        <f t="shared" si="20"/>
        <v>40</v>
      </c>
      <c r="P23" s="17">
        <f t="shared" si="20"/>
        <v>27212</v>
      </c>
      <c r="Q23" s="17">
        <f t="shared" si="20"/>
        <v>8</v>
      </c>
      <c r="R23" s="18">
        <f t="shared" si="20"/>
        <v>4488</v>
      </c>
      <c r="S23" s="16">
        <f t="shared" si="21"/>
        <v>3</v>
      </c>
      <c r="T23" s="17">
        <f t="shared" si="21"/>
        <v>2144</v>
      </c>
      <c r="U23" s="17">
        <f t="shared" si="21"/>
        <v>0</v>
      </c>
      <c r="V23" s="18">
        <f t="shared" si="21"/>
        <v>411</v>
      </c>
      <c r="W23" s="16">
        <f t="shared" si="21"/>
        <v>23</v>
      </c>
      <c r="X23" s="17">
        <f t="shared" si="21"/>
        <v>23391</v>
      </c>
      <c r="Y23" s="17">
        <f t="shared" si="21"/>
        <v>0</v>
      </c>
      <c r="Z23" s="18">
        <f t="shared" si="21"/>
        <v>159</v>
      </c>
      <c r="AA23" s="16">
        <f t="shared" si="21"/>
        <v>23</v>
      </c>
      <c r="AB23" s="17">
        <f t="shared" si="21"/>
        <v>40434</v>
      </c>
      <c r="AC23" s="17">
        <f t="shared" si="21"/>
        <v>1</v>
      </c>
      <c r="AD23" s="18">
        <f t="shared" si="21"/>
        <v>614</v>
      </c>
      <c r="AE23" s="4">
        <f t="shared" si="22"/>
        <v>0</v>
      </c>
      <c r="AF23" s="4">
        <f t="shared" si="22"/>
        <v>0</v>
      </c>
    </row>
    <row r="24" spans="1:32" hidden="1">
      <c r="A24" t="s">
        <v>24</v>
      </c>
      <c r="B24" s="7">
        <v>42010</v>
      </c>
      <c r="C24" s="16">
        <f t="shared" si="20"/>
        <v>40</v>
      </c>
      <c r="D24" s="17">
        <f t="shared" si="20"/>
        <v>27492</v>
      </c>
      <c r="E24" s="17">
        <f t="shared" si="20"/>
        <v>8</v>
      </c>
      <c r="F24" s="18">
        <f t="shared" si="20"/>
        <v>4562</v>
      </c>
      <c r="G24" s="16">
        <f t="shared" si="20"/>
        <v>4</v>
      </c>
      <c r="H24" s="17">
        <f t="shared" si="20"/>
        <v>11312</v>
      </c>
      <c r="I24" s="17">
        <f t="shared" si="20"/>
        <v>0</v>
      </c>
      <c r="J24" s="18">
        <f t="shared" si="20"/>
        <v>0</v>
      </c>
      <c r="K24" s="16">
        <f t="shared" si="20"/>
        <v>30</v>
      </c>
      <c r="L24" s="17">
        <f t="shared" si="20"/>
        <v>31855</v>
      </c>
      <c r="M24" s="17">
        <f t="shared" si="20"/>
        <v>0</v>
      </c>
      <c r="N24" s="18">
        <f t="shared" si="20"/>
        <v>0</v>
      </c>
      <c r="O24" s="16">
        <f t="shared" si="20"/>
        <v>40</v>
      </c>
      <c r="P24" s="17">
        <f t="shared" si="20"/>
        <v>27212</v>
      </c>
      <c r="Q24" s="17">
        <f t="shared" si="20"/>
        <v>8</v>
      </c>
      <c r="R24" s="18">
        <f t="shared" si="20"/>
        <v>4488</v>
      </c>
      <c r="S24" s="16">
        <f t="shared" si="21"/>
        <v>3</v>
      </c>
      <c r="T24" s="17">
        <f t="shared" si="21"/>
        <v>2144</v>
      </c>
      <c r="U24" s="17">
        <f t="shared" si="21"/>
        <v>0</v>
      </c>
      <c r="V24" s="18">
        <f t="shared" si="21"/>
        <v>411</v>
      </c>
      <c r="W24" s="16">
        <f t="shared" si="21"/>
        <v>23</v>
      </c>
      <c r="X24" s="17">
        <f t="shared" si="21"/>
        <v>23391</v>
      </c>
      <c r="Y24" s="17">
        <f t="shared" si="21"/>
        <v>0</v>
      </c>
      <c r="Z24" s="18">
        <f t="shared" si="21"/>
        <v>159</v>
      </c>
      <c r="AA24" s="16">
        <f t="shared" si="21"/>
        <v>23</v>
      </c>
      <c r="AB24" s="17">
        <f t="shared" si="21"/>
        <v>40434</v>
      </c>
      <c r="AC24" s="17">
        <f t="shared" si="21"/>
        <v>1</v>
      </c>
      <c r="AD24" s="18">
        <f t="shared" si="21"/>
        <v>614</v>
      </c>
      <c r="AE24" s="4">
        <f t="shared" si="22"/>
        <v>0</v>
      </c>
      <c r="AF24" s="4">
        <f t="shared" si="22"/>
        <v>0</v>
      </c>
    </row>
    <row r="25" spans="1:32" hidden="1">
      <c r="A25" t="s">
        <v>25</v>
      </c>
      <c r="B25" s="7">
        <v>42009</v>
      </c>
      <c r="C25" s="16">
        <f t="shared" si="20"/>
        <v>40</v>
      </c>
      <c r="D25" s="17">
        <f t="shared" si="20"/>
        <v>27492</v>
      </c>
      <c r="E25" s="17">
        <f t="shared" si="20"/>
        <v>8</v>
      </c>
      <c r="F25" s="18">
        <f t="shared" si="20"/>
        <v>4562</v>
      </c>
      <c r="G25" s="16">
        <f t="shared" si="20"/>
        <v>4</v>
      </c>
      <c r="H25" s="17">
        <f t="shared" si="20"/>
        <v>11312</v>
      </c>
      <c r="I25" s="17">
        <f t="shared" si="20"/>
        <v>0</v>
      </c>
      <c r="J25" s="18">
        <f t="shared" si="20"/>
        <v>0</v>
      </c>
      <c r="K25" s="16">
        <f t="shared" si="20"/>
        <v>30</v>
      </c>
      <c r="L25" s="17">
        <f t="shared" si="20"/>
        <v>31855</v>
      </c>
      <c r="M25" s="17">
        <f t="shared" si="20"/>
        <v>0</v>
      </c>
      <c r="N25" s="18">
        <f t="shared" si="20"/>
        <v>0</v>
      </c>
      <c r="O25" s="16">
        <f t="shared" si="20"/>
        <v>40</v>
      </c>
      <c r="P25" s="17">
        <f t="shared" si="20"/>
        <v>27212</v>
      </c>
      <c r="Q25" s="17">
        <f t="shared" si="20"/>
        <v>8</v>
      </c>
      <c r="R25" s="18">
        <f t="shared" si="20"/>
        <v>4488</v>
      </c>
      <c r="S25" s="16">
        <f t="shared" si="21"/>
        <v>3</v>
      </c>
      <c r="T25" s="17">
        <f t="shared" si="21"/>
        <v>2144</v>
      </c>
      <c r="U25" s="17">
        <f t="shared" si="21"/>
        <v>0</v>
      </c>
      <c r="V25" s="18">
        <f t="shared" si="21"/>
        <v>411</v>
      </c>
      <c r="W25" s="16">
        <f t="shared" si="21"/>
        <v>23</v>
      </c>
      <c r="X25" s="17">
        <f t="shared" si="21"/>
        <v>23391</v>
      </c>
      <c r="Y25" s="17">
        <f t="shared" si="21"/>
        <v>0</v>
      </c>
      <c r="Z25" s="18">
        <f t="shared" si="21"/>
        <v>159</v>
      </c>
      <c r="AA25" s="16">
        <f t="shared" si="21"/>
        <v>23</v>
      </c>
      <c r="AB25" s="17">
        <f t="shared" si="21"/>
        <v>40434</v>
      </c>
      <c r="AC25" s="17">
        <f t="shared" si="21"/>
        <v>1</v>
      </c>
      <c r="AD25" s="18">
        <f t="shared" si="21"/>
        <v>614</v>
      </c>
      <c r="AE25" s="4">
        <f t="shared" si="22"/>
        <v>0</v>
      </c>
      <c r="AF25" s="4">
        <f t="shared" si="22"/>
        <v>0</v>
      </c>
    </row>
    <row r="26" spans="1:32" hidden="1">
      <c r="A26" t="s">
        <v>26</v>
      </c>
      <c r="B26" s="7">
        <v>42008</v>
      </c>
      <c r="C26" s="16">
        <f t="shared" si="20"/>
        <v>40</v>
      </c>
      <c r="D26" s="17">
        <f t="shared" si="20"/>
        <v>27492</v>
      </c>
      <c r="E26" s="17">
        <f t="shared" si="20"/>
        <v>8</v>
      </c>
      <c r="F26" s="18">
        <f t="shared" si="20"/>
        <v>4562</v>
      </c>
      <c r="G26" s="16">
        <f t="shared" si="20"/>
        <v>4</v>
      </c>
      <c r="H26" s="17">
        <f t="shared" si="20"/>
        <v>11312</v>
      </c>
      <c r="I26" s="17">
        <f t="shared" si="20"/>
        <v>0</v>
      </c>
      <c r="J26" s="18">
        <f t="shared" si="20"/>
        <v>0</v>
      </c>
      <c r="K26" s="16">
        <f t="shared" si="20"/>
        <v>30</v>
      </c>
      <c r="L26" s="17">
        <f t="shared" si="20"/>
        <v>31855</v>
      </c>
      <c r="M26" s="17">
        <f t="shared" si="20"/>
        <v>0</v>
      </c>
      <c r="N26" s="18">
        <f t="shared" si="20"/>
        <v>0</v>
      </c>
      <c r="O26" s="16">
        <f t="shared" si="20"/>
        <v>40</v>
      </c>
      <c r="P26" s="17">
        <f t="shared" si="20"/>
        <v>27212</v>
      </c>
      <c r="Q26" s="17">
        <f t="shared" si="20"/>
        <v>8</v>
      </c>
      <c r="R26" s="18">
        <f t="shared" ref="R26:AD40" si="23">R27</f>
        <v>4488</v>
      </c>
      <c r="S26" s="16">
        <f t="shared" si="21"/>
        <v>3</v>
      </c>
      <c r="T26" s="17">
        <f t="shared" si="21"/>
        <v>2144</v>
      </c>
      <c r="U26" s="17">
        <f t="shared" si="21"/>
        <v>0</v>
      </c>
      <c r="V26" s="18">
        <f t="shared" si="21"/>
        <v>411</v>
      </c>
      <c r="W26" s="16">
        <f t="shared" si="21"/>
        <v>23</v>
      </c>
      <c r="X26" s="17">
        <f t="shared" si="21"/>
        <v>23391</v>
      </c>
      <c r="Y26" s="17">
        <f t="shared" si="21"/>
        <v>0</v>
      </c>
      <c r="Z26" s="18">
        <f t="shared" si="21"/>
        <v>159</v>
      </c>
      <c r="AA26" s="16">
        <f t="shared" si="21"/>
        <v>23</v>
      </c>
      <c r="AB26" s="17">
        <f t="shared" si="21"/>
        <v>40434</v>
      </c>
      <c r="AC26" s="17">
        <f t="shared" si="21"/>
        <v>1</v>
      </c>
      <c r="AD26" s="18">
        <f t="shared" si="21"/>
        <v>614</v>
      </c>
      <c r="AE26" s="4">
        <f t="shared" si="22"/>
        <v>0</v>
      </c>
      <c r="AF26" s="4">
        <f t="shared" si="22"/>
        <v>0</v>
      </c>
    </row>
    <row r="27" spans="1:32" hidden="1">
      <c r="A27" t="s">
        <v>21</v>
      </c>
      <c r="B27" s="7">
        <v>42007</v>
      </c>
      <c r="C27" s="16">
        <f t="shared" ref="C27:R40" si="24">C28</f>
        <v>40</v>
      </c>
      <c r="D27" s="17">
        <f t="shared" si="24"/>
        <v>27492</v>
      </c>
      <c r="E27" s="17">
        <f t="shared" si="24"/>
        <v>8</v>
      </c>
      <c r="F27" s="18">
        <f t="shared" si="24"/>
        <v>4562</v>
      </c>
      <c r="G27" s="16">
        <f t="shared" si="24"/>
        <v>4</v>
      </c>
      <c r="H27" s="17">
        <f t="shared" si="24"/>
        <v>11312</v>
      </c>
      <c r="I27" s="17">
        <f t="shared" si="24"/>
        <v>0</v>
      </c>
      <c r="J27" s="18">
        <f t="shared" si="24"/>
        <v>0</v>
      </c>
      <c r="K27" s="16">
        <f t="shared" si="24"/>
        <v>30</v>
      </c>
      <c r="L27" s="17">
        <f t="shared" si="24"/>
        <v>31855</v>
      </c>
      <c r="M27" s="17">
        <f t="shared" si="24"/>
        <v>0</v>
      </c>
      <c r="N27" s="18">
        <f t="shared" si="24"/>
        <v>0</v>
      </c>
      <c r="O27" s="16">
        <f t="shared" si="24"/>
        <v>40</v>
      </c>
      <c r="P27" s="17">
        <f t="shared" si="24"/>
        <v>27212</v>
      </c>
      <c r="Q27" s="17">
        <f t="shared" si="24"/>
        <v>8</v>
      </c>
      <c r="R27" s="18">
        <f t="shared" si="23"/>
        <v>4488</v>
      </c>
      <c r="S27" s="16">
        <f t="shared" si="21"/>
        <v>3</v>
      </c>
      <c r="T27" s="17">
        <f t="shared" si="21"/>
        <v>2144</v>
      </c>
      <c r="U27" s="17">
        <f t="shared" si="21"/>
        <v>0</v>
      </c>
      <c r="V27" s="18">
        <f t="shared" si="21"/>
        <v>411</v>
      </c>
      <c r="W27" s="16">
        <f t="shared" si="21"/>
        <v>23</v>
      </c>
      <c r="X27" s="17">
        <f t="shared" si="21"/>
        <v>23391</v>
      </c>
      <c r="Y27" s="17">
        <f t="shared" si="21"/>
        <v>0</v>
      </c>
      <c r="Z27" s="18">
        <f t="shared" si="21"/>
        <v>159</v>
      </c>
      <c r="AA27" s="16">
        <f t="shared" si="21"/>
        <v>23</v>
      </c>
      <c r="AB27" s="17">
        <f t="shared" si="21"/>
        <v>40434</v>
      </c>
      <c r="AC27" s="17">
        <f t="shared" si="21"/>
        <v>1</v>
      </c>
      <c r="AD27" s="18">
        <f t="shared" si="21"/>
        <v>614</v>
      </c>
      <c r="AE27" s="4">
        <f t="shared" si="22"/>
        <v>0</v>
      </c>
      <c r="AF27" s="4">
        <f t="shared" si="22"/>
        <v>0</v>
      </c>
    </row>
    <row r="28" spans="1:32" hidden="1">
      <c r="A28" t="s">
        <v>27</v>
      </c>
      <c r="B28" s="7">
        <v>42006</v>
      </c>
      <c r="C28" s="16">
        <f t="shared" si="24"/>
        <v>40</v>
      </c>
      <c r="D28" s="17">
        <f t="shared" si="24"/>
        <v>27492</v>
      </c>
      <c r="E28" s="17">
        <f t="shared" si="24"/>
        <v>8</v>
      </c>
      <c r="F28" s="18">
        <f t="shared" si="24"/>
        <v>4562</v>
      </c>
      <c r="G28" s="16">
        <f t="shared" si="24"/>
        <v>4</v>
      </c>
      <c r="H28" s="17">
        <f t="shared" si="24"/>
        <v>11312</v>
      </c>
      <c r="I28" s="17">
        <f t="shared" si="24"/>
        <v>0</v>
      </c>
      <c r="J28" s="18">
        <f t="shared" si="24"/>
        <v>0</v>
      </c>
      <c r="K28" s="16">
        <f t="shared" si="24"/>
        <v>30</v>
      </c>
      <c r="L28" s="17">
        <f t="shared" si="24"/>
        <v>31855</v>
      </c>
      <c r="M28" s="17">
        <f t="shared" si="24"/>
        <v>0</v>
      </c>
      <c r="N28" s="18">
        <f t="shared" si="24"/>
        <v>0</v>
      </c>
      <c r="O28" s="16">
        <f t="shared" si="24"/>
        <v>40</v>
      </c>
      <c r="P28" s="17">
        <f t="shared" si="24"/>
        <v>27212</v>
      </c>
      <c r="Q28" s="17">
        <f t="shared" si="24"/>
        <v>8</v>
      </c>
      <c r="R28" s="18">
        <f t="shared" si="23"/>
        <v>4488</v>
      </c>
      <c r="S28" s="16">
        <f t="shared" si="21"/>
        <v>3</v>
      </c>
      <c r="T28" s="17">
        <f t="shared" si="21"/>
        <v>2144</v>
      </c>
      <c r="U28" s="17">
        <f t="shared" si="21"/>
        <v>0</v>
      </c>
      <c r="V28" s="18">
        <f t="shared" si="21"/>
        <v>411</v>
      </c>
      <c r="W28" s="16">
        <f t="shared" si="21"/>
        <v>23</v>
      </c>
      <c r="X28" s="17">
        <f t="shared" si="21"/>
        <v>23391</v>
      </c>
      <c r="Y28" s="17">
        <f t="shared" si="21"/>
        <v>0</v>
      </c>
      <c r="Z28" s="18">
        <f t="shared" si="21"/>
        <v>159</v>
      </c>
      <c r="AA28" s="16">
        <f t="shared" si="21"/>
        <v>23</v>
      </c>
      <c r="AB28" s="17">
        <f t="shared" si="21"/>
        <v>40434</v>
      </c>
      <c r="AC28" s="17">
        <f t="shared" si="21"/>
        <v>1</v>
      </c>
      <c r="AD28" s="18">
        <f t="shared" si="21"/>
        <v>614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22</v>
      </c>
      <c r="B29" s="7">
        <v>42005</v>
      </c>
      <c r="C29" s="16">
        <f t="shared" si="24"/>
        <v>40</v>
      </c>
      <c r="D29" s="17">
        <f t="shared" si="24"/>
        <v>27492</v>
      </c>
      <c r="E29" s="17">
        <f t="shared" si="24"/>
        <v>8</v>
      </c>
      <c r="F29" s="18">
        <f t="shared" si="24"/>
        <v>4562</v>
      </c>
      <c r="G29" s="16">
        <f t="shared" si="24"/>
        <v>4</v>
      </c>
      <c r="H29" s="17">
        <f t="shared" si="24"/>
        <v>11312</v>
      </c>
      <c r="I29" s="17">
        <f t="shared" si="24"/>
        <v>0</v>
      </c>
      <c r="J29" s="18">
        <f t="shared" si="24"/>
        <v>0</v>
      </c>
      <c r="K29" s="16">
        <f t="shared" si="24"/>
        <v>30</v>
      </c>
      <c r="L29" s="17">
        <f t="shared" si="24"/>
        <v>31855</v>
      </c>
      <c r="M29" s="17">
        <f t="shared" si="24"/>
        <v>0</v>
      </c>
      <c r="N29" s="18">
        <f t="shared" si="24"/>
        <v>0</v>
      </c>
      <c r="O29" s="16">
        <f t="shared" si="24"/>
        <v>40</v>
      </c>
      <c r="P29" s="17">
        <f t="shared" si="24"/>
        <v>27212</v>
      </c>
      <c r="Q29" s="17">
        <f t="shared" si="24"/>
        <v>8</v>
      </c>
      <c r="R29" s="18">
        <f t="shared" si="23"/>
        <v>4488</v>
      </c>
      <c r="S29" s="16">
        <f t="shared" si="21"/>
        <v>3</v>
      </c>
      <c r="T29" s="17">
        <f t="shared" si="21"/>
        <v>2144</v>
      </c>
      <c r="U29" s="17">
        <f t="shared" si="21"/>
        <v>0</v>
      </c>
      <c r="V29" s="18">
        <f t="shared" si="21"/>
        <v>411</v>
      </c>
      <c r="W29" s="16">
        <f t="shared" si="21"/>
        <v>23</v>
      </c>
      <c r="X29" s="17">
        <f t="shared" si="21"/>
        <v>23391</v>
      </c>
      <c r="Y29" s="17">
        <f t="shared" si="21"/>
        <v>0</v>
      </c>
      <c r="Z29" s="18">
        <f t="shared" si="21"/>
        <v>159</v>
      </c>
      <c r="AA29" s="16">
        <f t="shared" si="21"/>
        <v>23</v>
      </c>
      <c r="AB29" s="17">
        <f t="shared" si="21"/>
        <v>40434</v>
      </c>
      <c r="AC29" s="17">
        <f t="shared" si="21"/>
        <v>1</v>
      </c>
      <c r="AD29" s="18">
        <f t="shared" si="21"/>
        <v>614</v>
      </c>
      <c r="AE29" s="4">
        <f t="shared" si="25"/>
        <v>0</v>
      </c>
      <c r="AF29" s="4">
        <f t="shared" si="25"/>
        <v>0</v>
      </c>
    </row>
    <row r="30" spans="1:32" hidden="1">
      <c r="A30" t="s">
        <v>23</v>
      </c>
      <c r="B30" s="7">
        <v>42004</v>
      </c>
      <c r="C30" s="16">
        <f t="shared" si="24"/>
        <v>40</v>
      </c>
      <c r="D30" s="17">
        <f t="shared" si="24"/>
        <v>27492</v>
      </c>
      <c r="E30" s="17">
        <f t="shared" si="24"/>
        <v>8</v>
      </c>
      <c r="F30" s="18">
        <f t="shared" si="24"/>
        <v>4562</v>
      </c>
      <c r="G30" s="16">
        <f t="shared" si="24"/>
        <v>4</v>
      </c>
      <c r="H30" s="17">
        <f t="shared" si="24"/>
        <v>11312</v>
      </c>
      <c r="I30" s="17">
        <f t="shared" si="24"/>
        <v>0</v>
      </c>
      <c r="J30" s="18">
        <f t="shared" si="24"/>
        <v>0</v>
      </c>
      <c r="K30" s="16">
        <f t="shared" si="24"/>
        <v>30</v>
      </c>
      <c r="L30" s="17">
        <f t="shared" si="24"/>
        <v>31855</v>
      </c>
      <c r="M30" s="17">
        <f t="shared" si="24"/>
        <v>0</v>
      </c>
      <c r="N30" s="18">
        <f t="shared" si="24"/>
        <v>0</v>
      </c>
      <c r="O30" s="16">
        <f t="shared" si="24"/>
        <v>40</v>
      </c>
      <c r="P30" s="17">
        <f t="shared" si="24"/>
        <v>27212</v>
      </c>
      <c r="Q30" s="17">
        <f t="shared" si="24"/>
        <v>8</v>
      </c>
      <c r="R30" s="18">
        <f t="shared" si="23"/>
        <v>4488</v>
      </c>
      <c r="S30" s="16">
        <f t="shared" si="21"/>
        <v>3</v>
      </c>
      <c r="T30" s="17">
        <f t="shared" si="21"/>
        <v>2144</v>
      </c>
      <c r="U30" s="17">
        <f t="shared" si="21"/>
        <v>0</v>
      </c>
      <c r="V30" s="18">
        <f t="shared" si="21"/>
        <v>411</v>
      </c>
      <c r="W30" s="16">
        <f t="shared" si="21"/>
        <v>23</v>
      </c>
      <c r="X30" s="17">
        <f t="shared" si="21"/>
        <v>23391</v>
      </c>
      <c r="Y30" s="17">
        <f t="shared" si="21"/>
        <v>0</v>
      </c>
      <c r="Z30" s="18">
        <f t="shared" si="21"/>
        <v>159</v>
      </c>
      <c r="AA30" s="16">
        <f t="shared" si="21"/>
        <v>23</v>
      </c>
      <c r="AB30" s="17">
        <f t="shared" si="21"/>
        <v>40434</v>
      </c>
      <c r="AC30" s="17">
        <f t="shared" si="21"/>
        <v>1</v>
      </c>
      <c r="AD30" s="18">
        <f t="shared" si="21"/>
        <v>614</v>
      </c>
      <c r="AE30" s="4">
        <f t="shared" si="25"/>
        <v>0</v>
      </c>
      <c r="AF30" s="4">
        <f t="shared" si="25"/>
        <v>0</v>
      </c>
    </row>
    <row r="31" spans="1:32" hidden="1">
      <c r="A31" t="s">
        <v>24</v>
      </c>
      <c r="B31" s="7">
        <v>42003</v>
      </c>
      <c r="C31" s="16">
        <f t="shared" si="24"/>
        <v>40</v>
      </c>
      <c r="D31" s="17">
        <f t="shared" si="24"/>
        <v>27492</v>
      </c>
      <c r="E31" s="17">
        <f t="shared" si="24"/>
        <v>8</v>
      </c>
      <c r="F31" s="18">
        <f t="shared" si="24"/>
        <v>4562</v>
      </c>
      <c r="G31" s="16">
        <f t="shared" si="24"/>
        <v>4</v>
      </c>
      <c r="H31" s="17">
        <f t="shared" si="24"/>
        <v>11312</v>
      </c>
      <c r="I31" s="17">
        <f t="shared" si="24"/>
        <v>0</v>
      </c>
      <c r="J31" s="18">
        <f t="shared" si="24"/>
        <v>0</v>
      </c>
      <c r="K31" s="16">
        <f t="shared" si="24"/>
        <v>30</v>
      </c>
      <c r="L31" s="17">
        <f t="shared" si="24"/>
        <v>31855</v>
      </c>
      <c r="M31" s="17">
        <f t="shared" si="24"/>
        <v>0</v>
      </c>
      <c r="N31" s="18">
        <f t="shared" si="24"/>
        <v>0</v>
      </c>
      <c r="O31" s="16">
        <f t="shared" si="24"/>
        <v>40</v>
      </c>
      <c r="P31" s="17">
        <f t="shared" si="24"/>
        <v>27212</v>
      </c>
      <c r="Q31" s="17">
        <f t="shared" si="24"/>
        <v>8</v>
      </c>
      <c r="R31" s="18">
        <f t="shared" si="23"/>
        <v>4488</v>
      </c>
      <c r="S31" s="16">
        <f t="shared" si="21"/>
        <v>3</v>
      </c>
      <c r="T31" s="17">
        <f t="shared" si="21"/>
        <v>2144</v>
      </c>
      <c r="U31" s="17">
        <f t="shared" si="21"/>
        <v>0</v>
      </c>
      <c r="V31" s="18">
        <f t="shared" si="21"/>
        <v>411</v>
      </c>
      <c r="W31" s="16">
        <f t="shared" si="21"/>
        <v>23</v>
      </c>
      <c r="X31" s="17">
        <f t="shared" si="21"/>
        <v>23391</v>
      </c>
      <c r="Y31" s="17">
        <f t="shared" si="21"/>
        <v>0</v>
      </c>
      <c r="Z31" s="18">
        <f t="shared" si="21"/>
        <v>159</v>
      </c>
      <c r="AA31" s="16">
        <f t="shared" si="21"/>
        <v>23</v>
      </c>
      <c r="AB31" s="17">
        <f t="shared" si="21"/>
        <v>40434</v>
      </c>
      <c r="AC31" s="17">
        <f t="shared" si="21"/>
        <v>1</v>
      </c>
      <c r="AD31" s="18">
        <f t="shared" si="21"/>
        <v>614</v>
      </c>
      <c r="AE31" s="4">
        <f t="shared" si="25"/>
        <v>0</v>
      </c>
      <c r="AF31" s="4">
        <f t="shared" si="25"/>
        <v>0</v>
      </c>
    </row>
    <row r="32" spans="1:32" hidden="1">
      <c r="A32" t="s">
        <v>25</v>
      </c>
      <c r="B32" s="7">
        <v>42002</v>
      </c>
      <c r="C32" s="16">
        <f t="shared" si="24"/>
        <v>40</v>
      </c>
      <c r="D32" s="17">
        <f t="shared" si="24"/>
        <v>27492</v>
      </c>
      <c r="E32" s="17">
        <f t="shared" si="24"/>
        <v>8</v>
      </c>
      <c r="F32" s="18">
        <f t="shared" si="24"/>
        <v>4562</v>
      </c>
      <c r="G32" s="16">
        <f t="shared" si="24"/>
        <v>4</v>
      </c>
      <c r="H32" s="17">
        <f t="shared" si="24"/>
        <v>11312</v>
      </c>
      <c r="I32" s="17">
        <f t="shared" si="24"/>
        <v>0</v>
      </c>
      <c r="J32" s="18">
        <f t="shared" si="24"/>
        <v>0</v>
      </c>
      <c r="K32" s="16">
        <f t="shared" si="24"/>
        <v>30</v>
      </c>
      <c r="L32" s="17">
        <f t="shared" si="24"/>
        <v>31855</v>
      </c>
      <c r="M32" s="17">
        <f t="shared" si="24"/>
        <v>0</v>
      </c>
      <c r="N32" s="18">
        <f t="shared" si="24"/>
        <v>0</v>
      </c>
      <c r="O32" s="16">
        <f t="shared" si="24"/>
        <v>40</v>
      </c>
      <c r="P32" s="17">
        <f t="shared" si="24"/>
        <v>27212</v>
      </c>
      <c r="Q32" s="17">
        <f t="shared" si="24"/>
        <v>8</v>
      </c>
      <c r="R32" s="18">
        <f t="shared" si="23"/>
        <v>4488</v>
      </c>
      <c r="S32" s="16">
        <f t="shared" si="21"/>
        <v>3</v>
      </c>
      <c r="T32" s="17">
        <f t="shared" si="21"/>
        <v>2144</v>
      </c>
      <c r="U32" s="17">
        <f t="shared" si="21"/>
        <v>0</v>
      </c>
      <c r="V32" s="18">
        <f t="shared" ref="V32:AD39" si="26">V33</f>
        <v>411</v>
      </c>
      <c r="W32" s="16">
        <f t="shared" si="26"/>
        <v>23</v>
      </c>
      <c r="X32" s="17">
        <f t="shared" si="26"/>
        <v>23391</v>
      </c>
      <c r="Y32" s="17">
        <f t="shared" si="26"/>
        <v>0</v>
      </c>
      <c r="Z32" s="18">
        <f t="shared" si="26"/>
        <v>159</v>
      </c>
      <c r="AA32" s="16">
        <f t="shared" si="26"/>
        <v>23</v>
      </c>
      <c r="AB32" s="17">
        <f t="shared" si="26"/>
        <v>40434</v>
      </c>
      <c r="AC32" s="17">
        <f t="shared" si="26"/>
        <v>1</v>
      </c>
      <c r="AD32" s="18">
        <f t="shared" si="26"/>
        <v>614</v>
      </c>
      <c r="AE32" s="4">
        <f t="shared" si="25"/>
        <v>0</v>
      </c>
      <c r="AF32" s="4">
        <f t="shared" si="25"/>
        <v>0</v>
      </c>
    </row>
    <row r="33" spans="1:32" hidden="1">
      <c r="A33" t="s">
        <v>26</v>
      </c>
      <c r="B33" s="7">
        <v>42001</v>
      </c>
      <c r="C33" s="16">
        <f t="shared" si="24"/>
        <v>40</v>
      </c>
      <c r="D33" s="17">
        <f t="shared" si="24"/>
        <v>27492</v>
      </c>
      <c r="E33" s="17">
        <f t="shared" si="24"/>
        <v>8</v>
      </c>
      <c r="F33" s="18">
        <f t="shared" si="24"/>
        <v>4562</v>
      </c>
      <c r="G33" s="16">
        <f t="shared" si="24"/>
        <v>4</v>
      </c>
      <c r="H33" s="17">
        <f t="shared" si="24"/>
        <v>11312</v>
      </c>
      <c r="I33" s="17">
        <f t="shared" si="24"/>
        <v>0</v>
      </c>
      <c r="J33" s="18">
        <f t="shared" si="24"/>
        <v>0</v>
      </c>
      <c r="K33" s="16">
        <f t="shared" si="24"/>
        <v>30</v>
      </c>
      <c r="L33" s="17">
        <f t="shared" si="24"/>
        <v>31855</v>
      </c>
      <c r="M33" s="17">
        <f t="shared" si="24"/>
        <v>0</v>
      </c>
      <c r="N33" s="18">
        <f t="shared" si="24"/>
        <v>0</v>
      </c>
      <c r="O33" s="16">
        <f t="shared" si="24"/>
        <v>40</v>
      </c>
      <c r="P33" s="17">
        <f t="shared" si="24"/>
        <v>27212</v>
      </c>
      <c r="Q33" s="17">
        <f t="shared" si="24"/>
        <v>8</v>
      </c>
      <c r="R33" s="18">
        <f t="shared" si="23"/>
        <v>4488</v>
      </c>
      <c r="S33" s="16">
        <f t="shared" si="23"/>
        <v>3</v>
      </c>
      <c r="T33" s="17">
        <f t="shared" si="23"/>
        <v>2144</v>
      </c>
      <c r="U33" s="17">
        <f t="shared" si="23"/>
        <v>0</v>
      </c>
      <c r="V33" s="18">
        <f t="shared" si="26"/>
        <v>411</v>
      </c>
      <c r="W33" s="16">
        <f t="shared" si="26"/>
        <v>23</v>
      </c>
      <c r="X33" s="17">
        <f t="shared" si="26"/>
        <v>23391</v>
      </c>
      <c r="Y33" s="17">
        <f t="shared" si="26"/>
        <v>0</v>
      </c>
      <c r="Z33" s="18">
        <f t="shared" si="26"/>
        <v>159</v>
      </c>
      <c r="AA33" s="16">
        <f t="shared" si="26"/>
        <v>23</v>
      </c>
      <c r="AB33" s="17">
        <f t="shared" si="26"/>
        <v>40434</v>
      </c>
      <c r="AC33" s="17">
        <f t="shared" si="26"/>
        <v>1</v>
      </c>
      <c r="AD33" s="18">
        <f t="shared" si="26"/>
        <v>614</v>
      </c>
      <c r="AE33" s="4">
        <f t="shared" si="25"/>
        <v>0</v>
      </c>
      <c r="AF33" s="4">
        <f t="shared" si="25"/>
        <v>0</v>
      </c>
    </row>
    <row r="34" spans="1:32" hidden="1">
      <c r="A34" t="s">
        <v>21</v>
      </c>
      <c r="B34" s="7">
        <v>42000</v>
      </c>
      <c r="C34" s="16">
        <f t="shared" si="24"/>
        <v>40</v>
      </c>
      <c r="D34" s="17">
        <f t="shared" si="24"/>
        <v>27492</v>
      </c>
      <c r="E34" s="17">
        <f t="shared" si="24"/>
        <v>8</v>
      </c>
      <c r="F34" s="18">
        <f t="shared" si="24"/>
        <v>4562</v>
      </c>
      <c r="G34" s="16">
        <f t="shared" si="24"/>
        <v>4</v>
      </c>
      <c r="H34" s="17">
        <f t="shared" si="24"/>
        <v>11312</v>
      </c>
      <c r="I34" s="17">
        <f t="shared" si="24"/>
        <v>0</v>
      </c>
      <c r="J34" s="18">
        <f t="shared" si="24"/>
        <v>0</v>
      </c>
      <c r="K34" s="16">
        <f t="shared" si="24"/>
        <v>30</v>
      </c>
      <c r="L34" s="17">
        <f t="shared" si="24"/>
        <v>31855</v>
      </c>
      <c r="M34" s="17">
        <f t="shared" si="24"/>
        <v>0</v>
      </c>
      <c r="N34" s="18">
        <f t="shared" si="24"/>
        <v>0</v>
      </c>
      <c r="O34" s="16">
        <f t="shared" si="24"/>
        <v>40</v>
      </c>
      <c r="P34" s="17">
        <f t="shared" si="24"/>
        <v>27212</v>
      </c>
      <c r="Q34" s="17">
        <f t="shared" si="24"/>
        <v>8</v>
      </c>
      <c r="R34" s="18">
        <f t="shared" si="23"/>
        <v>4488</v>
      </c>
      <c r="S34" s="16">
        <f t="shared" si="23"/>
        <v>3</v>
      </c>
      <c r="T34" s="17">
        <f t="shared" si="23"/>
        <v>2144</v>
      </c>
      <c r="U34" s="17">
        <f t="shared" si="23"/>
        <v>0</v>
      </c>
      <c r="V34" s="18">
        <f t="shared" si="26"/>
        <v>411</v>
      </c>
      <c r="W34" s="16">
        <f t="shared" si="26"/>
        <v>23</v>
      </c>
      <c r="X34" s="17">
        <f t="shared" si="26"/>
        <v>23391</v>
      </c>
      <c r="Y34" s="17">
        <f t="shared" si="26"/>
        <v>0</v>
      </c>
      <c r="Z34" s="18">
        <f t="shared" si="26"/>
        <v>159</v>
      </c>
      <c r="AA34" s="16">
        <f t="shared" si="26"/>
        <v>23</v>
      </c>
      <c r="AB34" s="17">
        <f t="shared" si="26"/>
        <v>40434</v>
      </c>
      <c r="AC34" s="17">
        <f t="shared" si="26"/>
        <v>1</v>
      </c>
      <c r="AD34" s="18">
        <f t="shared" si="26"/>
        <v>614</v>
      </c>
      <c r="AE34" s="4">
        <f t="shared" si="25"/>
        <v>0</v>
      </c>
      <c r="AF34" s="4">
        <f t="shared" si="25"/>
        <v>0</v>
      </c>
    </row>
    <row r="35" spans="1:32" hidden="1">
      <c r="A35" t="s">
        <v>27</v>
      </c>
      <c r="B35" s="7">
        <v>41999</v>
      </c>
      <c r="C35" s="16">
        <f t="shared" si="24"/>
        <v>40</v>
      </c>
      <c r="D35" s="17">
        <f t="shared" si="24"/>
        <v>27492</v>
      </c>
      <c r="E35" s="17">
        <f t="shared" si="24"/>
        <v>8</v>
      </c>
      <c r="F35" s="18">
        <f t="shared" si="24"/>
        <v>4562</v>
      </c>
      <c r="G35" s="16">
        <f t="shared" si="24"/>
        <v>4</v>
      </c>
      <c r="H35" s="17">
        <f t="shared" si="24"/>
        <v>11312</v>
      </c>
      <c r="I35" s="17">
        <f t="shared" si="24"/>
        <v>0</v>
      </c>
      <c r="J35" s="18">
        <f t="shared" si="24"/>
        <v>0</v>
      </c>
      <c r="K35" s="16">
        <f t="shared" si="24"/>
        <v>30</v>
      </c>
      <c r="L35" s="17">
        <f t="shared" si="24"/>
        <v>31855</v>
      </c>
      <c r="M35" s="17">
        <f t="shared" si="24"/>
        <v>0</v>
      </c>
      <c r="N35" s="18">
        <f t="shared" si="24"/>
        <v>0</v>
      </c>
      <c r="O35" s="16">
        <f t="shared" si="24"/>
        <v>40</v>
      </c>
      <c r="P35" s="17">
        <f t="shared" si="24"/>
        <v>27212</v>
      </c>
      <c r="Q35" s="17">
        <f t="shared" si="24"/>
        <v>8</v>
      </c>
      <c r="R35" s="18">
        <f t="shared" si="23"/>
        <v>4488</v>
      </c>
      <c r="S35" s="16">
        <f t="shared" si="23"/>
        <v>3</v>
      </c>
      <c r="T35" s="17">
        <f t="shared" si="23"/>
        <v>2144</v>
      </c>
      <c r="U35" s="17">
        <f t="shared" si="23"/>
        <v>0</v>
      </c>
      <c r="V35" s="18">
        <f t="shared" si="26"/>
        <v>411</v>
      </c>
      <c r="W35" s="16">
        <f t="shared" si="26"/>
        <v>23</v>
      </c>
      <c r="X35" s="17">
        <f t="shared" si="26"/>
        <v>23391</v>
      </c>
      <c r="Y35" s="17">
        <f t="shared" si="26"/>
        <v>0</v>
      </c>
      <c r="Z35" s="18">
        <f t="shared" si="26"/>
        <v>159</v>
      </c>
      <c r="AA35" s="16">
        <f t="shared" si="26"/>
        <v>23</v>
      </c>
      <c r="AB35" s="17">
        <f t="shared" si="26"/>
        <v>40434</v>
      </c>
      <c r="AC35" s="17">
        <f t="shared" si="26"/>
        <v>1</v>
      </c>
      <c r="AD35" s="18">
        <f t="shared" si="26"/>
        <v>614</v>
      </c>
      <c r="AE35" s="4">
        <f t="shared" si="25"/>
        <v>0</v>
      </c>
      <c r="AF35" s="4">
        <f t="shared" si="25"/>
        <v>0</v>
      </c>
    </row>
    <row r="36" spans="1:32" hidden="1">
      <c r="A36" t="s">
        <v>22</v>
      </c>
      <c r="B36" s="7">
        <v>41998</v>
      </c>
      <c r="C36" s="16">
        <f t="shared" si="24"/>
        <v>40</v>
      </c>
      <c r="D36" s="17">
        <f t="shared" si="24"/>
        <v>27492</v>
      </c>
      <c r="E36" s="17">
        <f t="shared" si="24"/>
        <v>8</v>
      </c>
      <c r="F36" s="18">
        <f t="shared" si="24"/>
        <v>4562</v>
      </c>
      <c r="G36" s="16">
        <f t="shared" si="24"/>
        <v>4</v>
      </c>
      <c r="H36" s="17">
        <f t="shared" si="24"/>
        <v>11312</v>
      </c>
      <c r="I36" s="17">
        <f t="shared" si="24"/>
        <v>0</v>
      </c>
      <c r="J36" s="18">
        <f t="shared" si="24"/>
        <v>0</v>
      </c>
      <c r="K36" s="16">
        <f t="shared" si="24"/>
        <v>30</v>
      </c>
      <c r="L36" s="17">
        <f t="shared" si="24"/>
        <v>31855</v>
      </c>
      <c r="M36" s="17">
        <f t="shared" si="24"/>
        <v>0</v>
      </c>
      <c r="N36" s="18">
        <f t="shared" si="24"/>
        <v>0</v>
      </c>
      <c r="O36" s="16">
        <f t="shared" si="24"/>
        <v>40</v>
      </c>
      <c r="P36" s="17">
        <f t="shared" si="24"/>
        <v>27212</v>
      </c>
      <c r="Q36" s="17">
        <f t="shared" si="24"/>
        <v>8</v>
      </c>
      <c r="R36" s="18">
        <f t="shared" si="23"/>
        <v>4488</v>
      </c>
      <c r="S36" s="16">
        <f t="shared" si="23"/>
        <v>3</v>
      </c>
      <c r="T36" s="17">
        <f t="shared" si="23"/>
        <v>2144</v>
      </c>
      <c r="U36" s="17">
        <f t="shared" si="23"/>
        <v>0</v>
      </c>
      <c r="V36" s="18">
        <f t="shared" si="26"/>
        <v>411</v>
      </c>
      <c r="W36" s="16">
        <f t="shared" si="26"/>
        <v>23</v>
      </c>
      <c r="X36" s="17">
        <f t="shared" si="26"/>
        <v>23391</v>
      </c>
      <c r="Y36" s="17">
        <f t="shared" si="26"/>
        <v>0</v>
      </c>
      <c r="Z36" s="18">
        <f t="shared" si="26"/>
        <v>159</v>
      </c>
      <c r="AA36" s="16">
        <f t="shared" si="26"/>
        <v>23</v>
      </c>
      <c r="AB36" s="17">
        <f t="shared" si="26"/>
        <v>40434</v>
      </c>
      <c r="AC36" s="17">
        <f t="shared" si="26"/>
        <v>1</v>
      </c>
      <c r="AD36" s="18">
        <f t="shared" si="26"/>
        <v>614</v>
      </c>
      <c r="AE36" s="4">
        <f t="shared" si="25"/>
        <v>0</v>
      </c>
      <c r="AF36" s="4">
        <f t="shared" si="25"/>
        <v>0</v>
      </c>
    </row>
    <row r="37" spans="1:32" hidden="1">
      <c r="A37" t="s">
        <v>23</v>
      </c>
      <c r="B37" s="7">
        <v>41997</v>
      </c>
      <c r="C37" s="16">
        <f t="shared" si="24"/>
        <v>40</v>
      </c>
      <c r="D37" s="17">
        <f t="shared" si="24"/>
        <v>27492</v>
      </c>
      <c r="E37" s="17">
        <f t="shared" si="24"/>
        <v>8</v>
      </c>
      <c r="F37" s="18">
        <f t="shared" si="24"/>
        <v>4562</v>
      </c>
      <c r="G37" s="16">
        <f t="shared" si="24"/>
        <v>4</v>
      </c>
      <c r="H37" s="17">
        <f t="shared" si="24"/>
        <v>11312</v>
      </c>
      <c r="I37" s="17">
        <f t="shared" si="24"/>
        <v>0</v>
      </c>
      <c r="J37" s="18">
        <f t="shared" si="24"/>
        <v>0</v>
      </c>
      <c r="K37" s="16">
        <f t="shared" si="24"/>
        <v>30</v>
      </c>
      <c r="L37" s="17">
        <f t="shared" si="24"/>
        <v>31855</v>
      </c>
      <c r="M37" s="17">
        <f t="shared" si="24"/>
        <v>0</v>
      </c>
      <c r="N37" s="18">
        <f t="shared" si="24"/>
        <v>0</v>
      </c>
      <c r="O37" s="16">
        <f t="shared" si="24"/>
        <v>40</v>
      </c>
      <c r="P37" s="17">
        <f t="shared" si="24"/>
        <v>27212</v>
      </c>
      <c r="Q37" s="17">
        <f t="shared" si="24"/>
        <v>8</v>
      </c>
      <c r="R37" s="18">
        <f t="shared" si="23"/>
        <v>4488</v>
      </c>
      <c r="S37" s="16">
        <f t="shared" si="23"/>
        <v>3</v>
      </c>
      <c r="T37" s="17">
        <f t="shared" si="23"/>
        <v>2144</v>
      </c>
      <c r="U37" s="17">
        <f t="shared" si="23"/>
        <v>0</v>
      </c>
      <c r="V37" s="18">
        <f t="shared" si="26"/>
        <v>411</v>
      </c>
      <c r="W37" s="16">
        <f t="shared" si="26"/>
        <v>23</v>
      </c>
      <c r="X37" s="17">
        <f t="shared" si="26"/>
        <v>23391</v>
      </c>
      <c r="Y37" s="17">
        <f t="shared" si="26"/>
        <v>0</v>
      </c>
      <c r="Z37" s="18">
        <f t="shared" si="26"/>
        <v>159</v>
      </c>
      <c r="AA37" s="16">
        <f t="shared" si="26"/>
        <v>23</v>
      </c>
      <c r="AB37" s="17">
        <f t="shared" si="26"/>
        <v>40434</v>
      </c>
      <c r="AC37" s="17">
        <f t="shared" si="26"/>
        <v>1</v>
      </c>
      <c r="AD37" s="18">
        <f t="shared" si="26"/>
        <v>614</v>
      </c>
      <c r="AE37" s="4">
        <f t="shared" si="25"/>
        <v>0</v>
      </c>
      <c r="AF37" s="4">
        <f t="shared" si="25"/>
        <v>0</v>
      </c>
    </row>
    <row r="38" spans="1:32" hidden="1">
      <c r="A38" t="s">
        <v>24</v>
      </c>
      <c r="B38" s="7">
        <v>41996</v>
      </c>
      <c r="C38" s="16">
        <f t="shared" si="24"/>
        <v>40</v>
      </c>
      <c r="D38" s="17">
        <f t="shared" si="24"/>
        <v>27492</v>
      </c>
      <c r="E38" s="17">
        <f t="shared" si="24"/>
        <v>8</v>
      </c>
      <c r="F38" s="18">
        <f t="shared" si="24"/>
        <v>4562</v>
      </c>
      <c r="G38" s="16">
        <f t="shared" si="24"/>
        <v>4</v>
      </c>
      <c r="H38" s="17">
        <f t="shared" si="24"/>
        <v>11312</v>
      </c>
      <c r="I38" s="17">
        <f t="shared" si="24"/>
        <v>0</v>
      </c>
      <c r="J38" s="18">
        <f t="shared" si="24"/>
        <v>0</v>
      </c>
      <c r="K38" s="16">
        <f t="shared" si="24"/>
        <v>30</v>
      </c>
      <c r="L38" s="17">
        <f t="shared" si="24"/>
        <v>31855</v>
      </c>
      <c r="M38" s="17">
        <f t="shared" si="24"/>
        <v>0</v>
      </c>
      <c r="N38" s="18">
        <f t="shared" si="24"/>
        <v>0</v>
      </c>
      <c r="O38" s="16">
        <f t="shared" si="24"/>
        <v>40</v>
      </c>
      <c r="P38" s="17">
        <f t="shared" si="24"/>
        <v>27212</v>
      </c>
      <c r="Q38" s="17">
        <f t="shared" si="24"/>
        <v>8</v>
      </c>
      <c r="R38" s="18">
        <f t="shared" si="23"/>
        <v>4488</v>
      </c>
      <c r="S38" s="16">
        <f t="shared" si="23"/>
        <v>3</v>
      </c>
      <c r="T38" s="17">
        <f t="shared" si="23"/>
        <v>2144</v>
      </c>
      <c r="U38" s="17">
        <f t="shared" si="23"/>
        <v>0</v>
      </c>
      <c r="V38" s="18">
        <f t="shared" si="26"/>
        <v>411</v>
      </c>
      <c r="W38" s="16">
        <f t="shared" si="26"/>
        <v>23</v>
      </c>
      <c r="X38" s="17">
        <f t="shared" si="26"/>
        <v>23391</v>
      </c>
      <c r="Y38" s="17">
        <f t="shared" si="26"/>
        <v>0</v>
      </c>
      <c r="Z38" s="18">
        <f t="shared" si="26"/>
        <v>159</v>
      </c>
      <c r="AA38" s="16">
        <f t="shared" si="26"/>
        <v>23</v>
      </c>
      <c r="AB38" s="17">
        <f t="shared" si="26"/>
        <v>40434</v>
      </c>
      <c r="AC38" s="17">
        <f t="shared" si="26"/>
        <v>1</v>
      </c>
      <c r="AD38" s="18">
        <f t="shared" si="26"/>
        <v>614</v>
      </c>
      <c r="AE38" s="4">
        <f t="shared" si="25"/>
        <v>0</v>
      </c>
      <c r="AF38" s="4">
        <f t="shared" si="25"/>
        <v>0</v>
      </c>
    </row>
    <row r="39" spans="1:32" hidden="1">
      <c r="A39" t="s">
        <v>25</v>
      </c>
      <c r="B39" s="7">
        <v>41995</v>
      </c>
      <c r="C39" s="16">
        <f t="shared" si="24"/>
        <v>40</v>
      </c>
      <c r="D39" s="17">
        <f t="shared" si="24"/>
        <v>27492</v>
      </c>
      <c r="E39" s="17">
        <f t="shared" si="24"/>
        <v>8</v>
      </c>
      <c r="F39" s="18">
        <f t="shared" si="24"/>
        <v>4562</v>
      </c>
      <c r="G39" s="16">
        <f t="shared" si="24"/>
        <v>4</v>
      </c>
      <c r="H39" s="17">
        <f t="shared" si="24"/>
        <v>11312</v>
      </c>
      <c r="I39" s="17">
        <f t="shared" si="24"/>
        <v>0</v>
      </c>
      <c r="J39" s="18">
        <f t="shared" si="24"/>
        <v>0</v>
      </c>
      <c r="K39" s="16">
        <f t="shared" si="24"/>
        <v>30</v>
      </c>
      <c r="L39" s="17">
        <f t="shared" si="24"/>
        <v>31855</v>
      </c>
      <c r="M39" s="17">
        <f t="shared" si="24"/>
        <v>0</v>
      </c>
      <c r="N39" s="18">
        <f t="shared" si="24"/>
        <v>0</v>
      </c>
      <c r="O39" s="16">
        <f t="shared" si="24"/>
        <v>40</v>
      </c>
      <c r="P39" s="17">
        <f t="shared" si="24"/>
        <v>27212</v>
      </c>
      <c r="Q39" s="17">
        <f t="shared" si="24"/>
        <v>8</v>
      </c>
      <c r="R39" s="18">
        <f t="shared" si="23"/>
        <v>4488</v>
      </c>
      <c r="S39" s="16">
        <f t="shared" si="23"/>
        <v>3</v>
      </c>
      <c r="T39" s="17">
        <f t="shared" si="23"/>
        <v>2144</v>
      </c>
      <c r="U39" s="17">
        <f t="shared" si="23"/>
        <v>0</v>
      </c>
      <c r="V39" s="18">
        <f t="shared" si="26"/>
        <v>411</v>
      </c>
      <c r="W39" s="16">
        <f t="shared" si="26"/>
        <v>23</v>
      </c>
      <c r="X39" s="17">
        <f t="shared" si="26"/>
        <v>23391</v>
      </c>
      <c r="Y39" s="17">
        <f t="shared" si="26"/>
        <v>0</v>
      </c>
      <c r="Z39" s="18">
        <f t="shared" si="26"/>
        <v>159</v>
      </c>
      <c r="AA39" s="16">
        <f t="shared" si="26"/>
        <v>23</v>
      </c>
      <c r="AB39" s="17">
        <f t="shared" si="26"/>
        <v>40434</v>
      </c>
      <c r="AC39" s="17">
        <f t="shared" si="26"/>
        <v>1</v>
      </c>
      <c r="AD39" s="18">
        <f t="shared" si="26"/>
        <v>614</v>
      </c>
      <c r="AE39" s="4">
        <f t="shared" si="25"/>
        <v>0</v>
      </c>
      <c r="AF39" s="4">
        <f t="shared" si="25"/>
        <v>0</v>
      </c>
    </row>
    <row r="40" spans="1:32">
      <c r="A40" t="s">
        <v>26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f t="shared" si="24"/>
        <v>11312</v>
      </c>
      <c r="I40" s="17">
        <f>G40-G41</f>
        <v>0</v>
      </c>
      <c r="J40" s="18">
        <f>H40-H41</f>
        <v>0</v>
      </c>
      <c r="K40" s="16">
        <f t="shared" si="24"/>
        <v>30</v>
      </c>
      <c r="L40" s="17">
        <f t="shared" si="24"/>
        <v>31855</v>
      </c>
      <c r="M40" s="17">
        <f>K40-K41</f>
        <v>0</v>
      </c>
      <c r="N40" s="18">
        <f>L40-L41</f>
        <v>0</v>
      </c>
      <c r="O40" s="16">
        <v>40</v>
      </c>
      <c r="P40" s="17">
        <v>27212</v>
      </c>
      <c r="Q40" s="17">
        <f>O40-O41</f>
        <v>8</v>
      </c>
      <c r="R40" s="18">
        <f>P40-P41</f>
        <v>4488</v>
      </c>
      <c r="S40" s="16">
        <f t="shared" si="23"/>
        <v>3</v>
      </c>
      <c r="T40" s="17">
        <v>2144</v>
      </c>
      <c r="U40" s="17">
        <f>S40-S41</f>
        <v>0</v>
      </c>
      <c r="V40" s="18">
        <f>T40-T41</f>
        <v>411</v>
      </c>
      <c r="W40" s="16">
        <f t="shared" si="23"/>
        <v>23</v>
      </c>
      <c r="X40" s="17">
        <v>23391</v>
      </c>
      <c r="Y40" s="17">
        <f>W40-W41</f>
        <v>0</v>
      </c>
      <c r="Z40" s="18">
        <f>X40-X41</f>
        <v>159</v>
      </c>
      <c r="AA40" s="16">
        <v>23</v>
      </c>
      <c r="AB40" s="17">
        <v>40434</v>
      </c>
      <c r="AC40" s="17">
        <f>AA40-AA41</f>
        <v>1</v>
      </c>
      <c r="AD40" s="18">
        <f>AB40-AB41</f>
        <v>614</v>
      </c>
      <c r="AE40" s="4">
        <f t="shared" si="25"/>
        <v>17</v>
      </c>
      <c r="AF40" s="4">
        <f t="shared" si="25"/>
        <v>10234</v>
      </c>
    </row>
    <row r="41" spans="1:32">
      <c r="A41" t="s">
        <v>21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</row>
    <row r="42" spans="1:32">
      <c r="A42" t="s">
        <v>27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2">
      <c r="A43" t="s">
        <v>22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2">
      <c r="A44" t="s">
        <v>23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2">
      <c r="A45" t="s">
        <v>24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2014-12-21T00:45:32Z</dcterms:modified>
</cp:coreProperties>
</file>