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0730" windowHeight="9225" tabRatio="795"/>
  </bookViews>
  <sheets>
    <sheet name="Casos de pruebas" sheetId="5" r:id="rId1"/>
    <sheet name="Criterios finales" sheetId="6" r:id="rId2"/>
    <sheet name="HISTORIA DE USUARIO" sheetId="7" r:id="rId3"/>
    <sheet name="Plan de pruebas" sheetId="8" r:id="rId4"/>
    <sheet name="Encargados del proyecto" sheetId="10" r:id="rId5"/>
    <sheet name="Consultas pertinentes al client" sheetId="9" r:id="rId6"/>
    <sheet name="Estimacion - Desglose" sheetId="2" r:id="rId7"/>
    <sheet name="Factor de Ajuste" sheetId="4" r:id="rId8"/>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8" i="2" l="1"/>
  <c r="F15" i="2"/>
  <c r="F3" i="2"/>
  <c r="F8" i="2"/>
  <c r="F22" i="2"/>
  <c r="F29" i="2"/>
  <c r="F34" i="2"/>
  <c r="D40" i="2" l="1"/>
  <c r="B19" i="4"/>
  <c r="D42" i="2" l="1"/>
  <c r="D43" i="2" s="1"/>
  <c r="F49" i="2"/>
</calcChain>
</file>

<file path=xl/comments1.xml><?xml version="1.0" encoding="utf-8"?>
<comments xmlns="http://schemas.openxmlformats.org/spreadsheetml/2006/main">
  <authors>
    <author>Jhon Sebastián Rodríguez Rodríguez</author>
  </authors>
  <commentList>
    <comment ref="G40" authorId="0">
      <text>
        <r>
          <rPr>
            <b/>
            <sz val="9"/>
            <color indexed="81"/>
            <rFont val="Tahoma"/>
            <family val="2"/>
          </rPr>
          <t>El esfuerzo, se refiere a las Horas/Hombre calculadas en la estimación para la realización de una actividad o varias actividades planeadas sin incluir el desfase (desviaciones) que puedan afectarlas durante su realización, es decir, se calcula como si fuese una realización "ideal" de la actividad.</t>
        </r>
      </text>
    </comment>
    <comment ref="G42" authorId="0">
      <text>
        <r>
          <rPr>
            <b/>
            <sz val="9"/>
            <color indexed="81"/>
            <rFont val="Tahoma"/>
            <family val="2"/>
          </rPr>
          <t>Es un valor porcentual que pretende reflejar el efecto de las desviaciones que normalmente se presentan en la estimación del esfuerzo.</t>
        </r>
      </text>
    </comment>
    <comment ref="G43" authorId="0">
      <text>
        <r>
          <rPr>
            <b/>
            <sz val="9"/>
            <color indexed="81"/>
            <rFont val="Tahoma"/>
            <family val="2"/>
          </rPr>
          <t>Es el esfuerzo calculado para realizar una actividad considerando los factores que pueden afectar la realización "ideal" de las actividades planeadas, dicho esfuerzo es el resultado de tomar el esfuerzo y multiplicarlo con los factores de ajuste que se identificaron para el proyecto. Es útil si para proyectos donde la restricción fija NO es la fecha de terminación.</t>
        </r>
      </text>
    </comment>
  </commentList>
</comments>
</file>

<file path=xl/comments2.xml><?xml version="1.0" encoding="utf-8"?>
<comments xmlns="http://schemas.openxmlformats.org/spreadsheetml/2006/main">
  <authors>
    <author>Jhon Sebastián Rodríguez Rodríguez</author>
  </authors>
  <commentList>
    <comment ref="A5" authorId="0">
      <text>
        <r>
          <rPr>
            <b/>
            <sz val="9"/>
            <color indexed="81"/>
            <rFont val="Tahoma"/>
            <family val="2"/>
          </rPr>
          <t>Causales de desfase:
https://wiki.choucairtesting.com/wiki/index.php/Clasificaci%C3%B3n_Desfases</t>
        </r>
      </text>
    </comment>
  </commentList>
</comments>
</file>

<file path=xl/sharedStrings.xml><?xml version="1.0" encoding="utf-8"?>
<sst xmlns="http://schemas.openxmlformats.org/spreadsheetml/2006/main" count="316" uniqueCount="144">
  <si>
    <t>Etapa / Actividades</t>
  </si>
  <si>
    <r>
      <t xml:space="preserve">Frecuencia / Casuistica 
</t>
    </r>
    <r>
      <rPr>
        <sz val="8"/>
        <color theme="0"/>
        <rFont val="Calibri"/>
        <family val="2"/>
        <scheme val="minor"/>
      </rPr>
      <t>(Casos de prueba)</t>
    </r>
  </si>
  <si>
    <t>Esfuerzo en 
Horas</t>
  </si>
  <si>
    <t>Esfuerzo total de la actividad en Horas</t>
  </si>
  <si>
    <t xml:space="preserve">Recursos </t>
  </si>
  <si>
    <t>TE</t>
  </si>
  <si>
    <t>Vision</t>
  </si>
  <si>
    <t>Planeacion</t>
  </si>
  <si>
    <r>
      <t xml:space="preserve">Encuentra más información en: 
</t>
    </r>
    <r>
      <rPr>
        <b/>
        <sz val="11"/>
        <color theme="6"/>
        <rFont val="Calibri"/>
        <family val="2"/>
        <scheme val="minor"/>
      </rPr>
      <t>https://wiki.choucairtesting.com/wiki/index.php/Estimaci%C3%B3n_pruebas-_C%C3%A1lculo_de_esfuerzo,_fechas_pruebas_y_personas</t>
    </r>
    <r>
      <rPr>
        <b/>
        <sz val="11"/>
        <color theme="1"/>
        <rFont val="Calibri"/>
        <family val="2"/>
        <scheme val="minor"/>
      </rPr>
      <t xml:space="preserve">
</t>
    </r>
    <r>
      <rPr>
        <b/>
        <sz val="11"/>
        <color theme="6"/>
        <rFont val="Calibri"/>
        <family val="2"/>
        <scheme val="minor"/>
      </rPr>
      <t xml:space="preserve"> https://web.microsoftstream.com/channel/334be849-2f97-4271-8657-d254612e96c8</t>
    </r>
  </si>
  <si>
    <t>Diseño</t>
  </si>
  <si>
    <t xml:space="preserve">Ejecucion </t>
  </si>
  <si>
    <t>Cierre / Entrega</t>
  </si>
  <si>
    <t>Gestion de proyecto/ Logistica</t>
  </si>
  <si>
    <t>TOTAL</t>
  </si>
  <si>
    <t>Esfuerzo Total Estimado</t>
  </si>
  <si>
    <t>Esfuerzo estimado</t>
  </si>
  <si>
    <t>Factor de Ajuste</t>
  </si>
  <si>
    <t>Factor de ajuste</t>
  </si>
  <si>
    <t>Esfuerzo mas Probable</t>
  </si>
  <si>
    <t>Esfuerzo mas probable</t>
  </si>
  <si>
    <t xml:space="preserve">Diligenciar </t>
  </si>
  <si>
    <t>Cantidad de analistas</t>
  </si>
  <si>
    <t>Horas analista</t>
  </si>
  <si>
    <t>Horas total analistas x Día</t>
  </si>
  <si>
    <t>Total dias</t>
  </si>
  <si>
    <t>Causales de Desfase</t>
  </si>
  <si>
    <t>Valor porcentual</t>
  </si>
  <si>
    <t>Factor de ajuste se define por medio de:</t>
  </si>
  <si>
    <r>
      <t>Mala calidad de artefacto recibido-</t>
    </r>
    <r>
      <rPr>
        <b/>
        <sz val="11"/>
        <color theme="1"/>
        <rFont val="Arial"/>
        <family val="2"/>
      </rPr>
      <t>Desarrollo</t>
    </r>
  </si>
  <si>
    <t>Porcentaje fijo establecido por cliente y choucair que puede ser del 35%</t>
  </si>
  <si>
    <r>
      <t>Alistamiento de ambientes-</t>
    </r>
    <r>
      <rPr>
        <b/>
        <sz val="11"/>
        <color theme="1"/>
        <rFont val="Arial"/>
        <family val="2"/>
      </rPr>
      <t>Ambientes QA</t>
    </r>
  </si>
  <si>
    <t xml:space="preserve">Datos historicos en base a proyectos anteriores teniendo en cuenta causales de desfase y porcentaje de factor de ajuste </t>
  </si>
  <si>
    <r>
      <t>Pendiente de Instalación Por Infraestructura-</t>
    </r>
    <r>
      <rPr>
        <b/>
        <sz val="11"/>
        <color theme="1"/>
        <rFont val="Arial"/>
        <family val="2"/>
      </rPr>
      <t>Infraestructura</t>
    </r>
  </si>
  <si>
    <r>
      <t>Cambio de alcance-</t>
    </r>
    <r>
      <rPr>
        <b/>
        <sz val="11"/>
        <color theme="1"/>
        <rFont val="Arial"/>
        <family val="2"/>
      </rPr>
      <t>Gestion de la Demanda</t>
    </r>
  </si>
  <si>
    <t xml:space="preserve">Riesgos de proyecto identificados y valorados </t>
  </si>
  <si>
    <r>
      <t>Administración y control de versiones o releases de software-</t>
    </r>
    <r>
      <rPr>
        <b/>
        <sz val="11"/>
        <color theme="1"/>
        <rFont val="Arial"/>
        <family val="2"/>
      </rPr>
      <t>Versiones</t>
    </r>
  </si>
  <si>
    <r>
      <t>Desconocimiento negocio-</t>
    </r>
    <r>
      <rPr>
        <b/>
        <sz val="11"/>
        <color theme="1"/>
        <rFont val="Arial"/>
        <family val="2"/>
      </rPr>
      <t>Fabrica QA</t>
    </r>
  </si>
  <si>
    <r>
      <t>Incumplimiento en la entrega de artefactos(Pend Entrega del desarrollo)-</t>
    </r>
    <r>
      <rPr>
        <b/>
        <sz val="11"/>
        <color theme="1"/>
        <rFont val="Arial"/>
        <family val="2"/>
      </rPr>
      <t>Desarrollo</t>
    </r>
  </si>
  <si>
    <r>
      <t>Gestión issues(Bloqueado por defecto)-</t>
    </r>
    <r>
      <rPr>
        <b/>
        <sz val="11"/>
        <color theme="1"/>
        <rFont val="Arial"/>
        <family val="2"/>
      </rPr>
      <t>Desarrollo</t>
    </r>
  </si>
  <si>
    <r>
      <t xml:space="preserve">Inestabilidad del ambiente de pruebas durante la ejecución - </t>
    </r>
    <r>
      <rPr>
        <b/>
        <sz val="11"/>
        <color theme="1"/>
        <rFont val="Arial"/>
        <family val="2"/>
      </rPr>
      <t>Infraestructura</t>
    </r>
    <r>
      <rPr>
        <sz val="11"/>
        <color theme="1"/>
        <rFont val="Arial"/>
        <family val="2"/>
      </rPr>
      <t xml:space="preserve"> </t>
    </r>
  </si>
  <si>
    <r>
      <t>Actividades de SW o HW no planeadas-</t>
    </r>
    <r>
      <rPr>
        <b/>
        <sz val="11"/>
        <color theme="1"/>
        <rFont val="Arial"/>
        <family val="2"/>
      </rPr>
      <t>Infraestructura QA</t>
    </r>
  </si>
  <si>
    <r>
      <t>Ejecución en ambientes compartidos-</t>
    </r>
    <r>
      <rPr>
        <b/>
        <sz val="11"/>
        <color theme="1"/>
        <rFont val="Arial"/>
        <family val="2"/>
      </rPr>
      <t>Release Management</t>
    </r>
  </si>
  <si>
    <r>
      <t>Novedades equipo de trabajo, Actividades del proyecto no planeadas -</t>
    </r>
    <r>
      <rPr>
        <b/>
        <sz val="11"/>
        <color theme="1"/>
        <rFont val="Arial"/>
        <family val="2"/>
      </rPr>
      <t>QA</t>
    </r>
  </si>
  <si>
    <t>Eventos externos</t>
  </si>
  <si>
    <t>Total Factor de ajuste para el tipo de prueba</t>
  </si>
  <si>
    <t>&lt;=35%</t>
  </si>
  <si>
    <t>&lt;=25%</t>
  </si>
  <si>
    <t>CH</t>
  </si>
  <si>
    <t>Clientes</t>
  </si>
  <si>
    <t>Step No.</t>
  </si>
  <si>
    <t>Acción</t>
  </si>
  <si>
    <t>Resultado Esperado</t>
  </si>
  <si>
    <t>Aplicación</t>
  </si>
  <si>
    <t>Tipo de prueba</t>
  </si>
  <si>
    <t>Funcional</t>
  </si>
  <si>
    <t>Consultar vuelo</t>
  </si>
  <si>
    <t xml:space="preserve">Validación en el redireccionamiento de la url “www.latamairlines.com </t>
  </si>
  <si>
    <t>Visualizar el menú principal de Latam donde se visualizara diferentes opciones y menús de la aplicación.</t>
  </si>
  <si>
    <t>Dar clic al Btn “Vuelos” que se visualizara en la parte superior de la aplicación , con el logo de una avion</t>
  </si>
  <si>
    <t xml:space="preserve"> donde se visualizara diferentes opciones,  que son   “ida y vuelta”, "economy" y cantidad de pasajeros, y campos para rellenar que son los siguientes  "Origen", "Destino" y  "Ida"</t>
  </si>
  <si>
    <t xml:space="preserve">Dar clic al Btn “ida y vuelta” </t>
  </si>
  <si>
    <t>Saldrá un aventana emergente donde existen dos opcines que son "ida y vuelta" o solo "ida" , Se escogera la opción de "ida"</t>
  </si>
  <si>
    <t>Latam</t>
  </si>
  <si>
    <t xml:space="preserve">Dar clic al Btn “Cantidad de pasajeros” </t>
  </si>
  <si>
    <t>Se podra esoger la cantidad de pasajeros que realizaran el vuelo, solo se va escoger un pasajero</t>
  </si>
  <si>
    <t xml:space="preserve">Dar clic en el campo “Origen” </t>
  </si>
  <si>
    <t>Se diligencia la ciudad de origen, donde el usuario va salir a relizar el transbordo deseado  (en el campo se acepta todo tipo de digitos alfanumericos, treara información  similar, a los digitos ingresados)</t>
  </si>
  <si>
    <t xml:space="preserve">Dar clic en el campo “Destino” </t>
  </si>
  <si>
    <t>Se diligencia la ciudad de Destno donde el usuario va llegar a la ciudad deseada  (en el campo se acepta todo tipo de digitos alfanumericos, treara información  similar, a los digitos ingresados)</t>
  </si>
  <si>
    <t xml:space="preserve">Dar clic en el campo “ida” </t>
  </si>
  <si>
    <t>Aparecerá, unos calendarios, donde se visualizara  el dia que se desea viajar, no se puede escoger un dia menor al dia presente</t>
  </si>
  <si>
    <t xml:space="preserve">Dar clic al Btn “Buscar” </t>
  </si>
  <si>
    <t>Se presentara una ventana, con la cantidad de vuelos, con surespectiva hora que se realizaran en el dia escogido en el campo "IDA"</t>
  </si>
  <si>
    <t>Comprar vuelo</t>
  </si>
  <si>
    <t>Dar clic a la opción  "vuelo deseado" todos los vuelos tienen un horario fijo y un precio dependiendo la hora que se va realizar el vulo</t>
  </si>
  <si>
    <t>Va aparecer 3 diferentes opciones de vuelos, que es  Basic, Light, y Plus el cual cada uno tiene un precio diferente y mejores veneficiós</t>
  </si>
  <si>
    <t>Se escoge la opción de "Basic"</t>
  </si>
  <si>
    <t>Se observara una ventana de  emergencia, donde aparecera los veneficios del plan y un btn llamado "Continuar" el cual se dara click</t>
  </si>
  <si>
    <t xml:space="preserve">Dar clic al Btn “Continuar” </t>
  </si>
  <si>
    <t xml:space="preserve"> apareceran  campos  para ingresar los datos del usuario que va viajar y seguir con el proceso</t>
  </si>
  <si>
    <t>Dar clic al campo del "nombre"</t>
  </si>
  <si>
    <t>Dar clic al campo del "apellido"</t>
  </si>
  <si>
    <t>Dar clic al campo del "Fecha de nacimiento"</t>
  </si>
  <si>
    <t>Se ingresa datos alfanumericos, no se puede ingresar datos especiales</t>
  </si>
  <si>
    <t xml:space="preserve">Se ingresa datos numericos, no se puede ingresar datos de letraso caracteres especiales </t>
  </si>
  <si>
    <t>Dar clic al campo del "Nacionalidad"</t>
  </si>
  <si>
    <t>Dar clic al campo del "Numero de documento"</t>
  </si>
  <si>
    <t>Dar clic al campo del "Correo"</t>
  </si>
  <si>
    <t>Se ingresa datos numericos,se puede ingresar datos de letraso caracteres especiales, obligatorio los siguientes caracteres : @ y dominio y  el .com</t>
  </si>
  <si>
    <t>Dar clic al campo del "numero"</t>
  </si>
  <si>
    <t>Se escoge en la bara de opciones el pais que el usuario es residente</t>
  </si>
  <si>
    <t>Se observa dos campos  para ingresar información 1.) se verifica el correo electronico que se ongreso con anterioridad 2.) se ingresa los datos de la tarjeta que se va realizar el pago deseado.</t>
  </si>
  <si>
    <t>Dar clic al btn "Pagar"</t>
  </si>
  <si>
    <t>Se va verificar que se realice el pago correspondiente  y la información llegue al correo del vuelo comprado</t>
  </si>
  <si>
    <t>Comprar vuelo con latam pass</t>
  </si>
  <si>
    <t xml:space="preserve">Se da clic al checkbox a la opcion de  Agregar número de pasajero frecuente </t>
  </si>
  <si>
    <t>Se subrayara de color azul</t>
  </si>
  <si>
    <t>Dar clic al campo del "numero de pasajero"</t>
  </si>
  <si>
    <t>Se ingresa numero de pasajero correcto y real</t>
  </si>
  <si>
    <t>Plan de pruebas</t>
  </si>
  <si>
    <t>Encargado: Analista de pruebas</t>
  </si>
  <si>
    <t>RCA- Revizar, comprar y utilizar, millas latam, para los vuelos latam</t>
  </si>
  <si>
    <t>Fecha de Pruebas</t>
  </si>
  <si>
    <t xml:space="preserve">Area </t>
  </si>
  <si>
    <t>No. HU</t>
  </si>
  <si>
    <t>Tecnología</t>
  </si>
  <si>
    <t>*****</t>
  </si>
  <si>
    <t>Estrategia</t>
  </si>
  <si>
    <t>Se va realizar las pruebas correspondientes, de la pagina de latam, donde se va verificar las siguientes funcionalidades, verificar vuelos, comprar vuelos y utilizar las millas latam, donde se creara 3 diferes set de pruebas, donde se probara paso por paso de los casos de pruebas, para esta estrategia se utlizara 3 analistas de pruebas, para revizar cada una de las funcionalidades, tambien se tiene pensado realizar diferentes tipo de de pruebas, para la calidad y segurad del proyecto</t>
  </si>
  <si>
    <t>Nombre del Servicio</t>
  </si>
  <si>
    <t>Aplicación Afectada</t>
  </si>
  <si>
    <t>Tipo de pruebas</t>
  </si>
  <si>
    <t>Pagina latam</t>
  </si>
  <si>
    <t>web.latam</t>
  </si>
  <si>
    <t>Pruebas funcionales y de componentes</t>
  </si>
  <si>
    <t>Validación (Desarrollador experto)</t>
  </si>
  <si>
    <t xml:space="preserve">Analista De Pruebas </t>
  </si>
  <si>
    <t>Desarrollador:</t>
  </si>
  <si>
    <t>Jonathan Contreras--- pepito --- carlos</t>
  </si>
  <si>
    <t>******</t>
  </si>
  <si>
    <t>Fecha estimada despligue en QA</t>
  </si>
  <si>
    <t>Fecha estimada de entrega EN QA</t>
  </si>
  <si>
    <t>Medio de entrega a Incidentes</t>
  </si>
  <si>
    <t>Correo</t>
  </si>
  <si>
    <t>el alcance que voy a probar</t>
  </si>
  <si>
    <t>las especificaciones de negocio y requisitos del sistema, diseñe la HU de acuerdo a como cree que debería funcionar el módulo.
•  Tiene libre acceso a la pagina de LATAM para el desarrollo de la actividad  www.latamairlines.com se hará sobre la página real de LATAM, donde se verificara el look and feel, tambie los 3 proceso que son comprar, verificar y utililizar las millas latam, este proceso solo se va realizar con un solo usuario y la compatibilidad de una pagina a la otra
• La forma de entregar los puntos que se piden en la actividad es de libre elección (herramienta, formato…etc.)
plataforma WEB funcionalidad consulta y compra de vuelos, las modificaciones realizadas “no afectan” su funcionalidad ya que fueron netamente de usabilidad y experiencia de usuario, el cliente quiere que se validen los siguientes flujos con mayor prioridad de acuerdo al impacto que tienen:</t>
  </si>
  <si>
    <t>que no voy a probar</t>
  </si>
  <si>
    <t>Solo se va verificar pruebas funcionales, look and feel y de componente, no se va tener en cuenta pruebas de caja blanca o de integración, no se va verificar o realizar la pruebaen proceso final de la comprar de un vuelo ya que no se cuenta con una tarjeta de debito falsa, solo el paso a paso.  no se tendra en cuenta pruebas comprando vuelos de mas de un usuario.</t>
  </si>
  <si>
    <t>Participantes</t>
  </si>
  <si>
    <t>Jonathan Contreras</t>
  </si>
  <si>
    <t>Estimación de tiempos</t>
  </si>
  <si>
    <t xml:space="preserve">Insumos para realizar las pruebas correspondientes </t>
  </si>
  <si>
    <t>24 Horas</t>
  </si>
  <si>
    <t>realización de plan de pruebas</t>
  </si>
  <si>
    <t>12 horas</t>
  </si>
  <si>
    <t>Set de pruebas para cada funcionalidad</t>
  </si>
  <si>
    <t>20 horas</t>
  </si>
  <si>
    <t>Pruebas para cada funcionalidas</t>
  </si>
  <si>
    <t>72 horas</t>
  </si>
  <si>
    <t>Entrega al cliente</t>
  </si>
  <si>
    <t>5 horas</t>
  </si>
  <si>
    <t>Pruebar nueva mente con los bug solicionados</t>
  </si>
  <si>
    <t>Documentacion de las pruebas realizadas</t>
  </si>
  <si>
    <t>10 horas</t>
  </si>
</sst>
</file>

<file path=xl/styles.xml><?xml version="1.0" encoding="utf-8"?>
<styleSheet xmlns="http://schemas.openxmlformats.org/spreadsheetml/2006/main" xmlns:mc="http://schemas.openxmlformats.org/markup-compatibility/2006" xmlns:x14ac="http://schemas.microsoft.com/office/spreadsheetml/2009/9/ac" mc:Ignorable="x14ac">
  <fonts count="35" x14ac:knownFonts="1">
    <font>
      <sz val="11"/>
      <color theme="1"/>
      <name val="Calibri"/>
      <family val="2"/>
      <scheme val="minor"/>
    </font>
    <font>
      <sz val="11"/>
      <color theme="1"/>
      <name val="Calibri"/>
      <family val="2"/>
      <scheme val="minor"/>
    </font>
    <font>
      <sz val="11"/>
      <color theme="0"/>
      <name val="Calibri"/>
      <family val="2"/>
      <scheme val="minor"/>
    </font>
    <font>
      <b/>
      <sz val="9"/>
      <color indexed="81"/>
      <name val="Tahoma"/>
      <family val="2"/>
    </font>
    <font>
      <b/>
      <i/>
      <sz val="14"/>
      <color theme="0"/>
      <name val="Calibri"/>
      <family val="2"/>
      <scheme val="minor"/>
    </font>
    <font>
      <b/>
      <i/>
      <sz val="8"/>
      <color theme="0"/>
      <name val="Calibri"/>
      <family val="2"/>
      <scheme val="minor"/>
    </font>
    <font>
      <sz val="8"/>
      <color theme="0"/>
      <name val="Calibri"/>
      <family val="2"/>
      <scheme val="minor"/>
    </font>
    <font>
      <b/>
      <sz val="11"/>
      <color rgb="FFC00000"/>
      <name val="Calibri"/>
      <family val="2"/>
      <scheme val="minor"/>
    </font>
    <font>
      <sz val="11"/>
      <color rgb="FFC00000"/>
      <name val="Calibri"/>
      <family val="2"/>
      <scheme val="minor"/>
    </font>
    <font>
      <b/>
      <sz val="12"/>
      <color rgb="FFC00000"/>
      <name val="Calibri"/>
      <family val="2"/>
      <scheme val="minor"/>
    </font>
    <font>
      <sz val="11"/>
      <name val="Calibri"/>
      <family val="2"/>
      <scheme val="minor"/>
    </font>
    <font>
      <b/>
      <sz val="11"/>
      <color theme="1"/>
      <name val="Calibri"/>
      <family val="2"/>
      <scheme val="minor"/>
    </font>
    <font>
      <b/>
      <sz val="11"/>
      <color theme="4" tint="-0.249977111117893"/>
      <name val="Calibri"/>
      <family val="2"/>
      <scheme val="minor"/>
    </font>
    <font>
      <sz val="10"/>
      <name val="Arial"/>
      <family val="2"/>
    </font>
    <font>
      <b/>
      <sz val="11"/>
      <color theme="0"/>
      <name val="Calibri"/>
      <family val="2"/>
      <scheme val="minor"/>
    </font>
    <font>
      <sz val="11"/>
      <color theme="1"/>
      <name val="Arial"/>
      <family val="2"/>
    </font>
    <font>
      <b/>
      <sz val="11"/>
      <color theme="1"/>
      <name val="Arial"/>
      <family val="2"/>
    </font>
    <font>
      <b/>
      <sz val="11"/>
      <color theme="0"/>
      <name val="Arial"/>
      <family val="2"/>
    </font>
    <font>
      <b/>
      <sz val="11"/>
      <name val="Arial"/>
      <family val="2"/>
    </font>
    <font>
      <b/>
      <sz val="11"/>
      <color theme="6"/>
      <name val="Calibri"/>
      <family val="2"/>
      <scheme val="minor"/>
    </font>
    <font>
      <b/>
      <sz val="12"/>
      <color theme="0"/>
      <name val="Calibri"/>
      <family val="2"/>
      <scheme val="minor"/>
    </font>
    <font>
      <sz val="11"/>
      <color theme="5"/>
      <name val="Calibri"/>
      <family val="2"/>
      <scheme val="minor"/>
    </font>
    <font>
      <b/>
      <sz val="14"/>
      <color theme="5"/>
      <name val="Calibri"/>
      <family val="2"/>
      <scheme val="minor"/>
    </font>
    <font>
      <b/>
      <sz val="11"/>
      <color rgb="FFFF0000"/>
      <name val="Calibri"/>
      <family val="2"/>
      <scheme val="minor"/>
    </font>
    <font>
      <b/>
      <sz val="11"/>
      <color rgb="FFFF0000"/>
      <name val="Arial"/>
      <family val="2"/>
    </font>
    <font>
      <sz val="11"/>
      <color theme="5" tint="0.59999389629810485"/>
      <name val="Calibri"/>
      <family val="2"/>
      <scheme val="minor"/>
    </font>
    <font>
      <b/>
      <sz val="11"/>
      <color theme="5" tint="0.59999389629810485"/>
      <name val="Calibri"/>
      <family val="2"/>
      <scheme val="minor"/>
    </font>
    <font>
      <sz val="10"/>
      <color theme="1"/>
      <name val="Arial"/>
      <family val="2"/>
    </font>
    <font>
      <b/>
      <sz val="10"/>
      <color rgb="FFFFFFFF"/>
      <name val="Arial"/>
      <family val="2"/>
    </font>
    <font>
      <sz val="10"/>
      <color rgb="FF000000"/>
      <name val="Calibri Light"/>
      <family val="2"/>
    </font>
    <font>
      <sz val="10"/>
      <color theme="1"/>
      <name val="Calibri Light"/>
      <family val="2"/>
    </font>
    <font>
      <u/>
      <sz val="11"/>
      <color theme="10"/>
      <name val="Calibri"/>
      <family val="2"/>
      <scheme val="minor"/>
    </font>
    <font>
      <b/>
      <sz val="10"/>
      <name val="Arial"/>
      <family val="2"/>
    </font>
    <font>
      <sz val="9"/>
      <name val="Arial"/>
      <family val="2"/>
    </font>
    <font>
      <sz val="8"/>
      <name val="Arial"/>
      <family val="2"/>
    </font>
  </fonts>
  <fills count="15">
    <fill>
      <patternFill patternType="none"/>
    </fill>
    <fill>
      <patternFill patternType="gray125"/>
    </fill>
    <fill>
      <patternFill patternType="solid">
        <fgColor theme="6" tint="0.79998168889431442"/>
        <bgColor indexed="64"/>
      </patternFill>
    </fill>
    <fill>
      <patternFill patternType="solid">
        <fgColor theme="9" tint="0.39997558519241921"/>
        <bgColor indexed="64"/>
      </patternFill>
    </fill>
    <fill>
      <patternFill patternType="solid">
        <fgColor theme="2"/>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0"/>
        <bgColor indexed="64"/>
      </patternFill>
    </fill>
    <fill>
      <patternFill patternType="solid">
        <fgColor theme="7"/>
        <bgColor indexed="64"/>
      </patternFill>
    </fill>
    <fill>
      <patternFill patternType="solid">
        <fgColor rgb="FF00B0F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9" fontId="1" fillId="0" borderId="0" applyFont="0" applyFill="0" applyBorder="0" applyAlignment="0" applyProtection="0"/>
    <xf numFmtId="0" fontId="13" fillId="0" borderId="0"/>
    <xf numFmtId="0" fontId="31" fillId="0" borderId="0" applyNumberFormat="0" applyFill="0" applyBorder="0" applyAlignment="0" applyProtection="0"/>
    <xf numFmtId="0" fontId="13" fillId="0" borderId="0"/>
  </cellStyleXfs>
  <cellXfs count="130">
    <xf numFmtId="0" fontId="0" fillId="0" borderId="0" xfId="0"/>
    <xf numFmtId="0" fontId="0" fillId="0" borderId="0" xfId="0" applyAlignment="1">
      <alignment vertical="center"/>
    </xf>
    <xf numFmtId="0" fontId="5" fillId="6" borderId="0" xfId="0" applyFont="1" applyFill="1" applyAlignment="1">
      <alignment vertical="center" wrapText="1"/>
    </xf>
    <xf numFmtId="0" fontId="2" fillId="6" borderId="0" xfId="0" applyFont="1" applyFill="1" applyAlignment="1">
      <alignment vertical="center"/>
    </xf>
    <xf numFmtId="0" fontId="0" fillId="0" borderId="0" xfId="0" applyAlignment="1">
      <alignment vertical="center" wrapText="1"/>
    </xf>
    <xf numFmtId="0" fontId="7" fillId="0" borderId="0" xfId="0" applyFont="1" applyAlignment="1">
      <alignment vertical="center" wrapText="1"/>
    </xf>
    <xf numFmtId="0" fontId="0" fillId="0" borderId="0" xfId="0" applyAlignment="1">
      <alignment horizontal="left" vertical="center" wrapText="1"/>
    </xf>
    <xf numFmtId="0" fontId="0" fillId="5" borderId="0" xfId="0" applyFill="1" applyAlignment="1">
      <alignment vertical="center"/>
    </xf>
    <xf numFmtId="2" fontId="0" fillId="0" borderId="0" xfId="0" applyNumberFormat="1" applyAlignment="1">
      <alignment vertical="center"/>
    </xf>
    <xf numFmtId="0" fontId="8" fillId="0" borderId="0" xfId="0" applyFont="1" applyAlignment="1">
      <alignment vertical="center"/>
    </xf>
    <xf numFmtId="0" fontId="10" fillId="7" borderId="0" xfId="0" applyFont="1" applyFill="1" applyAlignment="1">
      <alignment vertical="center"/>
    </xf>
    <xf numFmtId="0" fontId="0" fillId="7" borderId="0" xfId="0" applyFill="1" applyAlignment="1">
      <alignment vertical="center"/>
    </xf>
    <xf numFmtId="0" fontId="12" fillId="0" borderId="0" xfId="0" applyFont="1" applyAlignment="1">
      <alignment vertical="center"/>
    </xf>
    <xf numFmtId="0" fontId="11" fillId="5" borderId="0" xfId="0" applyFont="1" applyFill="1" applyAlignment="1">
      <alignment vertical="center"/>
    </xf>
    <xf numFmtId="0" fontId="20" fillId="5" borderId="0" xfId="0" applyFont="1" applyFill="1" applyAlignment="1">
      <alignment vertical="center" wrapText="1"/>
    </xf>
    <xf numFmtId="0" fontId="14" fillId="5" borderId="0" xfId="0" applyFont="1" applyFill="1" applyAlignment="1">
      <alignment vertical="center"/>
    </xf>
    <xf numFmtId="2" fontId="0" fillId="7" borderId="0" xfId="0" applyNumberFormat="1" applyFill="1" applyAlignment="1">
      <alignment vertical="center"/>
    </xf>
    <xf numFmtId="1" fontId="9" fillId="2" borderId="0" xfId="0" applyNumberFormat="1" applyFont="1" applyFill="1" applyAlignment="1">
      <alignment vertical="center"/>
    </xf>
    <xf numFmtId="1" fontId="9" fillId="8" borderId="0" xfId="0" applyNumberFormat="1" applyFont="1" applyFill="1" applyAlignment="1">
      <alignment vertical="center"/>
    </xf>
    <xf numFmtId="0" fontId="0" fillId="8" borderId="0" xfId="0" applyFill="1" applyAlignment="1">
      <alignment vertical="center"/>
    </xf>
    <xf numFmtId="0" fontId="21" fillId="0" borderId="0" xfId="0" applyFont="1" applyAlignment="1">
      <alignment vertical="center"/>
    </xf>
    <xf numFmtId="9" fontId="22" fillId="7" borderId="0" xfId="1" applyFont="1" applyFill="1" applyBorder="1" applyAlignment="1">
      <alignment horizontal="center" vertical="center"/>
    </xf>
    <xf numFmtId="0" fontId="11" fillId="7" borderId="0" xfId="0" applyFont="1" applyFill="1" applyAlignment="1">
      <alignment vertical="center"/>
    </xf>
    <xf numFmtId="1" fontId="11" fillId="7" borderId="0" xfId="0" applyNumberFormat="1" applyFont="1" applyFill="1" applyAlignment="1">
      <alignment vertical="center"/>
    </xf>
    <xf numFmtId="0" fontId="23" fillId="7" borderId="0" xfId="0" applyFont="1" applyFill="1" applyAlignment="1">
      <alignment vertical="center"/>
    </xf>
    <xf numFmtId="0" fontId="23" fillId="0" borderId="0" xfId="0" applyFont="1" applyAlignment="1">
      <alignment horizontal="right" vertical="center"/>
    </xf>
    <xf numFmtId="0" fontId="15" fillId="0" borderId="0" xfId="0" applyFont="1"/>
    <xf numFmtId="0" fontId="24" fillId="7" borderId="0" xfId="0" applyFont="1" applyFill="1" applyAlignment="1">
      <alignment horizontal="center" vertical="center"/>
    </xf>
    <xf numFmtId="0" fontId="16" fillId="7" borderId="0" xfId="0" applyFont="1" applyFill="1" applyAlignment="1">
      <alignment horizontal="center" vertical="center"/>
    </xf>
    <xf numFmtId="0" fontId="15" fillId="4" borderId="1" xfId="2" applyFont="1" applyFill="1" applyBorder="1" applyAlignment="1">
      <alignment horizontal="left" vertical="center" wrapText="1" indent="1"/>
    </xf>
    <xf numFmtId="9" fontId="15" fillId="7" borderId="1" xfId="1" applyFont="1" applyFill="1" applyBorder="1" applyAlignment="1" applyProtection="1">
      <alignment horizontal="center" vertical="center" wrapText="1"/>
      <protection locked="0"/>
    </xf>
    <xf numFmtId="0" fontId="17" fillId="6" borderId="1" xfId="2" applyFont="1" applyFill="1" applyBorder="1" applyAlignment="1">
      <alignment horizontal="center" vertical="center" wrapText="1"/>
    </xf>
    <xf numFmtId="0" fontId="17" fillId="6" borderId="1" xfId="2" applyFont="1" applyFill="1" applyBorder="1" applyAlignment="1" applyProtection="1">
      <alignment horizontal="center" vertical="center" wrapText="1"/>
      <protection locked="0"/>
    </xf>
    <xf numFmtId="0" fontId="17" fillId="6" borderId="1" xfId="2" applyFont="1" applyFill="1" applyBorder="1" applyAlignment="1">
      <alignment horizontal="left" vertical="center" wrapText="1" indent="1"/>
    </xf>
    <xf numFmtId="9" fontId="18" fillId="9" borderId="2" xfId="1" applyFont="1" applyFill="1" applyBorder="1" applyAlignment="1">
      <alignment horizontal="center" vertical="center" wrapText="1"/>
    </xf>
    <xf numFmtId="0" fontId="16" fillId="7" borderId="1" xfId="0" applyFont="1" applyFill="1" applyBorder="1" applyAlignment="1">
      <alignment horizontal="center" vertical="center"/>
    </xf>
    <xf numFmtId="0" fontId="5" fillId="6" borderId="0" xfId="0" applyFont="1" applyFill="1" applyAlignment="1">
      <alignment horizontal="center" vertical="center" wrapText="1"/>
    </xf>
    <xf numFmtId="0" fontId="11" fillId="0" borderId="0" xfId="0" applyFont="1" applyAlignment="1">
      <alignment horizontal="center" vertical="center" wrapText="1"/>
    </xf>
    <xf numFmtId="0" fontId="11" fillId="3" borderId="0" xfId="0" applyFont="1" applyFill="1" applyAlignment="1">
      <alignment horizontal="left" vertical="center"/>
    </xf>
    <xf numFmtId="0" fontId="4" fillId="6" borderId="0" xfId="0" applyFont="1" applyFill="1" applyAlignment="1">
      <alignment horizontal="center" vertical="center" wrapText="1"/>
    </xf>
    <xf numFmtId="0" fontId="15" fillId="2" borderId="1" xfId="0" applyFont="1" applyFill="1" applyBorder="1" applyAlignment="1">
      <alignment horizontal="left" vertical="center" wrapText="1"/>
    </xf>
    <xf numFmtId="0" fontId="16" fillId="7" borderId="1" xfId="0" applyFont="1" applyFill="1" applyBorder="1" applyAlignment="1">
      <alignment horizontal="center" vertical="center"/>
    </xf>
    <xf numFmtId="0" fontId="15" fillId="2" borderId="2" xfId="0" applyFont="1" applyFill="1" applyBorder="1" applyAlignment="1">
      <alignment horizontal="left" vertical="center"/>
    </xf>
    <xf numFmtId="0" fontId="15" fillId="2" borderId="3" xfId="0" applyFont="1" applyFill="1" applyBorder="1" applyAlignment="1">
      <alignment horizontal="left" vertical="center"/>
    </xf>
    <xf numFmtId="0" fontId="15" fillId="2" borderId="4" xfId="0" applyFont="1" applyFill="1" applyBorder="1" applyAlignment="1">
      <alignment horizontal="left" vertical="center"/>
    </xf>
    <xf numFmtId="0" fontId="25" fillId="0" borderId="0" xfId="0" applyFont="1" applyAlignment="1">
      <alignment vertical="center"/>
    </xf>
    <xf numFmtId="0" fontId="25" fillId="0" borderId="0" xfId="0" applyFont="1" applyAlignment="1">
      <alignment vertical="center" wrapText="1"/>
    </xf>
    <xf numFmtId="0" fontId="26" fillId="5" borderId="0" xfId="0" applyFont="1" applyFill="1" applyAlignment="1">
      <alignment vertical="center"/>
    </xf>
    <xf numFmtId="0" fontId="28" fillId="10" borderId="5" xfId="0" applyFont="1" applyFill="1" applyBorder="1" applyAlignment="1">
      <alignment horizontal="right" vertical="center" wrapText="1"/>
    </xf>
    <xf numFmtId="0" fontId="28" fillId="10" borderId="6" xfId="0" applyFont="1" applyFill="1" applyBorder="1" applyAlignment="1">
      <alignment horizontal="center" vertical="center" wrapText="1"/>
    </xf>
    <xf numFmtId="0" fontId="29" fillId="0" borderId="7" xfId="0" applyFont="1" applyBorder="1" applyAlignment="1">
      <alignment horizontal="left" vertical="center" wrapText="1"/>
    </xf>
    <xf numFmtId="0" fontId="29" fillId="0" borderId="8" xfId="0" applyFont="1" applyBorder="1" applyAlignment="1">
      <alignment horizontal="left" vertical="center" wrapText="1"/>
    </xf>
    <xf numFmtId="0" fontId="31" fillId="0" borderId="8" xfId="3" applyBorder="1" applyAlignment="1">
      <alignment horizontal="left" vertical="center" wrapText="1"/>
    </xf>
    <xf numFmtId="0" fontId="30" fillId="0" borderId="8" xfId="0" applyFont="1" applyBorder="1" applyAlignment="1">
      <alignment horizontal="left" vertical="center" wrapText="1"/>
    </xf>
    <xf numFmtId="0" fontId="29" fillId="0" borderId="9" xfId="0" applyFont="1" applyBorder="1" applyAlignment="1">
      <alignment horizontal="left" vertical="center" wrapText="1"/>
    </xf>
    <xf numFmtId="0" fontId="30" fillId="0" borderId="10" xfId="0" applyFont="1" applyBorder="1" applyAlignment="1">
      <alignment horizontal="left" vertical="center" wrapText="1"/>
    </xf>
    <xf numFmtId="0" fontId="29" fillId="0" borderId="10" xfId="0" applyFont="1" applyBorder="1" applyAlignment="1">
      <alignment horizontal="left" vertical="center" wrapText="1"/>
    </xf>
    <xf numFmtId="0" fontId="27" fillId="0" borderId="0" xfId="0" applyFont="1" applyAlignment="1">
      <alignment horizontal="justify" vertical="center"/>
    </xf>
    <xf numFmtId="0" fontId="0" fillId="11" borderId="12" xfId="0" applyFill="1" applyBorder="1" applyAlignment="1">
      <alignment horizontal="center" wrapText="1"/>
    </xf>
    <xf numFmtId="0" fontId="29" fillId="0" borderId="0" xfId="0" applyFont="1" applyBorder="1" applyAlignment="1">
      <alignment horizontal="left" vertical="center" wrapText="1"/>
    </xf>
    <xf numFmtId="0" fontId="30" fillId="0" borderId="0" xfId="0" applyFont="1" applyBorder="1" applyAlignment="1">
      <alignment horizontal="left" vertical="center" wrapText="1"/>
    </xf>
    <xf numFmtId="0" fontId="29" fillId="0" borderId="0" xfId="0" applyFont="1" applyBorder="1" applyAlignment="1">
      <alignment horizontal="left" vertical="center" wrapText="1"/>
    </xf>
    <xf numFmtId="0" fontId="30" fillId="0" borderId="0" xfId="0" applyFont="1" applyBorder="1" applyAlignment="1">
      <alignment horizontal="left" vertical="center" wrapText="1"/>
    </xf>
    <xf numFmtId="0" fontId="29" fillId="0" borderId="14" xfId="0" applyFont="1" applyBorder="1" applyAlignment="1">
      <alignment horizontal="left" vertical="center" wrapText="1"/>
    </xf>
    <xf numFmtId="0" fontId="29" fillId="0" borderId="15" xfId="0" applyFont="1" applyBorder="1" applyAlignment="1">
      <alignment horizontal="left" vertical="center" wrapText="1"/>
    </xf>
    <xf numFmtId="0" fontId="29" fillId="0" borderId="6" xfId="0" applyFont="1" applyBorder="1" applyAlignment="1">
      <alignment horizontal="left" vertical="center" wrapText="1"/>
    </xf>
    <xf numFmtId="0" fontId="29" fillId="0" borderId="16" xfId="0" applyFont="1" applyBorder="1" applyAlignment="1">
      <alignment horizontal="left" vertical="center" wrapText="1"/>
    </xf>
    <xf numFmtId="0" fontId="29" fillId="0" borderId="17" xfId="0" applyFont="1" applyBorder="1" applyAlignment="1">
      <alignment horizontal="left" vertical="center" wrapText="1"/>
    </xf>
    <xf numFmtId="0" fontId="29" fillId="0" borderId="18" xfId="0" applyFont="1" applyBorder="1" applyAlignment="1">
      <alignment horizontal="left" vertical="center" wrapText="1"/>
    </xf>
    <xf numFmtId="0" fontId="0" fillId="0" borderId="13" xfId="0" applyBorder="1"/>
    <xf numFmtId="0" fontId="0" fillId="0" borderId="14" xfId="0" applyBorder="1"/>
    <xf numFmtId="0" fontId="0" fillId="0" borderId="15" xfId="0" applyBorder="1"/>
    <xf numFmtId="0" fontId="0" fillId="0" borderId="24" xfId="0" applyBorder="1"/>
    <xf numFmtId="0" fontId="0" fillId="0" borderId="15" xfId="0" applyBorder="1" applyAlignment="1">
      <alignment horizontal="center" wrapText="1"/>
    </xf>
    <xf numFmtId="0" fontId="0" fillId="0" borderId="27" xfId="0" applyBorder="1"/>
    <xf numFmtId="0" fontId="29" fillId="0" borderId="5" xfId="0" applyFont="1" applyBorder="1" applyAlignment="1">
      <alignment horizontal="left" vertical="center" wrapText="1"/>
    </xf>
    <xf numFmtId="0" fontId="0" fillId="0" borderId="28" xfId="0" applyBorder="1" applyAlignment="1">
      <alignment horizontal="left" vertical="top" wrapText="1"/>
    </xf>
    <xf numFmtId="0" fontId="0" fillId="0" borderId="26" xfId="0" applyBorder="1" applyAlignment="1">
      <alignment horizontal="center" wrapText="1"/>
    </xf>
    <xf numFmtId="0" fontId="0" fillId="0" borderId="26" xfId="0" applyBorder="1" applyAlignment="1">
      <alignment horizontal="left" vertical="top" wrapText="1"/>
    </xf>
    <xf numFmtId="0" fontId="0" fillId="0" borderId="26" xfId="0" applyBorder="1" applyAlignment="1">
      <alignment horizontal="left" vertical="center"/>
    </xf>
    <xf numFmtId="0" fontId="29" fillId="0" borderId="11" xfId="0" applyFont="1" applyBorder="1" applyAlignment="1">
      <alignment horizontal="left" vertical="center" wrapText="1"/>
    </xf>
    <xf numFmtId="0" fontId="0" fillId="0" borderId="31" xfId="0" applyBorder="1"/>
    <xf numFmtId="0" fontId="0" fillId="0" borderId="15" xfId="0" applyBorder="1" applyAlignment="1">
      <alignment horizontal="left" wrapText="1"/>
    </xf>
    <xf numFmtId="0" fontId="29" fillId="0" borderId="25" xfId="0" applyFont="1" applyBorder="1" applyAlignment="1">
      <alignment horizontal="left" vertical="center" wrapText="1"/>
    </xf>
    <xf numFmtId="0" fontId="0" fillId="0" borderId="29" xfId="0" applyBorder="1" applyAlignment="1">
      <alignment horizontal="center" wrapText="1"/>
    </xf>
    <xf numFmtId="0" fontId="0" fillId="0" borderId="30" xfId="0" applyBorder="1" applyAlignment="1">
      <alignment horizontal="center" wrapText="1"/>
    </xf>
    <xf numFmtId="0" fontId="0" fillId="0" borderId="28" xfId="0" applyBorder="1" applyAlignment="1">
      <alignment horizontal="center" wrapText="1"/>
    </xf>
    <xf numFmtId="0" fontId="0" fillId="0" borderId="5" xfId="0" applyBorder="1"/>
    <xf numFmtId="0" fontId="29" fillId="0" borderId="5" xfId="0" applyFont="1" applyFill="1" applyBorder="1" applyAlignment="1">
      <alignment horizontal="left" vertical="center" wrapText="1"/>
    </xf>
    <xf numFmtId="0" fontId="0" fillId="0" borderId="6" xfId="0" applyBorder="1" applyAlignment="1">
      <alignment horizontal="center" wrapText="1"/>
    </xf>
    <xf numFmtId="0" fontId="0" fillId="0" borderId="27" xfId="0" applyBorder="1" applyAlignment="1">
      <alignment horizontal="center" wrapText="1"/>
    </xf>
    <xf numFmtId="0" fontId="0" fillId="0" borderId="28" xfId="0" applyBorder="1" applyAlignment="1">
      <alignment horizontal="left"/>
    </xf>
    <xf numFmtId="0" fontId="0" fillId="0" borderId="28" xfId="0" applyBorder="1" applyAlignment="1">
      <alignment horizontal="left" wrapText="1"/>
    </xf>
    <xf numFmtId="0" fontId="13" fillId="8" borderId="13" xfId="4" applyFill="1" applyBorder="1" applyAlignment="1">
      <alignment horizontal="center"/>
    </xf>
    <xf numFmtId="0" fontId="32" fillId="8" borderId="32" xfId="4" applyFont="1" applyFill="1" applyBorder="1" applyAlignment="1">
      <alignment horizontal="center"/>
    </xf>
    <xf numFmtId="0" fontId="32" fillId="8" borderId="33" xfId="4" applyFont="1" applyFill="1" applyBorder="1" applyAlignment="1">
      <alignment horizontal="center"/>
    </xf>
    <xf numFmtId="0" fontId="32" fillId="8" borderId="34" xfId="4" applyFont="1" applyFill="1" applyBorder="1" applyAlignment="1">
      <alignment horizontal="center"/>
    </xf>
    <xf numFmtId="0" fontId="13" fillId="12" borderId="13" xfId="4" applyFont="1" applyFill="1" applyBorder="1" applyAlignment="1">
      <alignment horizontal="left" vertical="center"/>
    </xf>
    <xf numFmtId="14" fontId="13" fillId="0" borderId="13" xfId="4" applyNumberFormat="1" applyBorder="1" applyAlignment="1">
      <alignment horizontal="left" vertical="center"/>
    </xf>
    <xf numFmtId="0" fontId="13" fillId="0" borderId="13" xfId="4" applyFont="1" applyBorder="1" applyAlignment="1">
      <alignment horizontal="center" vertical="center"/>
    </xf>
    <xf numFmtId="0" fontId="13" fillId="13" borderId="13" xfId="4" applyFont="1" applyFill="1" applyBorder="1" applyAlignment="1">
      <alignment horizontal="left" vertical="center"/>
    </xf>
    <xf numFmtId="0" fontId="33" fillId="0" borderId="35" xfId="4" applyFont="1" applyBorder="1" applyAlignment="1">
      <alignment horizontal="left" vertical="center" wrapText="1"/>
    </xf>
    <xf numFmtId="0" fontId="33" fillId="0" borderId="36" xfId="4" applyFont="1" applyBorder="1" applyAlignment="1">
      <alignment horizontal="left" vertical="center" wrapText="1"/>
    </xf>
    <xf numFmtId="0" fontId="33" fillId="0" borderId="37" xfId="4" applyFont="1" applyBorder="1" applyAlignment="1">
      <alignment horizontal="left" vertical="center" wrapText="1"/>
    </xf>
    <xf numFmtId="0" fontId="33" fillId="0" borderId="38" xfId="4" applyFont="1" applyBorder="1" applyAlignment="1">
      <alignment horizontal="left" vertical="center" wrapText="1"/>
    </xf>
    <xf numFmtId="0" fontId="13" fillId="12" borderId="13" xfId="4" applyFill="1" applyBorder="1" applyAlignment="1">
      <alignment horizontal="left" vertical="center"/>
    </xf>
    <xf numFmtId="0" fontId="13" fillId="0" borderId="13" xfId="4" applyFont="1" applyBorder="1" applyAlignment="1">
      <alignment horizontal="left" vertical="center"/>
    </xf>
    <xf numFmtId="0" fontId="34" fillId="12" borderId="13" xfId="4" applyFont="1" applyFill="1" applyBorder="1" applyAlignment="1">
      <alignment horizontal="left" vertical="center"/>
    </xf>
    <xf numFmtId="14" fontId="13" fillId="0" borderId="13" xfId="4" applyNumberFormat="1" applyFont="1" applyBorder="1" applyAlignment="1">
      <alignment horizontal="left" vertical="center"/>
    </xf>
    <xf numFmtId="0" fontId="13" fillId="12" borderId="13" xfId="4" applyFont="1" applyFill="1" applyBorder="1" applyAlignment="1">
      <alignment horizontal="center" vertical="center"/>
    </xf>
    <xf numFmtId="0" fontId="13" fillId="0" borderId="13" xfId="4" applyFont="1" applyBorder="1" applyAlignment="1">
      <alignment horizontal="left" vertical="top" wrapText="1"/>
    </xf>
    <xf numFmtId="0" fontId="13" fillId="14" borderId="13" xfId="4" applyFont="1" applyFill="1" applyBorder="1" applyAlignment="1">
      <alignment horizontal="center"/>
    </xf>
    <xf numFmtId="0" fontId="13" fillId="0" borderId="32" xfId="4" applyFont="1" applyBorder="1" applyAlignment="1">
      <alignment horizontal="left" vertical="top" wrapText="1"/>
    </xf>
    <xf numFmtId="0" fontId="13" fillId="0" borderId="33" xfId="4" applyFont="1" applyBorder="1" applyAlignment="1">
      <alignment horizontal="left" vertical="top" wrapText="1"/>
    </xf>
    <xf numFmtId="0" fontId="13" fillId="0" borderId="34" xfId="4" applyFont="1" applyBorder="1" applyAlignment="1">
      <alignment horizontal="left" vertical="top" wrapText="1"/>
    </xf>
    <xf numFmtId="0" fontId="13" fillId="8" borderId="19" xfId="4" applyFill="1" applyBorder="1" applyAlignment="1">
      <alignment horizontal="center"/>
    </xf>
    <xf numFmtId="0" fontId="13" fillId="8" borderId="20" xfId="4" applyFill="1" applyBorder="1" applyAlignment="1">
      <alignment horizontal="center"/>
    </xf>
    <xf numFmtId="0" fontId="13" fillId="8" borderId="21" xfId="4" applyFill="1" applyBorder="1"/>
    <xf numFmtId="0" fontId="0" fillId="8" borderId="22" xfId="0" applyFill="1" applyBorder="1" applyAlignment="1">
      <alignment horizontal="center" wrapText="1"/>
    </xf>
    <xf numFmtId="0" fontId="0" fillId="8" borderId="13" xfId="0" applyFill="1" applyBorder="1" applyAlignment="1">
      <alignment horizontal="center" wrapText="1"/>
    </xf>
    <xf numFmtId="0" fontId="0" fillId="8" borderId="23" xfId="0" applyFill="1" applyBorder="1"/>
    <xf numFmtId="0" fontId="0" fillId="8" borderId="40" xfId="0" applyFill="1" applyBorder="1" applyAlignment="1">
      <alignment horizontal="center" wrapText="1"/>
    </xf>
    <xf numFmtId="0" fontId="0" fillId="8" borderId="41" xfId="0" applyFill="1" applyBorder="1" applyAlignment="1">
      <alignment horizontal="center" wrapText="1"/>
    </xf>
    <xf numFmtId="0" fontId="0" fillId="8" borderId="42" xfId="0" applyFill="1" applyBorder="1"/>
    <xf numFmtId="0" fontId="0" fillId="0" borderId="13" xfId="0" applyBorder="1" applyAlignment="1">
      <alignment horizontal="center" wrapText="1"/>
    </xf>
    <xf numFmtId="0" fontId="0" fillId="0" borderId="32" xfId="0" applyBorder="1" applyAlignment="1">
      <alignment horizontal="center" wrapText="1"/>
    </xf>
    <xf numFmtId="0" fontId="0" fillId="0" borderId="34" xfId="0" applyBorder="1" applyAlignment="1">
      <alignment horizontal="center" wrapText="1"/>
    </xf>
    <xf numFmtId="0" fontId="27" fillId="11" borderId="35" xfId="4" applyFont="1" applyFill="1" applyBorder="1" applyAlignment="1">
      <alignment horizontal="center" wrapText="1"/>
    </xf>
    <xf numFmtId="0" fontId="27" fillId="11" borderId="39" xfId="4" applyFont="1" applyFill="1" applyBorder="1" applyAlignment="1">
      <alignment horizontal="center" wrapText="1"/>
    </xf>
    <xf numFmtId="0" fontId="27" fillId="11" borderId="36" xfId="4" applyFont="1" applyFill="1" applyBorder="1" applyAlignment="1">
      <alignment horizontal="center" wrapText="1"/>
    </xf>
  </cellXfs>
  <cellStyles count="5">
    <cellStyle name="Hipervínculo" xfId="3" builtinId="8"/>
    <cellStyle name="Normal" xfId="0" builtinId="0"/>
    <cellStyle name="Normal 4" xfId="2"/>
    <cellStyle name="Normal 6" xfId="4"/>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_rels/drawing4.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15</xdr:col>
      <xdr:colOff>712953</xdr:colOff>
      <xdr:row>21</xdr:row>
      <xdr:rowOff>180500</xdr:rowOff>
    </xdr:to>
    <xdr:pic>
      <xdr:nvPicPr>
        <xdr:cNvPr id="2" name="1 Imagen"/>
        <xdr:cNvPicPr>
          <a:picLocks noChangeAspect="1"/>
        </xdr:cNvPicPr>
      </xdr:nvPicPr>
      <xdr:blipFill>
        <a:blip xmlns:r="http://schemas.openxmlformats.org/officeDocument/2006/relationships" r:embed="rId1"/>
        <a:stretch>
          <a:fillRect/>
        </a:stretch>
      </xdr:blipFill>
      <xdr:spPr>
        <a:xfrm>
          <a:off x="762000" y="381000"/>
          <a:ext cx="11380953" cy="3800000"/>
        </a:xfrm>
        <a:prstGeom prst="rect">
          <a:avLst/>
        </a:prstGeom>
      </xdr:spPr>
    </xdr:pic>
    <xdr:clientData/>
  </xdr:twoCellAnchor>
  <xdr:twoCellAnchor editAs="oneCell">
    <xdr:from>
      <xdr:col>1</xdr:col>
      <xdr:colOff>0</xdr:colOff>
      <xdr:row>22</xdr:row>
      <xdr:rowOff>0</xdr:rowOff>
    </xdr:from>
    <xdr:to>
      <xdr:col>14</xdr:col>
      <xdr:colOff>27334</xdr:colOff>
      <xdr:row>37</xdr:row>
      <xdr:rowOff>171072</xdr:rowOff>
    </xdr:to>
    <xdr:pic>
      <xdr:nvPicPr>
        <xdr:cNvPr id="3" name="2 Imagen"/>
        <xdr:cNvPicPr>
          <a:picLocks noChangeAspect="1"/>
        </xdr:cNvPicPr>
      </xdr:nvPicPr>
      <xdr:blipFill>
        <a:blip xmlns:r="http://schemas.openxmlformats.org/officeDocument/2006/relationships" r:embed="rId2"/>
        <a:stretch>
          <a:fillRect/>
        </a:stretch>
      </xdr:blipFill>
      <xdr:spPr>
        <a:xfrm>
          <a:off x="762000" y="4191000"/>
          <a:ext cx="9933334" cy="30285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40821</xdr:colOff>
      <xdr:row>0</xdr:row>
      <xdr:rowOff>13607</xdr:rowOff>
    </xdr:from>
    <xdr:to>
      <xdr:col>9</xdr:col>
      <xdr:colOff>412179</xdr:colOff>
      <xdr:row>22</xdr:row>
      <xdr:rowOff>149679</xdr:rowOff>
    </xdr:to>
    <xdr:pic>
      <xdr:nvPicPr>
        <xdr:cNvPr id="2" name="1 Imagen"/>
        <xdr:cNvPicPr>
          <a:picLocks noChangeAspect="1"/>
        </xdr:cNvPicPr>
      </xdr:nvPicPr>
      <xdr:blipFill>
        <a:blip xmlns:r="http://schemas.openxmlformats.org/officeDocument/2006/relationships" r:embed="rId1"/>
        <a:stretch>
          <a:fillRect/>
        </a:stretch>
      </xdr:blipFill>
      <xdr:spPr>
        <a:xfrm>
          <a:off x="40821" y="13607"/>
          <a:ext cx="7229358" cy="4327072"/>
        </a:xfrm>
        <a:prstGeom prst="rect">
          <a:avLst/>
        </a:prstGeom>
      </xdr:spPr>
    </xdr:pic>
    <xdr:clientData/>
  </xdr:twoCellAnchor>
  <xdr:twoCellAnchor editAs="oneCell">
    <xdr:from>
      <xdr:col>9</xdr:col>
      <xdr:colOff>408215</xdr:colOff>
      <xdr:row>0</xdr:row>
      <xdr:rowOff>13608</xdr:rowOff>
    </xdr:from>
    <xdr:to>
      <xdr:col>18</xdr:col>
      <xdr:colOff>217715</xdr:colOff>
      <xdr:row>22</xdr:row>
      <xdr:rowOff>113211</xdr:rowOff>
    </xdr:to>
    <xdr:pic>
      <xdr:nvPicPr>
        <xdr:cNvPr id="3" name="2 Imagen"/>
        <xdr:cNvPicPr>
          <a:picLocks noChangeAspect="1"/>
        </xdr:cNvPicPr>
      </xdr:nvPicPr>
      <xdr:blipFill>
        <a:blip xmlns:r="http://schemas.openxmlformats.org/officeDocument/2006/relationships" r:embed="rId2"/>
        <a:stretch>
          <a:fillRect/>
        </a:stretch>
      </xdr:blipFill>
      <xdr:spPr>
        <a:xfrm>
          <a:off x="7266215" y="13608"/>
          <a:ext cx="6667500" cy="4290603"/>
        </a:xfrm>
        <a:prstGeom prst="rect">
          <a:avLst/>
        </a:prstGeom>
      </xdr:spPr>
    </xdr:pic>
    <xdr:clientData/>
  </xdr:twoCellAnchor>
  <xdr:twoCellAnchor editAs="oneCell">
    <xdr:from>
      <xdr:col>18</xdr:col>
      <xdr:colOff>435429</xdr:colOff>
      <xdr:row>0</xdr:row>
      <xdr:rowOff>0</xdr:rowOff>
    </xdr:from>
    <xdr:to>
      <xdr:col>27</xdr:col>
      <xdr:colOff>489858</xdr:colOff>
      <xdr:row>23</xdr:row>
      <xdr:rowOff>64746</xdr:rowOff>
    </xdr:to>
    <xdr:pic>
      <xdr:nvPicPr>
        <xdr:cNvPr id="4" name="3 Imagen"/>
        <xdr:cNvPicPr>
          <a:picLocks noChangeAspect="1"/>
        </xdr:cNvPicPr>
      </xdr:nvPicPr>
      <xdr:blipFill>
        <a:blip xmlns:r="http://schemas.openxmlformats.org/officeDocument/2006/relationships" r:embed="rId3"/>
        <a:stretch>
          <a:fillRect/>
        </a:stretch>
      </xdr:blipFill>
      <xdr:spPr>
        <a:xfrm>
          <a:off x="14151429" y="0"/>
          <a:ext cx="6912429" cy="444624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522763</xdr:colOff>
      <xdr:row>14</xdr:row>
      <xdr:rowOff>133000</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8904763" cy="28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656191</xdr:colOff>
      <xdr:row>13</xdr:row>
      <xdr:rowOff>152072</xdr:rowOff>
    </xdr:to>
    <xdr:pic>
      <xdr:nvPicPr>
        <xdr:cNvPr id="2" name="1 Imagen"/>
        <xdr:cNvPicPr>
          <a:picLocks noChangeAspect="1"/>
        </xdr:cNvPicPr>
      </xdr:nvPicPr>
      <xdr:blipFill>
        <a:blip xmlns:r="http://schemas.openxmlformats.org/officeDocument/2006/relationships" r:embed="rId1"/>
        <a:stretch>
          <a:fillRect/>
        </a:stretch>
      </xdr:blipFill>
      <xdr:spPr>
        <a:xfrm>
          <a:off x="0" y="0"/>
          <a:ext cx="8276191" cy="262857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65943</xdr:colOff>
      <xdr:row>45</xdr:row>
      <xdr:rowOff>21981</xdr:rowOff>
    </xdr:from>
    <xdr:to>
      <xdr:col>6</xdr:col>
      <xdr:colOff>659423</xdr:colOff>
      <xdr:row>45</xdr:row>
      <xdr:rowOff>168518</xdr:rowOff>
    </xdr:to>
    <xdr:sp macro="" textlink="">
      <xdr:nvSpPr>
        <xdr:cNvPr id="2" name="Flecha: a la derecha 1">
          <a:extLst>
            <a:ext uri="{FF2B5EF4-FFF2-40B4-BE49-F238E27FC236}">
              <a16:creationId xmlns:a16="http://schemas.microsoft.com/office/drawing/2014/main" xmlns="" id="{4F11EFA6-F96F-4D3C-A0D7-86F7F846B3A8}"/>
            </a:ext>
          </a:extLst>
        </xdr:cNvPr>
        <xdr:cNvSpPr/>
      </xdr:nvSpPr>
      <xdr:spPr>
        <a:xfrm rot="10800000">
          <a:off x="5355981" y="9034096"/>
          <a:ext cx="593480" cy="146537"/>
        </a:xfrm>
        <a:prstGeom prst="rightArrow">
          <a:avLst/>
        </a:prstGeom>
        <a:solidFill>
          <a:srgbClr val="FF0000"/>
        </a:solidFill>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s-CO"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choucairtesting.com/" TargetMode="External"/><Relationship Id="rId2" Type="http://schemas.openxmlformats.org/officeDocument/2006/relationships/hyperlink" Target="https://www.choucairtesting.com/" TargetMode="External"/><Relationship Id="rId1" Type="http://schemas.openxmlformats.org/officeDocument/2006/relationships/hyperlink" Target="https://www.choucairtesting.co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25"/>
  <sheetViews>
    <sheetView tabSelected="1" topLeftCell="E16" zoomScale="55" zoomScaleNormal="55" workbookViewId="0">
      <selection activeCell="U26" sqref="U26"/>
    </sheetView>
  </sheetViews>
  <sheetFormatPr baseColWidth="10" defaultRowHeight="15" x14ac:dyDescent="0.25"/>
  <cols>
    <col min="3" max="3" width="40" customWidth="1"/>
    <col min="4" max="4" width="39.7109375" customWidth="1"/>
    <col min="11" max="11" width="48.140625" customWidth="1"/>
    <col min="12" max="12" width="54.28515625" customWidth="1"/>
    <col min="14" max="14" width="11.42578125" customWidth="1"/>
    <col min="19" max="19" width="33.5703125" customWidth="1"/>
    <col min="20" max="20" width="40" customWidth="1"/>
  </cols>
  <sheetData>
    <row r="2" spans="2:22" ht="15.75" thickBot="1" x14ac:dyDescent="0.3">
      <c r="B2" s="58" t="s">
        <v>55</v>
      </c>
      <c r="C2" s="58"/>
      <c r="D2" s="58"/>
      <c r="E2" s="58"/>
      <c r="F2" s="58"/>
      <c r="J2" s="58" t="s">
        <v>73</v>
      </c>
      <c r="K2" s="58"/>
      <c r="L2" s="58"/>
      <c r="M2" s="58"/>
      <c r="N2" s="58"/>
      <c r="R2" s="58" t="s">
        <v>94</v>
      </c>
      <c r="S2" s="58"/>
      <c r="T2" s="58"/>
      <c r="U2" s="58"/>
      <c r="V2" s="58"/>
    </row>
    <row r="3" spans="2:22" ht="26.25" thickBot="1" x14ac:dyDescent="0.3">
      <c r="B3" s="48" t="s">
        <v>49</v>
      </c>
      <c r="C3" s="49" t="s">
        <v>50</v>
      </c>
      <c r="D3" s="49" t="s">
        <v>51</v>
      </c>
      <c r="E3" s="49" t="s">
        <v>52</v>
      </c>
      <c r="F3" s="49" t="s">
        <v>53</v>
      </c>
      <c r="J3" s="48" t="s">
        <v>49</v>
      </c>
      <c r="K3" s="49" t="s">
        <v>50</v>
      </c>
      <c r="L3" s="49" t="s">
        <v>51</v>
      </c>
      <c r="M3" s="49" t="s">
        <v>52</v>
      </c>
      <c r="N3" s="49" t="s">
        <v>53</v>
      </c>
      <c r="R3" s="48" t="s">
        <v>49</v>
      </c>
      <c r="S3" s="49" t="s">
        <v>50</v>
      </c>
      <c r="T3" s="49" t="s">
        <v>51</v>
      </c>
      <c r="U3" s="49" t="s">
        <v>52</v>
      </c>
      <c r="V3" s="49" t="s">
        <v>53</v>
      </c>
    </row>
    <row r="4" spans="2:22" ht="84" customHeight="1" thickBot="1" x14ac:dyDescent="0.3">
      <c r="B4" s="50">
        <v>1</v>
      </c>
      <c r="C4" s="52" t="s">
        <v>56</v>
      </c>
      <c r="D4" s="51" t="s">
        <v>57</v>
      </c>
      <c r="E4" s="51" t="s">
        <v>62</v>
      </c>
      <c r="F4" s="51" t="s">
        <v>54</v>
      </c>
      <c r="J4" s="50">
        <v>1</v>
      </c>
      <c r="K4" s="52" t="s">
        <v>56</v>
      </c>
      <c r="L4" s="51" t="s">
        <v>57</v>
      </c>
      <c r="M4" s="51" t="s">
        <v>62</v>
      </c>
      <c r="N4" s="51" t="s">
        <v>54</v>
      </c>
      <c r="R4" s="50">
        <v>1</v>
      </c>
      <c r="S4" s="52" t="s">
        <v>56</v>
      </c>
      <c r="T4" s="51" t="s">
        <v>57</v>
      </c>
      <c r="U4" s="51" t="s">
        <v>62</v>
      </c>
      <c r="V4" s="51" t="s">
        <v>54</v>
      </c>
    </row>
    <row r="5" spans="2:22" ht="113.25" customHeight="1" thickBot="1" x14ac:dyDescent="0.3">
      <c r="B5" s="50">
        <v>1</v>
      </c>
      <c r="C5" s="51" t="s">
        <v>58</v>
      </c>
      <c r="D5" s="51" t="s">
        <v>59</v>
      </c>
      <c r="E5" s="51" t="s">
        <v>62</v>
      </c>
      <c r="F5" s="51" t="s">
        <v>54</v>
      </c>
      <c r="J5" s="50">
        <v>1</v>
      </c>
      <c r="K5" s="51" t="s">
        <v>58</v>
      </c>
      <c r="L5" s="51" t="s">
        <v>59</v>
      </c>
      <c r="M5" s="51" t="s">
        <v>62</v>
      </c>
      <c r="N5" s="51" t="s">
        <v>54</v>
      </c>
      <c r="R5" s="50">
        <v>1</v>
      </c>
      <c r="S5" s="51" t="s">
        <v>58</v>
      </c>
      <c r="T5" s="51" t="s">
        <v>59</v>
      </c>
      <c r="U5" s="51" t="s">
        <v>62</v>
      </c>
      <c r="V5" s="51" t="s">
        <v>54</v>
      </c>
    </row>
    <row r="6" spans="2:22" ht="58.5" customHeight="1" thickBot="1" x14ac:dyDescent="0.3">
      <c r="B6" s="50">
        <v>2</v>
      </c>
      <c r="C6" s="51" t="s">
        <v>60</v>
      </c>
      <c r="D6" s="51" t="s">
        <v>61</v>
      </c>
      <c r="E6" s="51" t="s">
        <v>62</v>
      </c>
      <c r="F6" s="51" t="s">
        <v>54</v>
      </c>
      <c r="J6" s="50">
        <v>2</v>
      </c>
      <c r="K6" s="51" t="s">
        <v>60</v>
      </c>
      <c r="L6" s="51" t="s">
        <v>61</v>
      </c>
      <c r="M6" s="51" t="s">
        <v>62</v>
      </c>
      <c r="N6" s="51" t="s">
        <v>54</v>
      </c>
      <c r="R6" s="50">
        <v>2</v>
      </c>
      <c r="S6" s="51" t="s">
        <v>60</v>
      </c>
      <c r="T6" s="51" t="s">
        <v>61</v>
      </c>
      <c r="U6" s="51" t="s">
        <v>62</v>
      </c>
      <c r="V6" s="51" t="s">
        <v>54</v>
      </c>
    </row>
    <row r="7" spans="2:22" ht="81.75" customHeight="1" thickBot="1" x14ac:dyDescent="0.3">
      <c r="B7" s="50">
        <v>3</v>
      </c>
      <c r="C7" s="53" t="s">
        <v>63</v>
      </c>
      <c r="D7" s="53" t="s">
        <v>64</v>
      </c>
      <c r="E7" s="51" t="s">
        <v>62</v>
      </c>
      <c r="F7" s="51" t="s">
        <v>54</v>
      </c>
      <c r="J7" s="50">
        <v>3</v>
      </c>
      <c r="K7" s="53" t="s">
        <v>63</v>
      </c>
      <c r="L7" s="53" t="s">
        <v>64</v>
      </c>
      <c r="M7" s="51" t="s">
        <v>62</v>
      </c>
      <c r="N7" s="51" t="s">
        <v>54</v>
      </c>
      <c r="R7" s="50">
        <v>3</v>
      </c>
      <c r="S7" s="53" t="s">
        <v>63</v>
      </c>
      <c r="T7" s="53" t="s">
        <v>64</v>
      </c>
      <c r="U7" s="51" t="s">
        <v>62</v>
      </c>
      <c r="V7" s="51" t="s">
        <v>54</v>
      </c>
    </row>
    <row r="8" spans="2:22" ht="93" customHeight="1" thickBot="1" x14ac:dyDescent="0.3">
      <c r="B8" s="50">
        <v>4</v>
      </c>
      <c r="C8" s="53" t="s">
        <v>65</v>
      </c>
      <c r="D8" s="53" t="s">
        <v>66</v>
      </c>
      <c r="E8" s="51" t="s">
        <v>62</v>
      </c>
      <c r="F8" s="51" t="s">
        <v>54</v>
      </c>
      <c r="J8" s="50">
        <v>4</v>
      </c>
      <c r="K8" s="53" t="s">
        <v>65</v>
      </c>
      <c r="L8" s="53" t="s">
        <v>66</v>
      </c>
      <c r="M8" s="51" t="s">
        <v>62</v>
      </c>
      <c r="N8" s="51" t="s">
        <v>54</v>
      </c>
      <c r="R8" s="50">
        <v>4</v>
      </c>
      <c r="S8" s="53" t="s">
        <v>65</v>
      </c>
      <c r="T8" s="53" t="s">
        <v>66</v>
      </c>
      <c r="U8" s="51" t="s">
        <v>62</v>
      </c>
      <c r="V8" s="51" t="s">
        <v>54</v>
      </c>
    </row>
    <row r="9" spans="2:22" ht="83.25" customHeight="1" thickBot="1" x14ac:dyDescent="0.3">
      <c r="B9" s="50">
        <v>5</v>
      </c>
      <c r="C9" s="53" t="s">
        <v>67</v>
      </c>
      <c r="D9" s="53" t="s">
        <v>68</v>
      </c>
      <c r="E9" s="51" t="s">
        <v>62</v>
      </c>
      <c r="F9" s="51" t="s">
        <v>54</v>
      </c>
      <c r="J9" s="50">
        <v>5</v>
      </c>
      <c r="K9" s="53" t="s">
        <v>67</v>
      </c>
      <c r="L9" s="53" t="s">
        <v>68</v>
      </c>
      <c r="M9" s="51" t="s">
        <v>62</v>
      </c>
      <c r="N9" s="51" t="s">
        <v>54</v>
      </c>
      <c r="R9" s="50">
        <v>5</v>
      </c>
      <c r="S9" s="53" t="s">
        <v>67</v>
      </c>
      <c r="T9" s="53" t="s">
        <v>68</v>
      </c>
      <c r="U9" s="51" t="s">
        <v>62</v>
      </c>
      <c r="V9" s="51" t="s">
        <v>54</v>
      </c>
    </row>
    <row r="10" spans="2:22" ht="70.5" customHeight="1" thickBot="1" x14ac:dyDescent="0.3">
      <c r="B10" s="54">
        <v>6</v>
      </c>
      <c r="C10" s="55" t="s">
        <v>69</v>
      </c>
      <c r="D10" s="56" t="s">
        <v>70</v>
      </c>
      <c r="E10" s="56" t="s">
        <v>62</v>
      </c>
      <c r="F10" s="56" t="s">
        <v>54</v>
      </c>
      <c r="J10" s="54">
        <v>6</v>
      </c>
      <c r="K10" s="55" t="s">
        <v>69</v>
      </c>
      <c r="L10" s="56" t="s">
        <v>70</v>
      </c>
      <c r="M10" s="56" t="s">
        <v>62</v>
      </c>
      <c r="N10" s="56" t="s">
        <v>54</v>
      </c>
      <c r="R10" s="54">
        <v>6</v>
      </c>
      <c r="S10" s="55" t="s">
        <v>69</v>
      </c>
      <c r="T10" s="56" t="s">
        <v>70</v>
      </c>
      <c r="U10" s="56" t="s">
        <v>62</v>
      </c>
      <c r="V10" s="56" t="s">
        <v>54</v>
      </c>
    </row>
    <row r="11" spans="2:22" ht="54.75" customHeight="1" thickBot="1" x14ac:dyDescent="0.3">
      <c r="B11" s="63">
        <v>7</v>
      </c>
      <c r="C11" s="64" t="s">
        <v>71</v>
      </c>
      <c r="D11" s="64" t="s">
        <v>72</v>
      </c>
      <c r="E11" s="64" t="s">
        <v>62</v>
      </c>
      <c r="F11" s="65" t="s">
        <v>54</v>
      </c>
      <c r="J11" s="66">
        <v>7</v>
      </c>
      <c r="K11" s="67" t="s">
        <v>71</v>
      </c>
      <c r="L11" s="67" t="s">
        <v>72</v>
      </c>
      <c r="M11" s="67" t="s">
        <v>62</v>
      </c>
      <c r="N11" s="68" t="s">
        <v>54</v>
      </c>
      <c r="R11" s="66">
        <v>7</v>
      </c>
      <c r="S11" s="67" t="s">
        <v>71</v>
      </c>
      <c r="T11" s="67" t="s">
        <v>72</v>
      </c>
      <c r="U11" s="67" t="s">
        <v>62</v>
      </c>
      <c r="V11" s="68" t="s">
        <v>54</v>
      </c>
    </row>
    <row r="12" spans="2:22" ht="50.25" customHeight="1" thickBot="1" x14ac:dyDescent="0.3">
      <c r="B12" s="59"/>
      <c r="C12" s="59"/>
      <c r="D12" s="59"/>
      <c r="E12" s="59"/>
      <c r="F12" s="59"/>
      <c r="J12" s="66">
        <v>8</v>
      </c>
      <c r="K12" s="75" t="s">
        <v>74</v>
      </c>
      <c r="L12" s="76" t="s">
        <v>75</v>
      </c>
      <c r="M12" s="63" t="s">
        <v>62</v>
      </c>
      <c r="N12" s="65" t="s">
        <v>54</v>
      </c>
      <c r="R12" s="66">
        <v>8</v>
      </c>
      <c r="S12" s="75" t="s">
        <v>74</v>
      </c>
      <c r="T12" s="76" t="s">
        <v>75</v>
      </c>
      <c r="U12" s="63" t="s">
        <v>62</v>
      </c>
      <c r="V12" s="65" t="s">
        <v>54</v>
      </c>
    </row>
    <row r="13" spans="2:22" ht="66.75" customHeight="1" thickBot="1" x14ac:dyDescent="0.3">
      <c r="B13" s="59"/>
      <c r="C13" s="60"/>
      <c r="D13" s="59"/>
      <c r="E13" s="59"/>
      <c r="F13" s="59"/>
      <c r="J13" s="66">
        <v>9</v>
      </c>
      <c r="K13" s="79" t="s">
        <v>76</v>
      </c>
      <c r="L13" s="78" t="s">
        <v>77</v>
      </c>
      <c r="M13" s="63" t="s">
        <v>62</v>
      </c>
      <c r="N13" s="65" t="s">
        <v>54</v>
      </c>
      <c r="R13" s="66">
        <v>9</v>
      </c>
      <c r="S13" s="79" t="s">
        <v>76</v>
      </c>
      <c r="T13" s="78" t="s">
        <v>77</v>
      </c>
      <c r="U13" s="63" t="s">
        <v>62</v>
      </c>
      <c r="V13" s="65" t="s">
        <v>54</v>
      </c>
    </row>
    <row r="14" spans="2:22" ht="35.25" customHeight="1" thickBot="1" x14ac:dyDescent="0.3">
      <c r="B14" s="59"/>
      <c r="C14" s="60"/>
      <c r="D14" s="59"/>
      <c r="E14" s="59"/>
      <c r="F14" s="59"/>
      <c r="J14" s="66">
        <v>10</v>
      </c>
      <c r="K14" s="71" t="s">
        <v>78</v>
      </c>
      <c r="L14" s="82" t="s">
        <v>79</v>
      </c>
      <c r="M14" s="63" t="s">
        <v>62</v>
      </c>
      <c r="N14" s="65" t="s">
        <v>54</v>
      </c>
      <c r="R14" s="66">
        <v>10</v>
      </c>
      <c r="S14" s="71" t="s">
        <v>78</v>
      </c>
      <c r="T14" s="82" t="s">
        <v>79</v>
      </c>
      <c r="U14" s="63" t="s">
        <v>62</v>
      </c>
      <c r="V14" s="65" t="s">
        <v>54</v>
      </c>
    </row>
    <row r="15" spans="2:22" ht="45.75" customHeight="1" thickBot="1" x14ac:dyDescent="0.3">
      <c r="B15" s="61"/>
      <c r="C15" s="62"/>
      <c r="D15" s="61"/>
      <c r="E15" s="61"/>
      <c r="F15" s="61"/>
      <c r="J15" s="80">
        <v>11</v>
      </c>
      <c r="K15" s="70" t="s">
        <v>80</v>
      </c>
      <c r="L15" s="73" t="s">
        <v>83</v>
      </c>
      <c r="M15" s="63" t="s">
        <v>62</v>
      </c>
      <c r="N15" s="65" t="s">
        <v>54</v>
      </c>
      <c r="R15" s="80">
        <v>11</v>
      </c>
      <c r="S15" s="70" t="s">
        <v>80</v>
      </c>
      <c r="T15" s="73" t="s">
        <v>83</v>
      </c>
      <c r="U15" s="63" t="s">
        <v>62</v>
      </c>
      <c r="V15" s="65" t="s">
        <v>54</v>
      </c>
    </row>
    <row r="16" spans="2:22" ht="120.75" thickBot="1" x14ac:dyDescent="0.3">
      <c r="B16" s="61"/>
      <c r="C16" s="62"/>
      <c r="D16" s="61"/>
      <c r="E16" s="61"/>
      <c r="F16" s="61"/>
      <c r="J16" s="80">
        <v>12</v>
      </c>
      <c r="K16" s="81" t="s">
        <v>81</v>
      </c>
      <c r="L16" s="77" t="s">
        <v>83</v>
      </c>
      <c r="M16" s="83" t="s">
        <v>62</v>
      </c>
      <c r="N16" s="51" t="s">
        <v>54</v>
      </c>
      <c r="R16" s="80">
        <v>12</v>
      </c>
      <c r="S16" s="81" t="s">
        <v>81</v>
      </c>
      <c r="T16" s="77" t="s">
        <v>83</v>
      </c>
      <c r="U16" s="83" t="s">
        <v>62</v>
      </c>
      <c r="V16" s="51" t="s">
        <v>54</v>
      </c>
    </row>
    <row r="17" spans="2:22" ht="150.75" thickBot="1" x14ac:dyDescent="0.3">
      <c r="B17" s="61"/>
      <c r="C17" s="62"/>
      <c r="D17" s="61"/>
      <c r="E17" s="61"/>
      <c r="F17" s="61"/>
      <c r="J17" s="80">
        <v>13</v>
      </c>
      <c r="K17" s="71" t="s">
        <v>82</v>
      </c>
      <c r="L17" s="73" t="s">
        <v>84</v>
      </c>
      <c r="M17" s="75" t="s">
        <v>62</v>
      </c>
      <c r="N17" s="65" t="s">
        <v>54</v>
      </c>
      <c r="R17" s="80">
        <v>13</v>
      </c>
      <c r="S17" s="71" t="s">
        <v>82</v>
      </c>
      <c r="T17" s="73" t="s">
        <v>84</v>
      </c>
      <c r="U17" s="75" t="s">
        <v>62</v>
      </c>
      <c r="V17" s="65" t="s">
        <v>54</v>
      </c>
    </row>
    <row r="18" spans="2:22" ht="105.75" thickBot="1" x14ac:dyDescent="0.3">
      <c r="B18" s="59"/>
      <c r="C18" s="60"/>
      <c r="D18" s="59"/>
      <c r="E18" s="59"/>
      <c r="F18" s="59"/>
      <c r="J18" s="75">
        <v>14</v>
      </c>
      <c r="K18" s="72" t="s">
        <v>85</v>
      </c>
      <c r="L18" s="84" t="s">
        <v>90</v>
      </c>
      <c r="M18" s="75" t="s">
        <v>62</v>
      </c>
      <c r="N18" s="65" t="s">
        <v>54</v>
      </c>
      <c r="R18" s="75">
        <v>14</v>
      </c>
      <c r="S18" s="72" t="s">
        <v>85</v>
      </c>
      <c r="T18" s="84" t="s">
        <v>90</v>
      </c>
      <c r="U18" s="75" t="s">
        <v>62</v>
      </c>
      <c r="V18" s="65" t="s">
        <v>54</v>
      </c>
    </row>
    <row r="19" spans="2:22" ht="150.75" thickBot="1" x14ac:dyDescent="0.3">
      <c r="B19" s="59"/>
      <c r="C19" s="60"/>
      <c r="D19" s="59"/>
      <c r="E19" s="59"/>
      <c r="F19" s="59"/>
      <c r="J19" s="75">
        <v>15</v>
      </c>
      <c r="K19" s="72" t="s">
        <v>86</v>
      </c>
      <c r="L19" s="85" t="s">
        <v>84</v>
      </c>
      <c r="M19" s="75" t="s">
        <v>62</v>
      </c>
      <c r="N19" s="65" t="s">
        <v>54</v>
      </c>
      <c r="R19" s="75">
        <v>15</v>
      </c>
      <c r="S19" s="72" t="s">
        <v>86</v>
      </c>
      <c r="T19" s="85" t="s">
        <v>84</v>
      </c>
      <c r="U19" s="75" t="s">
        <v>62</v>
      </c>
      <c r="V19" s="65" t="s">
        <v>54</v>
      </c>
    </row>
    <row r="20" spans="2:22" ht="60.75" thickBot="1" x14ac:dyDescent="0.3">
      <c r="B20" s="57"/>
      <c r="J20" s="75">
        <v>16</v>
      </c>
      <c r="K20" s="87" t="s">
        <v>87</v>
      </c>
      <c r="L20" s="86" t="s">
        <v>88</v>
      </c>
      <c r="M20" s="75" t="s">
        <v>62</v>
      </c>
      <c r="N20" s="65" t="s">
        <v>54</v>
      </c>
      <c r="R20" s="75">
        <v>16</v>
      </c>
      <c r="S20" s="87" t="s">
        <v>87</v>
      </c>
      <c r="T20" s="86" t="s">
        <v>88</v>
      </c>
      <c r="U20" s="75" t="s">
        <v>62</v>
      </c>
      <c r="V20" s="65" t="s">
        <v>54</v>
      </c>
    </row>
    <row r="21" spans="2:22" ht="45.75" thickBot="1" x14ac:dyDescent="0.3">
      <c r="B21" s="57"/>
      <c r="J21" s="75">
        <v>17</v>
      </c>
      <c r="K21" s="74" t="s">
        <v>89</v>
      </c>
      <c r="L21" s="86" t="s">
        <v>84</v>
      </c>
      <c r="M21" s="75" t="s">
        <v>62</v>
      </c>
      <c r="N21" s="65" t="s">
        <v>54</v>
      </c>
      <c r="R21" s="75">
        <v>17</v>
      </c>
      <c r="S21" s="90" t="s">
        <v>95</v>
      </c>
      <c r="T21" s="91" t="s">
        <v>96</v>
      </c>
      <c r="U21" s="75" t="s">
        <v>62</v>
      </c>
      <c r="V21" s="65" t="s">
        <v>54</v>
      </c>
    </row>
    <row r="22" spans="2:22" ht="60.75" thickBot="1" x14ac:dyDescent="0.3">
      <c r="J22" s="75">
        <v>18</v>
      </c>
      <c r="K22" s="74" t="s">
        <v>78</v>
      </c>
      <c r="L22" s="89" t="s">
        <v>91</v>
      </c>
      <c r="M22" s="75" t="s">
        <v>62</v>
      </c>
      <c r="N22" s="65" t="s">
        <v>54</v>
      </c>
      <c r="R22" s="75">
        <v>18</v>
      </c>
      <c r="S22" s="86" t="s">
        <v>97</v>
      </c>
      <c r="T22" s="92" t="s">
        <v>98</v>
      </c>
      <c r="U22" s="75" t="s">
        <v>62</v>
      </c>
      <c r="V22" s="65" t="s">
        <v>54</v>
      </c>
    </row>
    <row r="23" spans="2:22" ht="45.75" thickBot="1" x14ac:dyDescent="0.3">
      <c r="J23" s="88">
        <v>19</v>
      </c>
      <c r="K23" s="74" t="s">
        <v>92</v>
      </c>
      <c r="L23" s="89" t="s">
        <v>93</v>
      </c>
      <c r="M23" s="75" t="s">
        <v>62</v>
      </c>
      <c r="N23" s="65" t="s">
        <v>54</v>
      </c>
      <c r="R23" s="75">
        <v>19</v>
      </c>
      <c r="S23" s="74" t="s">
        <v>89</v>
      </c>
      <c r="T23" s="86" t="s">
        <v>84</v>
      </c>
      <c r="U23" s="75" t="s">
        <v>62</v>
      </c>
      <c r="V23" s="65" t="s">
        <v>54</v>
      </c>
    </row>
    <row r="24" spans="2:22" ht="75.75" thickBot="1" x14ac:dyDescent="0.3">
      <c r="R24" s="75">
        <v>20</v>
      </c>
      <c r="S24" s="74" t="s">
        <v>78</v>
      </c>
      <c r="T24" s="89" t="s">
        <v>91</v>
      </c>
      <c r="U24" s="75" t="s">
        <v>62</v>
      </c>
      <c r="V24" s="65" t="s">
        <v>54</v>
      </c>
    </row>
    <row r="25" spans="2:22" ht="45.75" thickBot="1" x14ac:dyDescent="0.3">
      <c r="R25" s="75">
        <v>21</v>
      </c>
      <c r="S25" s="74" t="s">
        <v>92</v>
      </c>
      <c r="T25" s="89" t="s">
        <v>93</v>
      </c>
      <c r="U25" s="75" t="s">
        <v>62</v>
      </c>
      <c r="V25" s="65" t="s">
        <v>54</v>
      </c>
    </row>
  </sheetData>
  <mergeCells count="8">
    <mergeCell ref="J2:N2"/>
    <mergeCell ref="R2:V2"/>
    <mergeCell ref="B15:B17"/>
    <mergeCell ref="C15:C17"/>
    <mergeCell ref="D15:D17"/>
    <mergeCell ref="E15:E17"/>
    <mergeCell ref="F15:F17"/>
    <mergeCell ref="B2:F2"/>
  </mergeCells>
  <hyperlinks>
    <hyperlink ref="C4" r:id="rId1" display="https://www.choucairtesting.com/"/>
    <hyperlink ref="K4" r:id="rId2" display="https://www.choucairtesting.com/"/>
    <hyperlink ref="S4" r:id="rId3" display="https://www.choucairtesting.com/"/>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6" zoomScale="70" zoomScaleNormal="70" workbookViewId="0">
      <selection activeCell="S16" sqref="S16"/>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70" zoomScaleNormal="70" workbookViewId="0">
      <selection activeCell="Q25" sqref="Q25"/>
    </sheetView>
  </sheetViews>
  <sheetFormatPr baseColWidth="10"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topLeftCell="A16" workbookViewId="0">
      <selection activeCell="A20" sqref="A20:C20"/>
    </sheetView>
  </sheetViews>
  <sheetFormatPr baseColWidth="10" defaultRowHeight="15" x14ac:dyDescent="0.25"/>
  <cols>
    <col min="1" max="1" width="26.28515625" customWidth="1"/>
    <col min="2" max="2" width="55.42578125" customWidth="1"/>
    <col min="3" max="3" width="89.140625" customWidth="1"/>
  </cols>
  <sheetData>
    <row r="1" spans="1:3" x14ac:dyDescent="0.25">
      <c r="A1" s="93" t="s">
        <v>99</v>
      </c>
      <c r="B1" s="93"/>
      <c r="C1" s="93"/>
    </row>
    <row r="2" spans="1:3" x14ac:dyDescent="0.25">
      <c r="A2" s="93" t="s">
        <v>100</v>
      </c>
      <c r="B2" s="93"/>
      <c r="C2" s="93"/>
    </row>
    <row r="3" spans="1:3" x14ac:dyDescent="0.25">
      <c r="A3" s="94" t="s">
        <v>101</v>
      </c>
      <c r="B3" s="95"/>
      <c r="C3" s="96"/>
    </row>
    <row r="4" spans="1:3" x14ac:dyDescent="0.25">
      <c r="A4" s="97" t="s">
        <v>102</v>
      </c>
      <c r="B4" s="97" t="s">
        <v>103</v>
      </c>
      <c r="C4" s="97" t="s">
        <v>104</v>
      </c>
    </row>
    <row r="5" spans="1:3" x14ac:dyDescent="0.25">
      <c r="A5" s="98">
        <v>44692</v>
      </c>
      <c r="B5" s="99" t="s">
        <v>105</v>
      </c>
      <c r="C5" s="99" t="s">
        <v>106</v>
      </c>
    </row>
    <row r="6" spans="1:3" x14ac:dyDescent="0.25">
      <c r="A6" s="100" t="s">
        <v>107</v>
      </c>
      <c r="B6" s="101" t="s">
        <v>108</v>
      </c>
      <c r="C6" s="102"/>
    </row>
    <row r="7" spans="1:3" ht="66" customHeight="1" x14ac:dyDescent="0.25">
      <c r="A7" s="100"/>
      <c r="B7" s="103"/>
      <c r="C7" s="104"/>
    </row>
    <row r="8" spans="1:3" x14ac:dyDescent="0.25">
      <c r="A8" s="97" t="s">
        <v>109</v>
      </c>
      <c r="B8" s="97" t="s">
        <v>110</v>
      </c>
      <c r="C8" s="105" t="s">
        <v>111</v>
      </c>
    </row>
    <row r="9" spans="1:3" x14ac:dyDescent="0.25">
      <c r="A9" s="106" t="s">
        <v>112</v>
      </c>
      <c r="B9" s="106" t="s">
        <v>113</v>
      </c>
      <c r="C9" s="106" t="s">
        <v>114</v>
      </c>
    </row>
    <row r="10" spans="1:3" x14ac:dyDescent="0.25">
      <c r="A10" s="97" t="s">
        <v>115</v>
      </c>
      <c r="B10" s="97" t="s">
        <v>116</v>
      </c>
      <c r="C10" s="97" t="s">
        <v>117</v>
      </c>
    </row>
    <row r="11" spans="1:3" x14ac:dyDescent="0.25">
      <c r="A11" s="106" t="s">
        <v>106</v>
      </c>
      <c r="B11" s="106" t="s">
        <v>118</v>
      </c>
      <c r="C11" s="106" t="s">
        <v>119</v>
      </c>
    </row>
    <row r="12" spans="1:3" x14ac:dyDescent="0.25">
      <c r="A12" s="107" t="s">
        <v>120</v>
      </c>
      <c r="B12" s="107" t="s">
        <v>121</v>
      </c>
      <c r="C12" s="97" t="s">
        <v>122</v>
      </c>
    </row>
    <row r="13" spans="1:3" x14ac:dyDescent="0.25">
      <c r="A13" s="98">
        <v>44692</v>
      </c>
      <c r="B13" s="98">
        <v>44701</v>
      </c>
      <c r="C13" s="108" t="s">
        <v>123</v>
      </c>
    </row>
    <row r="14" spans="1:3" x14ac:dyDescent="0.25">
      <c r="A14" s="109" t="s">
        <v>124</v>
      </c>
      <c r="B14" s="109"/>
      <c r="C14" s="109"/>
    </row>
    <row r="15" spans="1:3" ht="113.25" customHeight="1" x14ac:dyDescent="0.25">
      <c r="A15" s="110" t="s">
        <v>125</v>
      </c>
      <c r="B15" s="110"/>
      <c r="C15" s="110"/>
    </row>
    <row r="16" spans="1:3" x14ac:dyDescent="0.25">
      <c r="A16" s="111" t="s">
        <v>126</v>
      </c>
      <c r="B16" s="111"/>
      <c r="C16" s="111"/>
    </row>
    <row r="17" spans="1:3" ht="69" customHeight="1" x14ac:dyDescent="0.25">
      <c r="A17" s="112" t="s">
        <v>127</v>
      </c>
      <c r="B17" s="113"/>
      <c r="C17" s="114"/>
    </row>
    <row r="18" spans="1:3" x14ac:dyDescent="0.25">
      <c r="A18" s="111" t="s">
        <v>128</v>
      </c>
      <c r="B18" s="111"/>
      <c r="C18" s="111"/>
    </row>
    <row r="19" spans="1:3" x14ac:dyDescent="0.25">
      <c r="A19" s="106" t="s">
        <v>129</v>
      </c>
      <c r="B19" s="106" t="s">
        <v>129</v>
      </c>
      <c r="C19" s="106" t="s">
        <v>129</v>
      </c>
    </row>
    <row r="20" spans="1:3" ht="15.75" thickBot="1" x14ac:dyDescent="0.3">
      <c r="A20" s="127" t="s">
        <v>130</v>
      </c>
      <c r="B20" s="128"/>
      <c r="C20" s="129"/>
    </row>
    <row r="21" spans="1:3" x14ac:dyDescent="0.25">
      <c r="A21" s="115" t="s">
        <v>131</v>
      </c>
      <c r="B21" s="116"/>
      <c r="C21" s="117" t="s">
        <v>132</v>
      </c>
    </row>
    <row r="22" spans="1:3" x14ac:dyDescent="0.25">
      <c r="A22" s="118" t="s">
        <v>133</v>
      </c>
      <c r="B22" s="119"/>
      <c r="C22" s="120" t="s">
        <v>134</v>
      </c>
    </row>
    <row r="23" spans="1:3" x14ac:dyDescent="0.25">
      <c r="A23" s="118" t="s">
        <v>135</v>
      </c>
      <c r="B23" s="119"/>
      <c r="C23" s="120" t="s">
        <v>136</v>
      </c>
    </row>
    <row r="24" spans="1:3" x14ac:dyDescent="0.25">
      <c r="A24" s="118" t="s">
        <v>137</v>
      </c>
      <c r="B24" s="119"/>
      <c r="C24" s="120" t="s">
        <v>138</v>
      </c>
    </row>
    <row r="25" spans="1:3" x14ac:dyDescent="0.25">
      <c r="A25" s="121" t="s">
        <v>139</v>
      </c>
      <c r="B25" s="122"/>
      <c r="C25" s="123" t="s">
        <v>140</v>
      </c>
    </row>
    <row r="26" spans="1:3" x14ac:dyDescent="0.25">
      <c r="A26" s="124" t="s">
        <v>141</v>
      </c>
      <c r="B26" s="124"/>
      <c r="C26" s="69" t="s">
        <v>136</v>
      </c>
    </row>
    <row r="27" spans="1:3" x14ac:dyDescent="0.25">
      <c r="A27" s="125" t="s">
        <v>142</v>
      </c>
      <c r="B27" s="126"/>
      <c r="C27" s="69" t="s">
        <v>143</v>
      </c>
    </row>
  </sheetData>
  <mergeCells count="18">
    <mergeCell ref="A22:B22"/>
    <mergeCell ref="A23:B23"/>
    <mergeCell ref="A24:B24"/>
    <mergeCell ref="A25:B25"/>
    <mergeCell ref="A26:B26"/>
    <mergeCell ref="A27:B27"/>
    <mergeCell ref="A15:C15"/>
    <mergeCell ref="A16:C16"/>
    <mergeCell ref="A17:C17"/>
    <mergeCell ref="A18:C18"/>
    <mergeCell ref="A20:C20"/>
    <mergeCell ref="A21:B21"/>
    <mergeCell ref="A1:C1"/>
    <mergeCell ref="A2:C2"/>
    <mergeCell ref="A3:C3"/>
    <mergeCell ref="A6:A7"/>
    <mergeCell ref="B6:C7"/>
    <mergeCell ref="A14:C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9"/>
  <sheetViews>
    <sheetView showGridLines="0" zoomScale="130" zoomScaleNormal="130" workbookViewId="0">
      <selection activeCell="A12" sqref="A12"/>
    </sheetView>
  </sheetViews>
  <sheetFormatPr baseColWidth="10" defaultColWidth="11.42578125" defaultRowHeight="15" x14ac:dyDescent="0.25"/>
  <cols>
    <col min="1" max="1" width="45.7109375" style="1" customWidth="1"/>
    <col min="2" max="2" width="15" style="1" hidden="1" customWidth="1"/>
    <col min="3" max="3" width="10.7109375" style="1" hidden="1" customWidth="1"/>
    <col min="4" max="4" width="15.42578125" style="1" customWidth="1"/>
    <col min="5" max="5" width="10.5703125" style="1" customWidth="1"/>
    <col min="6" max="6" width="7.7109375" style="1" customWidth="1"/>
    <col min="7" max="7" width="24" style="1" customWidth="1"/>
    <col min="8" max="8" width="20.5703125" style="1" customWidth="1"/>
    <col min="9" max="16384" width="11.42578125" style="1"/>
  </cols>
  <sheetData>
    <row r="1" spans="1:8" ht="37.5" customHeight="1" x14ac:dyDescent="0.25">
      <c r="A1" s="39" t="s">
        <v>0</v>
      </c>
      <c r="B1" s="2" t="s">
        <v>1</v>
      </c>
      <c r="C1" s="2" t="s">
        <v>2</v>
      </c>
      <c r="D1" s="36" t="s">
        <v>3</v>
      </c>
      <c r="E1" s="36" t="s">
        <v>4</v>
      </c>
      <c r="F1" s="36" t="s">
        <v>5</v>
      </c>
    </row>
    <row r="2" spans="1:8" ht="18.75" customHeight="1" x14ac:dyDescent="0.25">
      <c r="A2" s="39"/>
      <c r="B2" s="3"/>
      <c r="C2" s="3"/>
      <c r="D2" s="36"/>
      <c r="E2" s="36"/>
      <c r="F2" s="36"/>
    </row>
    <row r="3" spans="1:8" ht="15.75" x14ac:dyDescent="0.25">
      <c r="A3" s="14" t="s">
        <v>6</v>
      </c>
      <c r="B3" s="15"/>
      <c r="C3" s="15"/>
      <c r="D3" s="15"/>
      <c r="E3" s="15"/>
      <c r="F3" s="15">
        <f>SUM(D4:D7)</f>
        <v>4</v>
      </c>
    </row>
    <row r="4" spans="1:8" x14ac:dyDescent="0.25">
      <c r="A4" s="4"/>
      <c r="D4" s="10">
        <v>1</v>
      </c>
      <c r="E4" s="10"/>
    </row>
    <row r="5" spans="1:8" x14ac:dyDescent="0.25">
      <c r="A5" s="4"/>
      <c r="D5" s="10">
        <v>1</v>
      </c>
      <c r="E5" s="10"/>
    </row>
    <row r="6" spans="1:8" x14ac:dyDescent="0.25">
      <c r="A6" s="4"/>
      <c r="D6" s="10">
        <v>1</v>
      </c>
      <c r="E6" s="10"/>
    </row>
    <row r="7" spans="1:8" x14ac:dyDescent="0.25">
      <c r="A7" s="4"/>
      <c r="D7" s="10">
        <v>1</v>
      </c>
      <c r="E7" s="10"/>
    </row>
    <row r="8" spans="1:8" ht="15.75" customHeight="1" x14ac:dyDescent="0.25">
      <c r="A8" s="14" t="s">
        <v>7</v>
      </c>
      <c r="B8" s="15"/>
      <c r="C8" s="15"/>
      <c r="D8" s="15"/>
      <c r="E8" s="15"/>
      <c r="F8" s="15">
        <f>SUM(D9:D14)</f>
        <v>6</v>
      </c>
      <c r="G8" s="37" t="s">
        <v>8</v>
      </c>
      <c r="H8" s="37"/>
    </row>
    <row r="9" spans="1:8" x14ac:dyDescent="0.25">
      <c r="A9" s="4"/>
      <c r="D9" s="10">
        <v>1</v>
      </c>
      <c r="E9" s="10"/>
      <c r="G9" s="37"/>
      <c r="H9" s="37"/>
    </row>
    <row r="10" spans="1:8" x14ac:dyDescent="0.25">
      <c r="A10" s="4"/>
      <c r="D10" s="10">
        <v>1</v>
      </c>
      <c r="E10" s="10"/>
      <c r="G10" s="37"/>
      <c r="H10" s="37"/>
    </row>
    <row r="11" spans="1:8" x14ac:dyDescent="0.25">
      <c r="A11" s="4"/>
      <c r="D11" s="10">
        <v>1</v>
      </c>
      <c r="E11" s="10"/>
      <c r="G11" s="37"/>
      <c r="H11" s="37"/>
    </row>
    <row r="12" spans="1:8" x14ac:dyDescent="0.25">
      <c r="A12" s="4"/>
      <c r="D12" s="10">
        <v>1</v>
      </c>
      <c r="E12" s="10"/>
      <c r="G12" s="37"/>
      <c r="H12" s="37"/>
    </row>
    <row r="13" spans="1:8" x14ac:dyDescent="0.25">
      <c r="A13" s="4"/>
      <c r="D13" s="10">
        <v>1</v>
      </c>
      <c r="E13" s="10"/>
      <c r="G13" s="37"/>
      <c r="H13" s="37"/>
    </row>
    <row r="14" spans="1:8" x14ac:dyDescent="0.25">
      <c r="A14" s="4"/>
      <c r="D14" s="10">
        <v>1</v>
      </c>
      <c r="E14" s="10"/>
      <c r="G14" s="37"/>
      <c r="H14" s="37"/>
    </row>
    <row r="15" spans="1:8" ht="15.75" x14ac:dyDescent="0.25">
      <c r="A15" s="14" t="s">
        <v>9</v>
      </c>
      <c r="B15" s="15"/>
      <c r="C15" s="15"/>
      <c r="D15" s="15"/>
      <c r="E15" s="15"/>
      <c r="F15" s="15">
        <f>SUM(D16:D21)</f>
        <v>6</v>
      </c>
      <c r="G15" s="37"/>
      <c r="H15" s="37"/>
    </row>
    <row r="16" spans="1:8" x14ac:dyDescent="0.25">
      <c r="A16" s="4"/>
      <c r="D16" s="11">
        <v>1</v>
      </c>
      <c r="E16" s="11"/>
      <c r="G16" s="37"/>
      <c r="H16" s="37"/>
    </row>
    <row r="17" spans="1:8" x14ac:dyDescent="0.25">
      <c r="A17" s="5"/>
      <c r="D17" s="11">
        <v>1</v>
      </c>
      <c r="E17" s="11"/>
      <c r="G17" s="37"/>
      <c r="H17" s="37"/>
    </row>
    <row r="18" spans="1:8" x14ac:dyDescent="0.25">
      <c r="A18" s="5"/>
      <c r="D18" s="11">
        <v>1</v>
      </c>
      <c r="E18" s="11"/>
      <c r="G18" s="37"/>
      <c r="H18" s="37"/>
    </row>
    <row r="19" spans="1:8" x14ac:dyDescent="0.25">
      <c r="A19" s="5"/>
      <c r="D19" s="11">
        <v>1</v>
      </c>
      <c r="E19" s="11"/>
      <c r="G19" s="37"/>
      <c r="H19" s="37"/>
    </row>
    <row r="20" spans="1:8" x14ac:dyDescent="0.25">
      <c r="D20" s="11">
        <v>1</v>
      </c>
      <c r="E20" s="11"/>
      <c r="G20" s="37"/>
      <c r="H20" s="37"/>
    </row>
    <row r="21" spans="1:8" x14ac:dyDescent="0.25">
      <c r="D21" s="11">
        <v>1</v>
      </c>
      <c r="E21" s="11"/>
      <c r="G21" s="37"/>
      <c r="H21" s="37"/>
    </row>
    <row r="22" spans="1:8" ht="15.75" x14ac:dyDescent="0.25">
      <c r="A22" s="14" t="s">
        <v>10</v>
      </c>
      <c r="B22" s="15"/>
      <c r="C22" s="15"/>
      <c r="D22" s="15"/>
      <c r="E22" s="15"/>
      <c r="F22" s="15">
        <f>SUM(D23:D28)</f>
        <v>6</v>
      </c>
      <c r="G22" s="37"/>
      <c r="H22" s="37"/>
    </row>
    <row r="23" spans="1:8" x14ac:dyDescent="0.25">
      <c r="A23" s="4"/>
      <c r="D23" s="11">
        <v>1</v>
      </c>
      <c r="E23" s="11"/>
      <c r="G23" s="12"/>
      <c r="H23" s="12"/>
    </row>
    <row r="24" spans="1:8" x14ac:dyDescent="0.25">
      <c r="A24" s="5"/>
      <c r="D24" s="11">
        <v>1</v>
      </c>
      <c r="E24" s="11"/>
      <c r="G24" s="12"/>
      <c r="H24" s="12"/>
    </row>
    <row r="25" spans="1:8" x14ac:dyDescent="0.25">
      <c r="D25" s="11">
        <v>1</v>
      </c>
      <c r="E25" s="11"/>
      <c r="G25" s="12"/>
      <c r="H25" s="12"/>
    </row>
    <row r="26" spans="1:8" x14ac:dyDescent="0.25">
      <c r="A26" s="6"/>
      <c r="D26" s="11">
        <v>1</v>
      </c>
      <c r="E26" s="11"/>
      <c r="G26" s="12"/>
      <c r="H26" s="12"/>
    </row>
    <row r="27" spans="1:8" x14ac:dyDescent="0.25">
      <c r="A27" s="4"/>
      <c r="D27" s="11">
        <v>1</v>
      </c>
      <c r="E27" s="11"/>
      <c r="G27" s="12"/>
      <c r="H27" s="12"/>
    </row>
    <row r="28" spans="1:8" x14ac:dyDescent="0.25">
      <c r="A28" s="4"/>
      <c r="D28" s="11">
        <v>1</v>
      </c>
      <c r="E28" s="11"/>
      <c r="G28" s="12"/>
      <c r="H28" s="12"/>
    </row>
    <row r="29" spans="1:8" ht="15.75" x14ac:dyDescent="0.25">
      <c r="A29" s="14" t="s">
        <v>11</v>
      </c>
      <c r="B29" s="13"/>
      <c r="C29" s="13"/>
      <c r="D29" s="15"/>
      <c r="E29" s="15"/>
      <c r="F29" s="15">
        <f>SUM(D30:D33)</f>
        <v>4</v>
      </c>
      <c r="G29" s="12"/>
      <c r="H29" s="12"/>
    </row>
    <row r="30" spans="1:8" x14ac:dyDescent="0.25">
      <c r="A30" s="4"/>
      <c r="D30" s="11">
        <v>1</v>
      </c>
      <c r="E30" s="11"/>
      <c r="G30" s="12"/>
      <c r="H30" s="12"/>
    </row>
    <row r="31" spans="1:8" x14ac:dyDescent="0.25">
      <c r="A31" s="4"/>
      <c r="D31" s="11">
        <v>1</v>
      </c>
      <c r="E31" s="11"/>
      <c r="G31" s="12"/>
      <c r="H31" s="12"/>
    </row>
    <row r="32" spans="1:8" x14ac:dyDescent="0.25">
      <c r="A32" s="4"/>
      <c r="D32" s="11">
        <v>1</v>
      </c>
      <c r="E32" s="11"/>
      <c r="G32" s="12"/>
      <c r="H32" s="12"/>
    </row>
    <row r="33" spans="1:8" x14ac:dyDescent="0.25">
      <c r="A33" s="4"/>
      <c r="D33" s="11">
        <v>1</v>
      </c>
      <c r="E33" s="11"/>
      <c r="G33" s="12"/>
      <c r="H33" s="12"/>
    </row>
    <row r="34" spans="1:8" ht="15.75" x14ac:dyDescent="0.25">
      <c r="A34" s="14" t="s">
        <v>12</v>
      </c>
      <c r="B34" s="13"/>
      <c r="C34" s="13"/>
      <c r="D34" s="15"/>
      <c r="E34" s="15"/>
      <c r="F34" s="15">
        <f>SUM(D35:D39)</f>
        <v>5</v>
      </c>
      <c r="G34" s="12"/>
      <c r="H34" s="12"/>
    </row>
    <row r="35" spans="1:8" x14ac:dyDescent="0.25">
      <c r="A35" s="45"/>
      <c r="D35" s="11">
        <v>1</v>
      </c>
      <c r="E35" s="11"/>
      <c r="G35" s="12"/>
      <c r="H35" s="12"/>
    </row>
    <row r="36" spans="1:8" x14ac:dyDescent="0.25">
      <c r="A36" s="46"/>
      <c r="D36" s="11">
        <v>1</v>
      </c>
      <c r="E36" s="11"/>
      <c r="G36" s="12"/>
      <c r="H36" s="12"/>
    </row>
    <row r="37" spans="1:8" x14ac:dyDescent="0.25">
      <c r="A37" s="46"/>
      <c r="D37" s="11">
        <v>1</v>
      </c>
      <c r="E37" s="11"/>
      <c r="G37" s="12"/>
      <c r="H37" s="12"/>
    </row>
    <row r="38" spans="1:8" x14ac:dyDescent="0.25">
      <c r="A38" s="45"/>
      <c r="D38" s="11">
        <v>1</v>
      </c>
      <c r="E38" s="11"/>
      <c r="G38" s="12"/>
      <c r="H38" s="12"/>
    </row>
    <row r="39" spans="1:8" x14ac:dyDescent="0.25">
      <c r="A39" s="45"/>
      <c r="D39" s="11">
        <v>1</v>
      </c>
      <c r="E39" s="11"/>
      <c r="G39" s="12"/>
      <c r="H39" s="12"/>
    </row>
    <row r="40" spans="1:8" x14ac:dyDescent="0.25">
      <c r="A40" s="47" t="s">
        <v>13</v>
      </c>
      <c r="B40" s="13" t="s">
        <v>14</v>
      </c>
      <c r="C40" s="13"/>
      <c r="D40" s="13">
        <f>SUM(F3:F34)</f>
        <v>31</v>
      </c>
      <c r="E40" s="13"/>
      <c r="F40" s="7"/>
      <c r="G40" s="11" t="s">
        <v>15</v>
      </c>
    </row>
    <row r="42" spans="1:8" ht="18.75" x14ac:dyDescent="0.25">
      <c r="B42" s="1" t="s">
        <v>16</v>
      </c>
      <c r="D42" s="16">
        <f>D40*F42</f>
        <v>0</v>
      </c>
      <c r="E42" s="8"/>
      <c r="F42" s="21">
        <v>0</v>
      </c>
      <c r="G42" s="11" t="s">
        <v>17</v>
      </c>
    </row>
    <row r="43" spans="1:8" ht="15.75" x14ac:dyDescent="0.25">
      <c r="B43" s="9" t="s">
        <v>18</v>
      </c>
      <c r="C43" s="9"/>
      <c r="D43" s="17">
        <f>SUM(D40:D42)</f>
        <v>31</v>
      </c>
      <c r="E43" s="18"/>
      <c r="F43" s="19"/>
      <c r="G43" s="11" t="s">
        <v>19</v>
      </c>
    </row>
    <row r="46" spans="1:8" x14ac:dyDescent="0.25">
      <c r="A46" s="25" t="s">
        <v>20</v>
      </c>
      <c r="D46" s="38" t="s">
        <v>21</v>
      </c>
      <c r="E46" s="38"/>
      <c r="F46" s="24">
        <v>3</v>
      </c>
    </row>
    <row r="47" spans="1:8" x14ac:dyDescent="0.25">
      <c r="D47" s="38" t="s">
        <v>22</v>
      </c>
      <c r="E47" s="38"/>
      <c r="F47" s="23">
        <v>9</v>
      </c>
    </row>
    <row r="48" spans="1:8" x14ac:dyDescent="0.25">
      <c r="D48" s="38" t="s">
        <v>23</v>
      </c>
      <c r="E48" s="38"/>
      <c r="F48" s="23">
        <f>F47*F46</f>
        <v>27</v>
      </c>
    </row>
    <row r="49" spans="4:7" x14ac:dyDescent="0.25">
      <c r="D49" s="38" t="s">
        <v>24</v>
      </c>
      <c r="E49" s="38"/>
      <c r="F49" s="22">
        <f>D40/F47</f>
        <v>3.4444444444444446</v>
      </c>
      <c r="G49" s="20"/>
    </row>
  </sheetData>
  <mergeCells count="9">
    <mergeCell ref="A1:A2"/>
    <mergeCell ref="D1:D2"/>
    <mergeCell ref="E1:E2"/>
    <mergeCell ref="F1:F2"/>
    <mergeCell ref="G8:H22"/>
    <mergeCell ref="D46:E46"/>
    <mergeCell ref="D47:E47"/>
    <mergeCell ref="D49:E49"/>
    <mergeCell ref="D48:E48"/>
  </mergeCells>
  <pageMargins left="0.7" right="0.7" top="0.75" bottom="0.75" header="0.3" footer="0.3"/>
  <pageSetup paperSize="9" orientation="portrait" horizontalDpi="300"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J21"/>
  <sheetViews>
    <sheetView showGridLines="0" topLeftCell="A5" zoomScale="80" zoomScaleNormal="80" workbookViewId="0">
      <selection activeCell="B19" sqref="B19"/>
    </sheetView>
  </sheetViews>
  <sheetFormatPr baseColWidth="10" defaultColWidth="11.42578125" defaultRowHeight="14.25" x14ac:dyDescent="0.2"/>
  <cols>
    <col min="1" max="1" width="98.5703125" style="26" customWidth="1"/>
    <col min="2" max="2" width="12.140625" style="26" customWidth="1"/>
    <col min="3" max="16384" width="11.42578125" style="26"/>
  </cols>
  <sheetData>
    <row r="5" spans="1:10" ht="30" x14ac:dyDescent="0.2">
      <c r="A5" s="31" t="s">
        <v>25</v>
      </c>
      <c r="B5" s="32" t="s">
        <v>26</v>
      </c>
      <c r="D5" s="41" t="s">
        <v>27</v>
      </c>
      <c r="E5" s="41"/>
      <c r="F5" s="41"/>
      <c r="G5" s="41"/>
      <c r="H5" s="41"/>
      <c r="I5" s="41"/>
      <c r="J5" s="41"/>
    </row>
    <row r="6" spans="1:10" ht="18" customHeight="1" x14ac:dyDescent="0.2">
      <c r="A6" s="29" t="s">
        <v>28</v>
      </c>
      <c r="B6" s="30">
        <v>0.03</v>
      </c>
      <c r="D6" s="35">
        <v>1</v>
      </c>
      <c r="E6" s="42" t="s">
        <v>29</v>
      </c>
      <c r="F6" s="43"/>
      <c r="G6" s="43"/>
      <c r="H6" s="43"/>
      <c r="I6" s="43"/>
      <c r="J6" s="44"/>
    </row>
    <row r="7" spans="1:10" ht="18" customHeight="1" x14ac:dyDescent="0.2">
      <c r="A7" s="29" t="s">
        <v>30</v>
      </c>
      <c r="B7" s="30">
        <v>0.03</v>
      </c>
      <c r="D7" s="41">
        <v>2</v>
      </c>
      <c r="E7" s="40" t="s">
        <v>31</v>
      </c>
      <c r="F7" s="40"/>
      <c r="G7" s="40"/>
      <c r="H7" s="40"/>
      <c r="I7" s="40"/>
      <c r="J7" s="40"/>
    </row>
    <row r="8" spans="1:10" ht="18" customHeight="1" x14ac:dyDescent="0.2">
      <c r="A8" s="29" t="s">
        <v>32</v>
      </c>
      <c r="B8" s="30">
        <v>0.02</v>
      </c>
      <c r="D8" s="41"/>
      <c r="E8" s="40"/>
      <c r="F8" s="40"/>
      <c r="G8" s="40"/>
      <c r="H8" s="40"/>
      <c r="I8" s="40"/>
      <c r="J8" s="40"/>
    </row>
    <row r="9" spans="1:10" ht="18" customHeight="1" x14ac:dyDescent="0.2">
      <c r="A9" s="29" t="s">
        <v>33</v>
      </c>
      <c r="B9" s="30">
        <v>0.03</v>
      </c>
      <c r="D9" s="35">
        <v>3</v>
      </c>
      <c r="E9" s="42" t="s">
        <v>34</v>
      </c>
      <c r="F9" s="43"/>
      <c r="G9" s="43"/>
      <c r="H9" s="43"/>
      <c r="I9" s="43"/>
      <c r="J9" s="44"/>
    </row>
    <row r="10" spans="1:10" ht="18" customHeight="1" x14ac:dyDescent="0.2">
      <c r="A10" s="29" t="s">
        <v>35</v>
      </c>
      <c r="B10" s="30">
        <v>0.02</v>
      </c>
    </row>
    <row r="11" spans="1:10" ht="18" customHeight="1" x14ac:dyDescent="0.2">
      <c r="A11" s="29" t="s">
        <v>36</v>
      </c>
      <c r="B11" s="30">
        <v>0.03</v>
      </c>
    </row>
    <row r="12" spans="1:10" ht="18" customHeight="1" x14ac:dyDescent="0.2">
      <c r="A12" s="29" t="s">
        <v>37</v>
      </c>
      <c r="B12" s="30">
        <v>0.03</v>
      </c>
    </row>
    <row r="13" spans="1:10" ht="18" customHeight="1" x14ac:dyDescent="0.2">
      <c r="A13" s="29" t="s">
        <v>38</v>
      </c>
      <c r="B13" s="30">
        <v>0.01</v>
      </c>
    </row>
    <row r="14" spans="1:10" ht="18" customHeight="1" x14ac:dyDescent="0.2">
      <c r="A14" s="29" t="s">
        <v>39</v>
      </c>
      <c r="B14" s="30">
        <v>0.02</v>
      </c>
    </row>
    <row r="15" spans="1:10" ht="18" customHeight="1" x14ac:dyDescent="0.2">
      <c r="A15" s="29" t="s">
        <v>40</v>
      </c>
      <c r="B15" s="30">
        <v>0.02</v>
      </c>
    </row>
    <row r="16" spans="1:10" ht="18" customHeight="1" x14ac:dyDescent="0.2">
      <c r="A16" s="29" t="s">
        <v>41</v>
      </c>
      <c r="B16" s="30">
        <v>0.01</v>
      </c>
    </row>
    <row r="17" spans="1:4" ht="18" customHeight="1" x14ac:dyDescent="0.2">
      <c r="A17" s="29" t="s">
        <v>42</v>
      </c>
      <c r="B17" s="30">
        <v>0.02</v>
      </c>
    </row>
    <row r="18" spans="1:4" ht="18" customHeight="1" x14ac:dyDescent="0.2">
      <c r="A18" s="29" t="s">
        <v>43</v>
      </c>
      <c r="B18" s="30">
        <v>0.03</v>
      </c>
    </row>
    <row r="19" spans="1:4" ht="18" customHeight="1" x14ac:dyDescent="0.2">
      <c r="A19" s="33" t="s">
        <v>44</v>
      </c>
      <c r="B19" s="34">
        <f>SUM(B6:B18)</f>
        <v>0.30000000000000004</v>
      </c>
      <c r="C19" s="27" t="s">
        <v>45</v>
      </c>
      <c r="D19" s="27" t="s">
        <v>46</v>
      </c>
    </row>
    <row r="20" spans="1:4" ht="18" customHeight="1" x14ac:dyDescent="0.2">
      <c r="C20" s="28" t="s">
        <v>47</v>
      </c>
      <c r="D20" s="28" t="s">
        <v>48</v>
      </c>
    </row>
    <row r="21" spans="1:4" ht="18" customHeight="1" x14ac:dyDescent="0.2"/>
  </sheetData>
  <mergeCells count="5">
    <mergeCell ref="E7:J8"/>
    <mergeCell ref="D7:D8"/>
    <mergeCell ref="D5:J5"/>
    <mergeCell ref="E9:J9"/>
    <mergeCell ref="E6:J6"/>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7E3835CE8B013E4BBEEF4EA1DD14B8A4" ma:contentTypeVersion="13" ma:contentTypeDescription="Crear nuevo documento." ma:contentTypeScope="" ma:versionID="9a59810a5a98b97d656961edd6aef59b">
  <xsd:schema xmlns:xsd="http://www.w3.org/2001/XMLSchema" xmlns:xs="http://www.w3.org/2001/XMLSchema" xmlns:p="http://schemas.microsoft.com/office/2006/metadata/properties" xmlns:ns3="13aeacfd-ba74-4d77-9ffd-987c5de54b15" xmlns:ns4="9c43880c-206c-4445-b19e-10b9f661acc5" targetNamespace="http://schemas.microsoft.com/office/2006/metadata/properties" ma:root="true" ma:fieldsID="97bcc0badeb465fd31660b90c432e1d2" ns3:_="" ns4:_="">
    <xsd:import namespace="13aeacfd-ba74-4d77-9ffd-987c5de54b15"/>
    <xsd:import namespace="9c43880c-206c-4445-b19e-10b9f661acc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GenerationTime" minOccurs="0"/>
                <xsd:element ref="ns4:MediaServiceEventHashCode" minOccurs="0"/>
                <xsd:element ref="ns4:MediaServiceOCR" minOccurs="0"/>
                <xsd:element ref="ns4:MediaLengthInSeconds"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aeacfd-ba74-4d77-9ffd-987c5de54b15"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SharingHintHash" ma:index="10" nillable="true" ma:displayName="Hash de la sugerencia para compartir"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c43880c-206c-4445-b19e-10b9f661acc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5BEEF8-D7EA-446C-B41C-6FC307DDD5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3aeacfd-ba74-4d77-9ffd-987c5de54b15"/>
    <ds:schemaRef ds:uri="9c43880c-206c-4445-b19e-10b9f661ac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65F6BC6-C01A-4595-B02D-B45452924989}">
  <ds:schemaRefs>
    <ds:schemaRef ds:uri="http://purl.org/dc/terms/"/>
    <ds:schemaRef ds:uri="http://schemas.microsoft.com/office/2006/documentManagement/types"/>
    <ds:schemaRef ds:uri="9c43880c-206c-4445-b19e-10b9f661acc5"/>
    <ds:schemaRef ds:uri="http://schemas.microsoft.com/office/2006/metadata/properties"/>
    <ds:schemaRef ds:uri="http://purl.org/dc/elements/1.1/"/>
    <ds:schemaRef ds:uri="http://schemas.openxmlformats.org/package/2006/metadata/core-properties"/>
    <ds:schemaRef ds:uri="13aeacfd-ba74-4d77-9ffd-987c5de54b15"/>
    <ds:schemaRef ds:uri="http://purl.org/dc/dcmitype/"/>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83B2EF72-39C3-4073-894E-CCE8D38674C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Casos de pruebas</vt:lpstr>
      <vt:lpstr>Criterios finales</vt:lpstr>
      <vt:lpstr>HISTORIA DE USUARIO</vt:lpstr>
      <vt:lpstr>Plan de pruebas</vt:lpstr>
      <vt:lpstr>Encargados del proyecto</vt:lpstr>
      <vt:lpstr>Consultas pertinentes al client</vt:lpstr>
      <vt:lpstr>Estimacion - Desglose</vt:lpstr>
      <vt:lpstr>Factor de Ajuste</vt:lpstr>
    </vt:vector>
  </TitlesOfParts>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Fidel Peña Valbuena</dc:creator>
  <cp:lastModifiedBy>Jonathan Camilo Contreras Tenorio</cp:lastModifiedBy>
  <cp:revision/>
  <dcterms:created xsi:type="dcterms:W3CDTF">2019-06-10T22:30:03Z</dcterms:created>
  <dcterms:modified xsi:type="dcterms:W3CDTF">2022-05-13T13:32:23Z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0x0101007E3835CE8B013E4BBEEF4EA1DD14B8A4</vt:lpwstr>
  </property>
</Properties>
</file>