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th1\Documents\miniprojeto_pandas_sql\Nova pasta\"/>
    </mc:Choice>
  </mc:AlternateContent>
  <xr:revisionPtr revIDLastSave="0" documentId="13_ncr:1_{29F7C547-C596-4C50-A32C-30939F631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  <c r="I37" i="2"/>
  <c r="I38" i="2"/>
  <c r="I39" i="2"/>
  <c r="I40" i="2"/>
  <c r="I33" i="2"/>
  <c r="I34" i="2"/>
  <c r="I35" i="2"/>
  <c r="I26" i="2"/>
  <c r="I27" i="2"/>
  <c r="I28" i="2"/>
  <c r="I29" i="2"/>
  <c r="I30" i="2"/>
  <c r="I31" i="2"/>
  <c r="I32" i="2"/>
  <c r="I19" i="2"/>
  <c r="I20" i="2"/>
  <c r="I21" i="2"/>
  <c r="I22" i="2"/>
  <c r="I23" i="2"/>
  <c r="I24" i="2"/>
  <c r="I25" i="2"/>
  <c r="I12" i="2"/>
  <c r="I13" i="2"/>
  <c r="I14" i="2"/>
  <c r="I15" i="2"/>
  <c r="I16" i="2"/>
  <c r="I17" i="2"/>
  <c r="I18" i="2"/>
  <c r="I7" i="2"/>
  <c r="I8" i="2"/>
  <c r="I9" i="2"/>
  <c r="I10" i="2"/>
  <c r="I11" i="2"/>
  <c r="I5" i="2"/>
  <c r="I6" i="2"/>
  <c r="I4" i="2"/>
  <c r="I2" i="2"/>
  <c r="I3" i="2"/>
</calcChain>
</file>

<file path=xl/sharedStrings.xml><?xml version="1.0" encoding="utf-8"?>
<sst xmlns="http://schemas.openxmlformats.org/spreadsheetml/2006/main" count="157" uniqueCount="88">
  <si>
    <t>#Nome_da_Administradora</t>
  </si>
  <si>
    <t>qtd</t>
  </si>
  <si>
    <t>qtd_cotas_excluidas</t>
  </si>
  <si>
    <t>qtd_cotas_ativas</t>
  </si>
  <si>
    <t>NPL</t>
  </si>
  <si>
    <t>NPL_NAO_CONT</t>
  </si>
  <si>
    <t>qtd_cotas_com_sobras</t>
  </si>
  <si>
    <t>NPL_CALC</t>
  </si>
  <si>
    <t>NPL_CALC_NCONT</t>
  </si>
  <si>
    <t xml:space="preserve">MENEGALLI ADM CONS LTDA                                     </t>
  </si>
  <si>
    <t xml:space="preserve">MERCABENCO                                                  </t>
  </si>
  <si>
    <t xml:space="preserve">GAP ADM CONS LTDA.                                          </t>
  </si>
  <si>
    <t xml:space="preserve">ITAÚ ADM DE CONSÓRCIOS LTDA                                 </t>
  </si>
  <si>
    <t xml:space="preserve">H. CONSÓRCIO                                                </t>
  </si>
  <si>
    <t xml:space="preserve">CIMAVEL ADM CONS                                            </t>
  </si>
  <si>
    <t xml:space="preserve">ELDORADO ADM CONSORCIO                                      </t>
  </si>
  <si>
    <t xml:space="preserve">DISAL  ADM CONS LTDA                                        </t>
  </si>
  <si>
    <t xml:space="preserve">GGS ADM CONS LTDA.                                          </t>
  </si>
  <si>
    <t xml:space="preserve">RANDON ADM CONSÓRCIOS LTDA.                                 </t>
  </si>
  <si>
    <t xml:space="preserve">FIPAL                                                       </t>
  </si>
  <si>
    <t xml:space="preserve">SPONCHIADO ADM CONSÓRCIOS LTDA.                             </t>
  </si>
  <si>
    <t xml:space="preserve">RIVEL ADM.CONSORCIOS                                        </t>
  </si>
  <si>
    <t xml:space="preserve">MULTIMARCAS ADM.CONS.LTDA.                                  </t>
  </si>
  <si>
    <t xml:space="preserve">GROSCON ADM. CONS. LTDA.                                    </t>
  </si>
  <si>
    <t xml:space="preserve">PRIMO ROSSI ADM. CONS. LTDA                                 </t>
  </si>
  <si>
    <t xml:space="preserve">DISBRAVE ADM CONS LTDA.                                     </t>
  </si>
  <si>
    <t xml:space="preserve">GLOBO ADM. CONS. LTDA.                                      </t>
  </si>
  <si>
    <t xml:space="preserve">UNIÃO CATARINENSE ADM CONS LTD                              </t>
  </si>
  <si>
    <t xml:space="preserve">CNP CONSORCIO S.A. ADM CONS                                 </t>
  </si>
  <si>
    <t xml:space="preserve">FARROUPILHA ADM CONS LTDA                                   </t>
  </si>
  <si>
    <t xml:space="preserve">CONSÓRCIO TRIÂNGULO                                         </t>
  </si>
  <si>
    <t xml:space="preserve">REMAZA ADM CONS LTDA                                        </t>
  </si>
  <si>
    <t xml:space="preserve">TÁGIDE CONSÓRCIOS                                           </t>
  </si>
  <si>
    <t xml:space="preserve">SINOSSERRA ADM CONSÓRCIOS S.A.                              </t>
  </si>
  <si>
    <t xml:space="preserve">ALPHA ADM CONS LTDA                                         </t>
  </si>
  <si>
    <t xml:space="preserve">FINAMA ADM CONS LTDA                                        </t>
  </si>
  <si>
    <t xml:space="preserve">CANOPUS ADM CONSÓRCIOS                                      </t>
  </si>
  <si>
    <t xml:space="preserve">CONVEF ADM CONS LTDA.                                       </t>
  </si>
  <si>
    <t xml:space="preserve">ZEMA ADM. CONSÓRCIO  LTDA                                   </t>
  </si>
  <si>
    <t xml:space="preserve">SERVOPA ADM CONSÓRCIOS                                      </t>
  </si>
  <si>
    <t xml:space="preserve">RECON ADM. DE CONSORCIOS LTDA                               </t>
  </si>
  <si>
    <t xml:space="preserve">CONSÓRCIO RESERVA                                           </t>
  </si>
  <si>
    <t xml:space="preserve">EMBRACON ADM CONS LTDA                                      </t>
  </si>
  <si>
    <t xml:space="preserve">COOPERATIVA MISTA ROMA (ANTIGA JOCKEY) - PROIBIDA           </t>
  </si>
  <si>
    <t xml:space="preserve">TARRAF ADM CONS LTDA                                        </t>
  </si>
  <si>
    <t xml:space="preserve">BANCORBRÁS                                                  </t>
  </si>
  <si>
    <t xml:space="preserve">UNIFISA ADM NAC CONS LTDA                                   </t>
  </si>
  <si>
    <t xml:space="preserve">YAMAHA ADM CONS LTDA                                        </t>
  </si>
  <si>
    <t xml:space="preserve">ÂNCORA ADM CONS S.A.                                        </t>
  </si>
  <si>
    <t xml:space="preserve">LUIZA ADM. CONS. LTDA                                       </t>
  </si>
  <si>
    <t xml:space="preserve">ADM CONS BECKER LTDA                                        </t>
  </si>
  <si>
    <t xml:space="preserve">MAGGI ADM CONS LTDA                                         </t>
  </si>
  <si>
    <t xml:space="preserve">TRADIÇÃO ADM CONS. LTDA.                                    </t>
  </si>
  <si>
    <t xml:space="preserve">BR CONSÓRCIOS ADM. CONS. LTDA.                              </t>
  </si>
  <si>
    <t xml:space="preserve">BANRISUL S.A. ADM CONSÓRCIOS                                </t>
  </si>
  <si>
    <t xml:space="preserve">CNK ADM CONS LTDA.                                          </t>
  </si>
  <si>
    <t xml:space="preserve">BRADESCO CONS. LTDA.                                        </t>
  </si>
  <si>
    <t xml:space="preserve">PORTO SEGURO ADM. CONS. LTDA                                </t>
  </si>
  <si>
    <t xml:space="preserve">ADM CONS UNICOOB LTDA                                       </t>
  </si>
  <si>
    <t xml:space="preserve">ADEMICON ADM CONS S.A.                                      </t>
  </si>
  <si>
    <t xml:space="preserve">RODOBENS ADM CONSORCIOS LTDA                                </t>
  </si>
  <si>
    <t xml:space="preserve">CONSORCIO GAZIN                                             </t>
  </si>
  <si>
    <t xml:space="preserve">ADM CONS SICREDI LTDA                                       </t>
  </si>
  <si>
    <t xml:space="preserve">FUNDACAO HAB. DO EXERCITO-FHE                               </t>
  </si>
  <si>
    <t xml:space="preserve">PROMOVE                                                     </t>
  </si>
  <si>
    <t xml:space="preserve">HS ADM CONS LTDA                                            </t>
  </si>
  <si>
    <t xml:space="preserve">SANTANDER BRASIL ADM CONS LTDA                              </t>
  </si>
  <si>
    <t xml:space="preserve">BAMAQ ADM CONS LTDA                                         </t>
  </si>
  <si>
    <t xml:space="preserve">SICOOB ADM CONS LTDA.                                       </t>
  </si>
  <si>
    <t xml:space="preserve">SIMPALA ADM CONSÓRCIOS LTDA.                                </t>
  </si>
  <si>
    <t xml:space="preserve">REDE OESTE ADM DE CONS LTDA                                 </t>
  </si>
  <si>
    <t xml:space="preserve">BB CONSÓRCIOS                                               </t>
  </si>
  <si>
    <t xml:space="preserve">RCN ADM CONS LTDA                                           </t>
  </si>
  <si>
    <t xml:space="preserve">COIMEX ADM CONS S.A.                                        </t>
  </si>
  <si>
    <t xml:space="preserve">XS5 ADM CONS S.A.                                           </t>
  </si>
  <si>
    <t xml:space="preserve">BREITKOPF ADM CONS LTDA                                     </t>
  </si>
  <si>
    <t xml:space="preserve">COMAUTO ADM CONS LTDA.                                      </t>
  </si>
  <si>
    <t xml:space="preserve">ADM CONS SPENGLER LTDA                                      </t>
  </si>
  <si>
    <t>Soma de qtd</t>
  </si>
  <si>
    <t>Rótulos de Linha</t>
  </si>
  <si>
    <t>Total Geral</t>
  </si>
  <si>
    <t>Soma de NPL</t>
  </si>
  <si>
    <t>Soma de qtd_cotas_ativas</t>
  </si>
  <si>
    <t>Soma de NPL_NAO_CONT</t>
  </si>
  <si>
    <t>Soma de qtd_cotas_com_sobras</t>
  </si>
  <si>
    <t>Soma de NPL_CALC</t>
  </si>
  <si>
    <t>Soma de NPL_CALC_NCONT</t>
  </si>
  <si>
    <t>Inadimplentes sem contemplacao e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</si>
</sst>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5" fontId="4" fillId="3" borderId="0" xfId="0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alves" refreshedDate="45296.111614467591" createdVersion="8" refreshedVersion="8" minRefreshableVersion="3" recordCount="69" xr:uid="{183F5A97-02C1-420B-AA9E-61239EE58B6B}">
  <cacheSource type="worksheet">
    <worksheetSource ref="A1:I70" sheet="Sheet1"/>
  </cacheSource>
  <cacheFields count="9">
    <cacheField name="#Nome_da_Administradora" numFmtId="0">
      <sharedItems count="69">
        <s v="MENEGALLI ADM CONS LTDA                                     "/>
        <s v="MERCABENCO                                                  "/>
        <s v="GAP ADM CONS LTDA.                                          "/>
        <s v="ITAÚ ADM DE CONSÓRCIOS LTDA                                 "/>
        <s v="H. CONSÓRCIO                                                "/>
        <s v="CIMAVEL ADM CONS                                            "/>
        <s v="ELDORADO ADM CONSORCIO                                      "/>
        <s v="DISAL  ADM CONS LTDA                                        "/>
        <s v="GGS ADM CONS LTDA.                                          "/>
        <s v="RANDON ADM CONSÓRCIOS LTDA.                                 "/>
        <s v="FIPAL                                                       "/>
        <s v="SPONCHIADO ADM CONSÓRCIOS LTDA.                             "/>
        <s v="RIVEL ADM.CONSORCIOS                                        "/>
        <s v="MULTIMARCAS ADM.CONS.LTDA.                                  "/>
        <s v="GROSCON ADM. CONS. LTDA.                                    "/>
        <s v="PRIMO ROSSI ADM. CONS. LTDA                                 "/>
        <s v="DISBRAVE ADM CONS LTDA.                                     "/>
        <s v="GLOBO ADM. CONS. LTDA.                                      "/>
        <s v="UNIÃO CATARINENSE ADM CONS LTD                              "/>
        <s v="CNP CONSORCIO S.A. ADM CONS                                 "/>
        <s v="FARROUPILHA ADM CONS LTDA                                   "/>
        <s v="CONSÓRCIO TRIÂNGULO                                         "/>
        <s v="REMAZA ADM CONS LTDA                                        "/>
        <s v="TÁGIDE CONSÓRCIOS                                           "/>
        <s v="SINOSSERRA ADM CONSÓRCIOS S.A.                              "/>
        <s v="ALPHA ADM CONS LTDA                                         "/>
        <s v="FINAMA ADM CONS LTDA                                        "/>
        <s v="CANOPUS ADM CONSÓRCIOS                                      "/>
        <s v="CONVEF ADM CONS LTDA.                                       "/>
        <s v="ZEMA ADM. CONSÓRCIO  LTDA                                   "/>
        <s v="SERVOPA ADM CONSÓRCIOS                                      "/>
        <s v="RECON ADM. DE CONSORCIOS LTDA                               "/>
        <s v="CONSÓRCIO RESERVA                                           "/>
        <s v="EMBRACON ADM CONS LTDA                                      "/>
        <s v="COOPERATIVA MISTA ROMA (ANTIGA JOCKEY) - PROIBIDA           "/>
        <s v="TARRAF ADM CONS LTDA                                        "/>
        <s v="BANCORBRÁS                                                  "/>
        <s v="UNIFISA ADM NAC CONS LTDA                                   "/>
        <s v="YAMAHA ADM CONS LTDA                                        "/>
        <s v="ÂNCORA ADM CONS S.A.                                        "/>
        <s v="LUIZA ADM. CONS. LTDA                                       "/>
        <s v="ADM CONS BECKER LTDA                                        "/>
        <s v="MAGGI ADM CONS LTDA                                         "/>
        <s v="TRADIÇÃO ADM CONS. LTDA.                                    "/>
        <s v="BR CONSÓRCIOS ADM. CONS. LTDA.                              "/>
        <s v="BANRISUL S.A. ADM CONSÓRCIOS                                "/>
        <s v="CNK ADM CONS LTDA.                                          "/>
        <s v="BRADESCO CONS. LTDA.                                        "/>
        <s v="PORTO SEGURO ADM. CONS. LTDA                                "/>
        <s v="ADM CONS UNICOOB LTDA                                       "/>
        <s v="ADEMICON ADM CONS S.A.                                      "/>
        <s v="RODOBENS ADM CONSORCIOS LTDA                                "/>
        <s v="CONSORCIO GAZIN                                             "/>
        <s v="ADM CONS SICREDI LTDA                                       "/>
        <s v="FUNDACAO HAB. DO EXERCITO-FHE                               "/>
        <s v="PROMOVE                                                     "/>
        <s v="HS ADM CONS LTDA                                            "/>
        <s v="SANTANDER BRASIL ADM CONS LTDA                              "/>
        <s v="BAMAQ ADM CONS LTDA                                         "/>
        <s v="SICOOB ADM CONS LTDA.                                       "/>
        <s v="SIMPALA ADM CONSÓRCIOS LTDA.                                "/>
        <s v="REDE OESTE ADM DE CONS LTDA                                 "/>
        <s v="BB CONSÓRCIOS                                               "/>
        <s v="RCN ADM CONS LTDA                                           "/>
        <s v="COIMEX ADM CONS S.A.                                        "/>
        <s v="XS5 ADM CONS S.A.                                           "/>
        <s v="BREITKOPF ADM CONS LTDA                                     "/>
        <s v="COMAUTO ADM CONS LTDA.                                      "/>
        <s v="ADM CONS SPENGLER LTDA                                      "/>
      </sharedItems>
    </cacheField>
    <cacheField name="qtd" numFmtId="0">
      <sharedItems containsSemiMixedTypes="0" containsString="0" containsNumber="1" containsInteger="1" minValue="1" maxValue="385"/>
    </cacheField>
    <cacheField name="qtd_cotas_excluidas" numFmtId="0">
      <sharedItems containsSemiMixedTypes="0" containsString="0" containsNumber="1" containsInteger="1" minValue="29" maxValue="398972"/>
    </cacheField>
    <cacheField name="qtd_cotas_ativas" numFmtId="0">
      <sharedItems containsSemiMixedTypes="0" containsString="0" containsNumber="1" containsInteger="1" minValue="77" maxValue="223646"/>
    </cacheField>
    <cacheField name="NPL" numFmtId="0">
      <sharedItems containsSemiMixedTypes="0" containsString="0" containsNumber="1" containsInteger="1" minValue="0" maxValue="11912"/>
    </cacheField>
    <cacheField name="NPL_NAO_CONT" numFmtId="0">
      <sharedItems containsSemiMixedTypes="0" containsString="0" containsNumber="1" containsInteger="1" minValue="0" maxValue="19158"/>
    </cacheField>
    <cacheField name="qtd_cotas_com_sobras" numFmtId="0">
      <sharedItems containsSemiMixedTypes="0" containsString="0" containsNumber="1" containsInteger="1" minValue="0" maxValue="25847"/>
    </cacheField>
    <cacheField name="NPL_CALC" numFmtId="0">
      <sharedItems containsSemiMixedTypes="0" containsString="0" containsNumber="1" minValue="0" maxValue="32"/>
    </cacheField>
    <cacheField name="NPL_CALC_NCONT" numFmtId="0">
      <sharedItems containsSemiMixedTypes="0" containsString="0" containsNumber="1" minValue="0" maxValue="62.47987117552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1"/>
    <n v="1907"/>
    <n v="300"/>
    <n v="96"/>
    <n v="0"/>
    <n v="0"/>
    <n v="32"/>
    <n v="0"/>
  </r>
  <r>
    <x v="1"/>
    <n v="1"/>
    <n v="472"/>
    <n v="225"/>
    <n v="47"/>
    <n v="51"/>
    <n v="26"/>
    <n v="20.888888888888889"/>
    <n v="22.666666666666661"/>
  </r>
  <r>
    <x v="2"/>
    <n v="10"/>
    <n v="259"/>
    <n v="1009"/>
    <n v="205"/>
    <n v="66"/>
    <n v="2"/>
    <n v="20.317145688800789"/>
    <n v="6.5411298315163524"/>
  </r>
  <r>
    <x v="3"/>
    <n v="251"/>
    <n v="378242"/>
    <n v="87502"/>
    <n v="11912"/>
    <n v="16502"/>
    <n v="11951"/>
    <n v="13.613403122214351"/>
    <n v="18.85899750862837"/>
  </r>
  <r>
    <x v="4"/>
    <n v="1"/>
    <n v="956"/>
    <n v="108"/>
    <n v="14"/>
    <n v="0"/>
    <n v="8"/>
    <n v="12.96296296296296"/>
    <n v="0"/>
  </r>
  <r>
    <x v="5"/>
    <n v="1"/>
    <n v="1212"/>
    <n v="147"/>
    <n v="17"/>
    <n v="2"/>
    <n v="36"/>
    <n v="11.564625850340139"/>
    <n v="1.360544217687075"/>
  </r>
  <r>
    <x v="6"/>
    <n v="2"/>
    <n v="907"/>
    <n v="407"/>
    <n v="47"/>
    <n v="51"/>
    <n v="29"/>
    <n v="11.54791154791155"/>
    <n v="12.530712530712529"/>
  </r>
  <r>
    <x v="7"/>
    <n v="2"/>
    <n v="1661"/>
    <n v="292"/>
    <n v="30"/>
    <n v="0"/>
    <n v="22"/>
    <n v="10.273972602739731"/>
    <n v="0"/>
  </r>
  <r>
    <x v="8"/>
    <n v="1"/>
    <n v="312"/>
    <n v="79"/>
    <n v="8"/>
    <n v="0"/>
    <n v="2"/>
    <n v="10.12658227848101"/>
    <n v="0"/>
  </r>
  <r>
    <x v="9"/>
    <n v="18"/>
    <n v="18271"/>
    <n v="12234"/>
    <n v="1145"/>
    <n v="963"/>
    <n v="2001"/>
    <n v="9.3591629883930043"/>
    <n v="7.8715056400196177"/>
  </r>
  <r>
    <x v="10"/>
    <n v="3"/>
    <n v="985"/>
    <n v="1153"/>
    <n v="98"/>
    <n v="68"/>
    <n v="109"/>
    <n v="8.4995663486556801"/>
    <n v="5.8976582827406769"/>
  </r>
  <r>
    <x v="11"/>
    <n v="6"/>
    <n v="4850"/>
    <n v="1196"/>
    <n v="97"/>
    <n v="329"/>
    <n v="120"/>
    <n v="8.1103678929765888"/>
    <n v="27.508361204013379"/>
  </r>
  <r>
    <x v="12"/>
    <n v="2"/>
    <n v="3007"/>
    <n v="1417"/>
    <n v="108"/>
    <n v="146"/>
    <n v="52"/>
    <n v="7.621736062103035"/>
    <n v="10.30345800988003"/>
  </r>
  <r>
    <x v="13"/>
    <n v="28"/>
    <n v="101562"/>
    <n v="6572"/>
    <n v="493"/>
    <n v="2295"/>
    <n v="669"/>
    <n v="7.501521606816798"/>
    <n v="34.920876445526467"/>
  </r>
  <r>
    <x v="14"/>
    <n v="1"/>
    <n v="3184"/>
    <n v="394"/>
    <n v="28"/>
    <n v="40"/>
    <n v="28"/>
    <n v="7.1065989847715736"/>
    <n v="10.152284263959389"/>
  </r>
  <r>
    <x v="15"/>
    <n v="4"/>
    <n v="6806"/>
    <n v="3283"/>
    <n v="233"/>
    <n v="115"/>
    <n v="157"/>
    <n v="7.0971672250989952"/>
    <n v="3.50289369479135"/>
  </r>
  <r>
    <x v="16"/>
    <n v="12"/>
    <n v="34224"/>
    <n v="5866"/>
    <n v="406"/>
    <n v="1504"/>
    <n v="295"/>
    <n v="6.9212410501193311"/>
    <n v="25.639277190589841"/>
  </r>
  <r>
    <x v="17"/>
    <n v="6"/>
    <n v="3977"/>
    <n v="1161"/>
    <n v="79"/>
    <n v="246"/>
    <n v="56"/>
    <n v="6.8044788975021531"/>
    <n v="21.188630490956069"/>
  </r>
  <r>
    <x v="18"/>
    <n v="8"/>
    <n v="5918"/>
    <n v="4313"/>
    <n v="287"/>
    <n v="213"/>
    <n v="131"/>
    <n v="6.6543009506144211"/>
    <n v="4.9385578483654067"/>
  </r>
  <r>
    <x v="19"/>
    <n v="48"/>
    <n v="115162"/>
    <n v="46562"/>
    <n v="2851"/>
    <n v="4260"/>
    <n v="6905"/>
    <n v="6.1230187706713632"/>
    <n v="9.1490915338688197"/>
  </r>
  <r>
    <x v="20"/>
    <n v="4"/>
    <n v="17428"/>
    <n v="2890"/>
    <n v="161"/>
    <n v="635"/>
    <n v="278"/>
    <n v="5.570934256055363"/>
    <n v="21.972318339100351"/>
  </r>
  <r>
    <x v="21"/>
    <n v="3"/>
    <n v="1575"/>
    <n v="1553"/>
    <n v="82"/>
    <n v="46"/>
    <n v="121"/>
    <n v="5.2801030264005151"/>
    <n v="2.9620090148100449"/>
  </r>
  <r>
    <x v="22"/>
    <n v="38"/>
    <n v="34581"/>
    <n v="7540"/>
    <n v="392"/>
    <n v="640"/>
    <n v="844"/>
    <n v="5.1989389920424403"/>
    <n v="8.4880636604774526"/>
  </r>
  <r>
    <x v="23"/>
    <n v="1"/>
    <n v="1066"/>
    <n v="77"/>
    <n v="4"/>
    <n v="18"/>
    <n v="22"/>
    <n v="5.1948051948051948"/>
    <n v="23.376623376623371"/>
  </r>
  <r>
    <x v="24"/>
    <n v="6"/>
    <n v="6850"/>
    <n v="2651"/>
    <n v="128"/>
    <n v="192"/>
    <n v="332"/>
    <n v="4.828366654092795"/>
    <n v="7.2425499811391933"/>
  </r>
  <r>
    <x v="25"/>
    <n v="2"/>
    <n v="14078"/>
    <n v="2028"/>
    <n v="94"/>
    <n v="443"/>
    <n v="226"/>
    <n v="4.6351084812623284"/>
    <n v="21.84418145956608"/>
  </r>
  <r>
    <x v="26"/>
    <n v="1"/>
    <n v="818"/>
    <n v="263"/>
    <n v="12"/>
    <n v="1"/>
    <n v="15"/>
    <n v="4.5627376425855513"/>
    <n v="0.38022813688212931"/>
  </r>
  <r>
    <x v="27"/>
    <n v="7"/>
    <n v="12947"/>
    <n v="3912"/>
    <n v="177"/>
    <n v="845"/>
    <n v="432"/>
    <n v="4.5245398773006134"/>
    <n v="21.600204498977501"/>
  </r>
  <r>
    <x v="28"/>
    <n v="5"/>
    <n v="10222"/>
    <n v="2495"/>
    <n v="112"/>
    <n v="136"/>
    <n v="292"/>
    <n v="4.4889779559118237"/>
    <n v="5.4509018036072154"/>
  </r>
  <r>
    <x v="29"/>
    <n v="12"/>
    <n v="42731"/>
    <n v="7177"/>
    <n v="314"/>
    <n v="1427"/>
    <n v="564"/>
    <n v="4.3750870837397242"/>
    <n v="19.882959453810781"/>
  </r>
  <r>
    <x v="30"/>
    <n v="44"/>
    <n v="20814"/>
    <n v="24454"/>
    <n v="1054"/>
    <n v="5099"/>
    <n v="1407"/>
    <n v="4.3101333115236766"/>
    <n v="20.851394454894901"/>
  </r>
  <r>
    <x v="31"/>
    <n v="5"/>
    <n v="24608"/>
    <n v="4452"/>
    <n v="179"/>
    <n v="951"/>
    <n v="427"/>
    <n v="4.0206648697214744"/>
    <n v="21.36118598382749"/>
  </r>
  <r>
    <x v="32"/>
    <n v="2"/>
    <n v="8014"/>
    <n v="669"/>
    <n v="26"/>
    <n v="279"/>
    <n v="39"/>
    <n v="3.8863976083707019"/>
    <n v="41.704035874439462"/>
  </r>
  <r>
    <x v="33"/>
    <n v="107"/>
    <n v="220350"/>
    <n v="72524"/>
    <n v="2788"/>
    <n v="4273"/>
    <n v="8194"/>
    <n v="3.8442446638354202"/>
    <n v="5.8918427003474712"/>
  </r>
  <r>
    <x v="34"/>
    <n v="4"/>
    <n v="13169"/>
    <n v="1621"/>
    <n v="61"/>
    <n v="500"/>
    <n v="112"/>
    <n v="3.763109191856878"/>
    <n v="30.84515731030228"/>
  </r>
  <r>
    <x v="35"/>
    <n v="3"/>
    <n v="2394"/>
    <n v="1305"/>
    <n v="48"/>
    <n v="156"/>
    <n v="128"/>
    <n v="3.6781609195402298"/>
    <n v="11.95402298850575"/>
  </r>
  <r>
    <x v="36"/>
    <n v="16"/>
    <n v="12237"/>
    <n v="8587"/>
    <n v="309"/>
    <n v="704"/>
    <n v="770"/>
    <n v="3.5984627925934549"/>
    <n v="8.1984395015721443"/>
  </r>
  <r>
    <x v="37"/>
    <n v="19"/>
    <n v="34741"/>
    <n v="9657"/>
    <n v="336"/>
    <n v="392"/>
    <n v="997"/>
    <n v="3.479341410375894"/>
    <n v="4.0592316454385422"/>
  </r>
  <r>
    <x v="38"/>
    <n v="9"/>
    <n v="7972"/>
    <n v="3670"/>
    <n v="121"/>
    <n v="578"/>
    <n v="435"/>
    <n v="3.2970027247956399"/>
    <n v="15.74931880108992"/>
  </r>
  <r>
    <x v="39"/>
    <n v="4"/>
    <n v="7809"/>
    <n v="2100"/>
    <n v="67"/>
    <n v="409"/>
    <n v="84"/>
    <n v="3.1904761904761911"/>
    <n v="19.476190476190482"/>
  </r>
  <r>
    <x v="40"/>
    <n v="20"/>
    <n v="59488"/>
    <n v="19830"/>
    <n v="607"/>
    <n v="4130"/>
    <n v="1498"/>
    <n v="3.0610186585980839"/>
    <n v="20.827029752899652"/>
  </r>
  <r>
    <x v="41"/>
    <n v="6"/>
    <n v="2647"/>
    <n v="2159"/>
    <n v="65"/>
    <n v="113"/>
    <n v="119"/>
    <n v="3.01065308012969"/>
    <n v="5.2339045854562301"/>
  </r>
  <r>
    <x v="42"/>
    <n v="8"/>
    <n v="4037"/>
    <n v="3730"/>
    <n v="111"/>
    <n v="453"/>
    <n v="207"/>
    <n v="2.975871313672922"/>
    <n v="12.14477211796247"/>
  </r>
  <r>
    <x v="43"/>
    <n v="2"/>
    <n v="4354"/>
    <n v="825"/>
    <n v="23"/>
    <n v="378"/>
    <n v="55"/>
    <n v="2.7878787878787881"/>
    <n v="45.81818181818182"/>
  </r>
  <r>
    <x v="44"/>
    <n v="30"/>
    <n v="26989"/>
    <n v="17897"/>
    <n v="486"/>
    <n v="1337"/>
    <n v="2075"/>
    <n v="2.7155389171369499"/>
    <n v="7.4705257864446546"/>
  </r>
  <r>
    <x v="45"/>
    <n v="48"/>
    <n v="20041"/>
    <n v="15056"/>
    <n v="391"/>
    <n v="582"/>
    <n v="2206"/>
    <n v="2.5969713071200848"/>
    <n v="3.86556854410202"/>
  </r>
  <r>
    <x v="46"/>
    <n v="5"/>
    <n v="19575"/>
    <n v="2952"/>
    <n v="73"/>
    <n v="875"/>
    <n v="113"/>
    <n v="2.47289972899729"/>
    <n v="29.640921409214091"/>
  </r>
  <r>
    <x v="47"/>
    <n v="385"/>
    <n v="398972"/>
    <n v="223646"/>
    <n v="5401"/>
    <n v="15456"/>
    <n v="25847"/>
    <n v="2.4149772408180779"/>
    <n v="6.9109217245110566"/>
  </r>
  <r>
    <x v="48"/>
    <n v="269"/>
    <n v="133354"/>
    <n v="154120"/>
    <n v="3706"/>
    <n v="10195"/>
    <n v="14639"/>
    <n v="2.404619776797301"/>
    <n v="6.6149753438878802"/>
  </r>
  <r>
    <x v="49"/>
    <n v="13"/>
    <n v="6700"/>
    <n v="8525"/>
    <n v="179"/>
    <n v="491"/>
    <n v="1041"/>
    <n v="2.0997067448680351"/>
    <n v="5.7595307917888574"/>
  </r>
  <r>
    <x v="50"/>
    <n v="52"/>
    <n v="96793"/>
    <n v="101782"/>
    <n v="2020"/>
    <n v="15565"/>
    <n v="3683"/>
    <n v="1.984633825234325"/>
    <n v="15.29248786622389"/>
  </r>
  <r>
    <x v="51"/>
    <n v="88"/>
    <n v="64475"/>
    <n v="42860"/>
    <n v="803"/>
    <n v="3987"/>
    <n v="5040"/>
    <n v="1.8735417638824079"/>
    <n v="9.3023798413439103"/>
  </r>
  <r>
    <x v="52"/>
    <n v="5"/>
    <n v="5768"/>
    <n v="2791"/>
    <n v="52"/>
    <n v="736"/>
    <n v="260"/>
    <n v="1.86313149408814"/>
    <n v="26.370476531709059"/>
  </r>
  <r>
    <x v="53"/>
    <n v="67"/>
    <n v="20550"/>
    <n v="46462"/>
    <n v="859"/>
    <n v="2563"/>
    <n v="8707"/>
    <n v="1.8488226938143"/>
    <n v="5.5163359304377764"/>
  </r>
  <r>
    <x v="54"/>
    <n v="29"/>
    <n v="5134"/>
    <n v="15629"/>
    <n v="252"/>
    <n v="253"/>
    <n v="2122"/>
    <n v="1.612387228869409"/>
    <n v="1.6187855908887321"/>
  </r>
  <r>
    <x v="55"/>
    <n v="2"/>
    <n v="2565"/>
    <n v="621"/>
    <n v="10"/>
    <n v="388"/>
    <n v="27"/>
    <n v="1.6103059581320449"/>
    <n v="62.47987117552335"/>
  </r>
  <r>
    <x v="56"/>
    <n v="111"/>
    <n v="124869"/>
    <n v="126124"/>
    <n v="1960"/>
    <n v="8665"/>
    <n v="7230"/>
    <n v="1.5540261964415969"/>
    <n v="6.8702229551869598"/>
  </r>
  <r>
    <x v="57"/>
    <n v="99"/>
    <n v="125279"/>
    <n v="61790"/>
    <n v="819"/>
    <n v="5614"/>
    <n v="4171"/>
    <n v="1.3254571937206669"/>
    <n v="9.0856125586664511"/>
  </r>
  <r>
    <x v="58"/>
    <n v="1"/>
    <n v="1397"/>
    <n v="1313"/>
    <n v="17"/>
    <n v="237"/>
    <n v="106"/>
    <n v="1.2947448591012951"/>
    <n v="18.050266565118051"/>
  </r>
  <r>
    <x v="59"/>
    <n v="63"/>
    <n v="23779"/>
    <n v="54668"/>
    <n v="684"/>
    <n v="1731"/>
    <n v="6705"/>
    <n v="1.2511889953903561"/>
    <n v="3.166386185702788"/>
  </r>
  <r>
    <x v="60"/>
    <n v="1"/>
    <n v="91"/>
    <n v="160"/>
    <n v="2"/>
    <n v="72"/>
    <n v="7"/>
    <n v="1.25"/>
    <n v="45"/>
  </r>
  <r>
    <x v="61"/>
    <n v="1"/>
    <n v="712"/>
    <n v="405"/>
    <n v="5"/>
    <n v="62"/>
    <n v="16"/>
    <n v="1.2345679012345681"/>
    <n v="15.308641975308641"/>
  </r>
  <r>
    <x v="62"/>
    <n v="64"/>
    <n v="98478"/>
    <n v="184693"/>
    <n v="1931"/>
    <n v="19158"/>
    <n v="19355"/>
    <n v="1.045518779812987"/>
    <n v="10.37288906455578"/>
  </r>
  <r>
    <x v="63"/>
    <n v="6"/>
    <n v="3067"/>
    <n v="1290"/>
    <n v="12"/>
    <n v="616"/>
    <n v="51"/>
    <n v="0.93023255813953487"/>
    <n v="47.751937984496116"/>
  </r>
  <r>
    <x v="64"/>
    <n v="21"/>
    <n v="11734"/>
    <n v="11870"/>
    <n v="81"/>
    <n v="1231"/>
    <n v="667"/>
    <n v="0.68239258635214828"/>
    <n v="10.37068239258635"/>
  </r>
  <r>
    <x v="65"/>
    <n v="33"/>
    <n v="17737"/>
    <n v="37457"/>
    <n v="30"/>
    <n v="4939"/>
    <n v="1143"/>
    <n v="8.0091838641642418E-2"/>
    <n v="13.18578636836906"/>
  </r>
  <r>
    <x v="66"/>
    <n v="1"/>
    <n v="238"/>
    <n v="730"/>
    <n v="0"/>
    <n v="111"/>
    <n v="11"/>
    <n v="0"/>
    <n v="15.205479452054799"/>
  </r>
  <r>
    <x v="67"/>
    <n v="1"/>
    <n v="81"/>
    <n v="253"/>
    <n v="0"/>
    <n v="83"/>
    <n v="2"/>
    <n v="0"/>
    <n v="32.806324110671937"/>
  </r>
  <r>
    <x v="68"/>
    <n v="1"/>
    <n v="29"/>
    <n v="116"/>
    <n v="0"/>
    <n v="24"/>
    <n v="1"/>
    <n v="0"/>
    <n v="20.68965517241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C3060-54BA-4EFD-9C89-2F2C52FBC84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H71" firstHeaderRow="0" firstDataRow="1" firstDataCol="1"/>
  <pivotFields count="9">
    <pivotField axis="axisRow" showAll="0" sortType="descending">
      <items count="70">
        <item x="50"/>
        <item x="41"/>
        <item x="53"/>
        <item x="68"/>
        <item x="49"/>
        <item x="25"/>
        <item x="39"/>
        <item x="58"/>
        <item x="36"/>
        <item x="45"/>
        <item x="62"/>
        <item x="44"/>
        <item x="47"/>
        <item x="66"/>
        <item x="27"/>
        <item x="5"/>
        <item x="46"/>
        <item x="19"/>
        <item x="64"/>
        <item x="67"/>
        <item x="52"/>
        <item x="32"/>
        <item x="21"/>
        <item x="28"/>
        <item x="34"/>
        <item x="7"/>
        <item x="16"/>
        <item x="6"/>
        <item x="33"/>
        <item x="20"/>
        <item x="26"/>
        <item x="10"/>
        <item x="54"/>
        <item x="2"/>
        <item x="8"/>
        <item x="17"/>
        <item x="14"/>
        <item x="4"/>
        <item x="56"/>
        <item x="3"/>
        <item x="40"/>
        <item x="42"/>
        <item x="0"/>
        <item x="1"/>
        <item x="13"/>
        <item x="48"/>
        <item x="15"/>
        <item x="55"/>
        <item x="9"/>
        <item x="63"/>
        <item x="31"/>
        <item x="61"/>
        <item x="22"/>
        <item x="12"/>
        <item x="51"/>
        <item x="57"/>
        <item x="30"/>
        <item x="59"/>
        <item x="60"/>
        <item x="24"/>
        <item x="11"/>
        <item x="23"/>
        <item x="35"/>
        <item x="43"/>
        <item x="18"/>
        <item x="37"/>
        <item x="65"/>
        <item x="3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0">
    <i>
      <x v="12"/>
    </i>
    <i>
      <x v="45"/>
    </i>
    <i>
      <x v="39"/>
    </i>
    <i>
      <x v="38"/>
    </i>
    <i>
      <x v="28"/>
    </i>
    <i>
      <x v="55"/>
    </i>
    <i>
      <x v="54"/>
    </i>
    <i>
      <x v="2"/>
    </i>
    <i>
      <x v="10"/>
    </i>
    <i>
      <x v="57"/>
    </i>
    <i>
      <x/>
    </i>
    <i>
      <x v="9"/>
    </i>
    <i>
      <x v="17"/>
    </i>
    <i>
      <x v="56"/>
    </i>
    <i>
      <x v="52"/>
    </i>
    <i>
      <x v="66"/>
    </i>
    <i>
      <x v="11"/>
    </i>
    <i>
      <x v="32"/>
    </i>
    <i>
      <x v="44"/>
    </i>
    <i>
      <x v="18"/>
    </i>
    <i>
      <x v="40"/>
    </i>
    <i>
      <x v="65"/>
    </i>
    <i>
      <x v="48"/>
    </i>
    <i>
      <x v="8"/>
    </i>
    <i>
      <x v="4"/>
    </i>
    <i>
      <x v="26"/>
    </i>
    <i>
      <x v="68"/>
    </i>
    <i>
      <x v="33"/>
    </i>
    <i>
      <x v="67"/>
    </i>
    <i>
      <x v="64"/>
    </i>
    <i>
      <x v="41"/>
    </i>
    <i>
      <x v="14"/>
    </i>
    <i>
      <x v="59"/>
    </i>
    <i>
      <x v="35"/>
    </i>
    <i>
      <x v="60"/>
    </i>
    <i>
      <x v="49"/>
    </i>
    <i>
      <x v="1"/>
    </i>
    <i>
      <x v="23"/>
    </i>
    <i>
      <x v="20"/>
    </i>
    <i>
      <x v="16"/>
    </i>
    <i>
      <x v="50"/>
    </i>
    <i>
      <x v="29"/>
    </i>
    <i>
      <x v="24"/>
    </i>
    <i>
      <x v="46"/>
    </i>
    <i>
      <x v="6"/>
    </i>
    <i>
      <x v="62"/>
    </i>
    <i>
      <x v="22"/>
    </i>
    <i>
      <x v="31"/>
    </i>
    <i>
      <x v="21"/>
    </i>
    <i>
      <x v="27"/>
    </i>
    <i>
      <x v="5"/>
    </i>
    <i>
      <x v="25"/>
    </i>
    <i>
      <x v="53"/>
    </i>
    <i>
      <x v="63"/>
    </i>
    <i>
      <x v="47"/>
    </i>
    <i>
      <x v="13"/>
    </i>
    <i>
      <x v="42"/>
    </i>
    <i>
      <x v="51"/>
    </i>
    <i>
      <x v="19"/>
    </i>
    <i>
      <x v="7"/>
    </i>
    <i>
      <x v="36"/>
    </i>
    <i>
      <x v="3"/>
    </i>
    <i>
      <x v="58"/>
    </i>
    <i>
      <x v="30"/>
    </i>
    <i>
      <x v="37"/>
    </i>
    <i>
      <x v="43"/>
    </i>
    <i>
      <x v="15"/>
    </i>
    <i>
      <x v="61"/>
    </i>
    <i>
      <x v="3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oma de qtd" fld="1" baseField="0" baseItem="0"/>
    <dataField name="Soma de NPL_NAO_CONT" fld="5" baseField="0" baseItem="0"/>
    <dataField name="Soma de NPL" fld="4" baseField="0" baseItem="0"/>
    <dataField name="Soma de qtd_cotas_ativas" fld="3" baseField="0" baseItem="0"/>
    <dataField name="Soma de qtd_cotas_com_sobras" fld="6" baseField="0" baseItem="0"/>
    <dataField name="Soma de NPL_CALC" fld="7" baseField="0" baseItem="0"/>
    <dataField name="Soma de NPL_CALC_NCO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C6D63-1548-4D6C-895E-4308730FDC2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1:P18" firstHeaderRow="1" firstDataRow="1" firstDataCol="0"/>
  <pivotFields count="9">
    <pivotField showAll="0">
      <items count="70">
        <item x="50"/>
        <item x="41"/>
        <item x="53"/>
        <item x="68"/>
        <item x="49"/>
        <item x="25"/>
        <item x="39"/>
        <item x="58"/>
        <item x="36"/>
        <item x="45"/>
        <item x="62"/>
        <item x="44"/>
        <item x="47"/>
        <item x="66"/>
        <item x="27"/>
        <item x="5"/>
        <item x="46"/>
        <item x="19"/>
        <item x="64"/>
        <item x="67"/>
        <item x="52"/>
        <item x="32"/>
        <item x="21"/>
        <item x="28"/>
        <item x="34"/>
        <item x="7"/>
        <item x="16"/>
        <item x="6"/>
        <item x="33"/>
        <item x="20"/>
        <item x="26"/>
        <item x="10"/>
        <item x="54"/>
        <item x="2"/>
        <item x="8"/>
        <item x="17"/>
        <item x="14"/>
        <item x="4"/>
        <item x="56"/>
        <item x="3"/>
        <item x="40"/>
        <item x="42"/>
        <item x="0"/>
        <item x="1"/>
        <item x="13"/>
        <item x="48"/>
        <item x="15"/>
        <item x="55"/>
        <item x="9"/>
        <item x="63"/>
        <item x="31"/>
        <item x="61"/>
        <item x="22"/>
        <item x="12"/>
        <item x="51"/>
        <item x="57"/>
        <item x="30"/>
        <item x="59"/>
        <item x="60"/>
        <item x="24"/>
        <item x="11"/>
        <item x="23"/>
        <item x="35"/>
        <item x="43"/>
        <item x="18"/>
        <item x="37"/>
        <item x="65"/>
        <item x="3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57AF-CE96-4535-B94A-4A03F1B35E89}">
  <dimension ref="A1:P71"/>
  <sheetViews>
    <sheetView tabSelected="1" zoomScale="80" zoomScaleNormal="80" workbookViewId="0">
      <selection activeCell="I12" sqref="I12"/>
    </sheetView>
  </sheetViews>
  <sheetFormatPr defaultRowHeight="14.4" x14ac:dyDescent="0.3"/>
  <cols>
    <col min="1" max="1" width="54.21875" bestFit="1" customWidth="1"/>
    <col min="2" max="2" width="11.6640625" bestFit="1" customWidth="1"/>
    <col min="3" max="3" width="23.109375" bestFit="1" customWidth="1"/>
    <col min="4" max="4" width="12.109375" bestFit="1" customWidth="1"/>
    <col min="5" max="5" width="23.33203125" bestFit="1" customWidth="1"/>
    <col min="6" max="6" width="28.6640625" bestFit="1" customWidth="1"/>
    <col min="7" max="7" width="17.6640625" bestFit="1" customWidth="1"/>
    <col min="8" max="8" width="24.88671875" bestFit="1" customWidth="1"/>
    <col min="9" max="9" width="37.77734375" customWidth="1"/>
  </cols>
  <sheetData>
    <row r="1" spans="1:16" x14ac:dyDescent="0.3">
      <c r="A1" s="12" t="s">
        <v>79</v>
      </c>
      <c r="B1" t="s">
        <v>78</v>
      </c>
      <c r="C1" t="s">
        <v>83</v>
      </c>
      <c r="D1" t="s">
        <v>81</v>
      </c>
      <c r="E1" t="s">
        <v>82</v>
      </c>
      <c r="F1" t="s">
        <v>84</v>
      </c>
      <c r="G1" t="s">
        <v>85</v>
      </c>
      <c r="H1" t="s">
        <v>86</v>
      </c>
      <c r="I1" s="11" t="s">
        <v>87</v>
      </c>
      <c r="N1" s="2"/>
      <c r="O1" s="3"/>
      <c r="P1" s="4"/>
    </row>
    <row r="2" spans="1:16" x14ac:dyDescent="0.3">
      <c r="A2" s="13" t="s">
        <v>56</v>
      </c>
      <c r="B2">
        <v>385</v>
      </c>
      <c r="C2">
        <v>15456</v>
      </c>
      <c r="D2">
        <v>5401</v>
      </c>
      <c r="E2">
        <v>223646</v>
      </c>
      <c r="F2">
        <v>25847</v>
      </c>
      <c r="G2">
        <v>2.4149772408180779</v>
      </c>
      <c r="H2">
        <v>6.9109217245110566</v>
      </c>
      <c r="I2" s="15">
        <f t="shared" ref="I2:I3" si="0">H2+G2</f>
        <v>9.3258989653291344</v>
      </c>
      <c r="L2" s="14"/>
      <c r="N2" s="5"/>
      <c r="O2" s="6"/>
      <c r="P2" s="7"/>
    </row>
    <row r="3" spans="1:16" x14ac:dyDescent="0.3">
      <c r="A3" s="13" t="s">
        <v>57</v>
      </c>
      <c r="B3">
        <v>269</v>
      </c>
      <c r="C3">
        <v>10195</v>
      </c>
      <c r="D3">
        <v>3706</v>
      </c>
      <c r="E3">
        <v>154120</v>
      </c>
      <c r="F3">
        <v>14639</v>
      </c>
      <c r="G3">
        <v>2.404619776797301</v>
      </c>
      <c r="H3">
        <v>6.6149753438878802</v>
      </c>
      <c r="I3" s="15">
        <f t="shared" si="0"/>
        <v>9.0195951206851817</v>
      </c>
      <c r="L3" s="14"/>
      <c r="N3" s="5"/>
      <c r="O3" s="6"/>
      <c r="P3" s="7"/>
    </row>
    <row r="4" spans="1:16" ht="15.6" x14ac:dyDescent="0.3">
      <c r="A4" s="13" t="s">
        <v>12</v>
      </c>
      <c r="B4">
        <v>251</v>
      </c>
      <c r="C4">
        <v>16502</v>
      </c>
      <c r="D4">
        <v>11912</v>
      </c>
      <c r="E4">
        <v>87502</v>
      </c>
      <c r="F4">
        <v>11951</v>
      </c>
      <c r="G4">
        <v>13.613403122214351</v>
      </c>
      <c r="H4">
        <v>18.85899750862837</v>
      </c>
      <c r="I4" s="16">
        <f>H4+G4</f>
        <v>32.472400630842721</v>
      </c>
      <c r="L4" s="14"/>
      <c r="N4" s="5"/>
      <c r="O4" s="6"/>
      <c r="P4" s="7"/>
    </row>
    <row r="5" spans="1:16" x14ac:dyDescent="0.3">
      <c r="A5" s="13" t="s">
        <v>65</v>
      </c>
      <c r="B5">
        <v>111</v>
      </c>
      <c r="C5">
        <v>8665</v>
      </c>
      <c r="D5">
        <v>1960</v>
      </c>
      <c r="E5">
        <v>126124</v>
      </c>
      <c r="F5">
        <v>7230</v>
      </c>
      <c r="G5">
        <v>1.5540261964415969</v>
      </c>
      <c r="H5">
        <v>6.8702229551869598</v>
      </c>
      <c r="I5" s="15">
        <f t="shared" ref="I5:I34" si="1">H5+G5</f>
        <v>8.4242491516285565</v>
      </c>
      <c r="N5" s="5"/>
      <c r="O5" s="6"/>
      <c r="P5" s="7"/>
    </row>
    <row r="6" spans="1:16" x14ac:dyDescent="0.3">
      <c r="A6" s="13" t="s">
        <v>42</v>
      </c>
      <c r="B6">
        <v>107</v>
      </c>
      <c r="C6">
        <v>4273</v>
      </c>
      <c r="D6">
        <v>2788</v>
      </c>
      <c r="E6">
        <v>72524</v>
      </c>
      <c r="F6">
        <v>8194</v>
      </c>
      <c r="G6">
        <v>3.8442446638354202</v>
      </c>
      <c r="H6">
        <v>5.8918427003474712</v>
      </c>
      <c r="I6" s="15">
        <f t="shared" si="1"/>
        <v>9.7360873641828913</v>
      </c>
      <c r="N6" s="5"/>
      <c r="O6" s="6"/>
      <c r="P6" s="7"/>
    </row>
    <row r="7" spans="1:16" x14ac:dyDescent="0.3">
      <c r="A7" s="13" t="s">
        <v>66</v>
      </c>
      <c r="B7">
        <v>99</v>
      </c>
      <c r="C7">
        <v>5614</v>
      </c>
      <c r="D7">
        <v>819</v>
      </c>
      <c r="E7">
        <v>61790</v>
      </c>
      <c r="F7">
        <v>4171</v>
      </c>
      <c r="G7">
        <v>1.3254571937206669</v>
      </c>
      <c r="H7">
        <v>9.0856125586664511</v>
      </c>
      <c r="I7" s="15">
        <f t="shared" si="1"/>
        <v>10.411069752387117</v>
      </c>
      <c r="N7" s="5"/>
      <c r="O7" s="6"/>
      <c r="P7" s="7"/>
    </row>
    <row r="8" spans="1:16" x14ac:dyDescent="0.3">
      <c r="A8" s="13" t="s">
        <v>60</v>
      </c>
      <c r="B8">
        <v>88</v>
      </c>
      <c r="C8">
        <v>3987</v>
      </c>
      <c r="D8">
        <v>803</v>
      </c>
      <c r="E8">
        <v>42860</v>
      </c>
      <c r="F8">
        <v>5040</v>
      </c>
      <c r="G8">
        <v>1.8735417638824079</v>
      </c>
      <c r="H8">
        <v>9.3023798413439103</v>
      </c>
      <c r="I8" s="15">
        <f t="shared" si="1"/>
        <v>11.175921605226318</v>
      </c>
      <c r="N8" s="5"/>
      <c r="O8" s="6"/>
      <c r="P8" s="7"/>
    </row>
    <row r="9" spans="1:16" x14ac:dyDescent="0.3">
      <c r="A9" s="13" t="s">
        <v>62</v>
      </c>
      <c r="B9">
        <v>67</v>
      </c>
      <c r="C9">
        <v>2563</v>
      </c>
      <c r="D9">
        <v>859</v>
      </c>
      <c r="E9">
        <v>46462</v>
      </c>
      <c r="F9">
        <v>8707</v>
      </c>
      <c r="G9">
        <v>1.8488226938143</v>
      </c>
      <c r="H9">
        <v>5.5163359304377764</v>
      </c>
      <c r="I9" s="15">
        <f t="shared" si="1"/>
        <v>7.3651586242520768</v>
      </c>
      <c r="K9">
        <v>2023</v>
      </c>
      <c r="N9" s="5"/>
      <c r="O9" s="6"/>
      <c r="P9" s="7"/>
    </row>
    <row r="10" spans="1:16" x14ac:dyDescent="0.3">
      <c r="A10" s="13" t="s">
        <v>71</v>
      </c>
      <c r="B10">
        <v>64</v>
      </c>
      <c r="C10">
        <v>19158</v>
      </c>
      <c r="D10">
        <v>1931</v>
      </c>
      <c r="E10">
        <v>184693</v>
      </c>
      <c r="F10">
        <v>19355</v>
      </c>
      <c r="G10">
        <v>1.045518779812987</v>
      </c>
      <c r="H10">
        <v>10.37288906455578</v>
      </c>
      <c r="I10" s="15">
        <f t="shared" si="1"/>
        <v>11.418407844368767</v>
      </c>
      <c r="N10" s="5"/>
      <c r="O10" s="6"/>
      <c r="P10" s="7"/>
    </row>
    <row r="11" spans="1:16" x14ac:dyDescent="0.3">
      <c r="A11" s="13" t="s">
        <v>68</v>
      </c>
      <c r="B11">
        <v>63</v>
      </c>
      <c r="C11">
        <v>1731</v>
      </c>
      <c r="D11">
        <v>684</v>
      </c>
      <c r="E11">
        <v>54668</v>
      </c>
      <c r="F11">
        <v>6705</v>
      </c>
      <c r="G11">
        <v>1.2511889953903561</v>
      </c>
      <c r="H11">
        <v>3.166386185702788</v>
      </c>
      <c r="I11" s="15">
        <f t="shared" si="1"/>
        <v>4.4175751810931443</v>
      </c>
      <c r="N11" s="5"/>
      <c r="O11" s="6"/>
      <c r="P11" s="7"/>
    </row>
    <row r="12" spans="1:16" x14ac:dyDescent="0.3">
      <c r="A12" s="13" t="s">
        <v>59</v>
      </c>
      <c r="B12">
        <v>52</v>
      </c>
      <c r="C12">
        <v>15565</v>
      </c>
      <c r="D12">
        <v>2020</v>
      </c>
      <c r="E12">
        <v>101782</v>
      </c>
      <c r="F12">
        <v>3683</v>
      </c>
      <c r="G12">
        <v>1.984633825234325</v>
      </c>
      <c r="H12">
        <v>15.29248786622389</v>
      </c>
      <c r="I12" s="15">
        <f t="shared" si="1"/>
        <v>17.277121691458216</v>
      </c>
      <c r="N12" s="5"/>
      <c r="O12" s="6"/>
      <c r="P12" s="7"/>
    </row>
    <row r="13" spans="1:16" x14ac:dyDescent="0.3">
      <c r="A13" s="13" t="s">
        <v>54</v>
      </c>
      <c r="B13">
        <v>48</v>
      </c>
      <c r="C13">
        <v>582</v>
      </c>
      <c r="D13">
        <v>391</v>
      </c>
      <c r="E13">
        <v>15056</v>
      </c>
      <c r="F13">
        <v>2206</v>
      </c>
      <c r="G13">
        <v>2.5969713071200848</v>
      </c>
      <c r="H13">
        <v>3.86556854410202</v>
      </c>
      <c r="I13" s="15">
        <f t="shared" si="1"/>
        <v>6.4625398512221048</v>
      </c>
      <c r="N13" s="5"/>
      <c r="O13" s="6"/>
      <c r="P13" s="7"/>
    </row>
    <row r="14" spans="1:16" x14ac:dyDescent="0.3">
      <c r="A14" s="13" t="s">
        <v>28</v>
      </c>
      <c r="B14">
        <v>48</v>
      </c>
      <c r="C14">
        <v>4260</v>
      </c>
      <c r="D14">
        <v>2851</v>
      </c>
      <c r="E14">
        <v>46562</v>
      </c>
      <c r="F14">
        <v>6905</v>
      </c>
      <c r="G14">
        <v>6.1230187706713632</v>
      </c>
      <c r="H14">
        <v>9.1490915338688197</v>
      </c>
      <c r="I14" s="15">
        <f t="shared" si="1"/>
        <v>15.272110304540183</v>
      </c>
      <c r="N14" s="5"/>
      <c r="O14" s="6"/>
      <c r="P14" s="7"/>
    </row>
    <row r="15" spans="1:16" x14ac:dyDescent="0.3">
      <c r="A15" s="13" t="s">
        <v>39</v>
      </c>
      <c r="B15">
        <v>44</v>
      </c>
      <c r="C15">
        <v>5099</v>
      </c>
      <c r="D15">
        <v>1054</v>
      </c>
      <c r="E15">
        <v>24454</v>
      </c>
      <c r="F15">
        <v>1407</v>
      </c>
      <c r="G15">
        <v>4.3101333115236766</v>
      </c>
      <c r="H15">
        <v>20.851394454894901</v>
      </c>
      <c r="I15" s="15">
        <f t="shared" si="1"/>
        <v>25.16152776641858</v>
      </c>
      <c r="N15" s="5"/>
      <c r="O15" s="6"/>
      <c r="P15" s="7"/>
    </row>
    <row r="16" spans="1:16" x14ac:dyDescent="0.3">
      <c r="A16" s="13" t="s">
        <v>31</v>
      </c>
      <c r="B16">
        <v>38</v>
      </c>
      <c r="C16">
        <v>640</v>
      </c>
      <c r="D16">
        <v>392</v>
      </c>
      <c r="E16">
        <v>7540</v>
      </c>
      <c r="F16">
        <v>844</v>
      </c>
      <c r="G16">
        <v>5.1989389920424403</v>
      </c>
      <c r="H16">
        <v>8.4880636604774526</v>
      </c>
      <c r="I16" s="15">
        <f t="shared" si="1"/>
        <v>13.687002652519894</v>
      </c>
      <c r="N16" s="5"/>
      <c r="O16" s="6"/>
      <c r="P16" s="7"/>
    </row>
    <row r="17" spans="1:16" x14ac:dyDescent="0.3">
      <c r="A17" s="13" t="s">
        <v>74</v>
      </c>
      <c r="B17">
        <v>33</v>
      </c>
      <c r="C17">
        <v>4939</v>
      </c>
      <c r="D17">
        <v>30</v>
      </c>
      <c r="E17">
        <v>37457</v>
      </c>
      <c r="F17">
        <v>1143</v>
      </c>
      <c r="G17">
        <v>8.0091838641642418E-2</v>
      </c>
      <c r="H17">
        <v>13.18578636836906</v>
      </c>
      <c r="I17" s="15">
        <f t="shared" si="1"/>
        <v>13.265878207010703</v>
      </c>
      <c r="N17" s="5"/>
      <c r="O17" s="6"/>
      <c r="P17" s="7"/>
    </row>
    <row r="18" spans="1:16" x14ac:dyDescent="0.3">
      <c r="A18" s="13" t="s">
        <v>53</v>
      </c>
      <c r="B18">
        <v>30</v>
      </c>
      <c r="C18">
        <v>1337</v>
      </c>
      <c r="D18">
        <v>486</v>
      </c>
      <c r="E18">
        <v>17897</v>
      </c>
      <c r="F18">
        <v>2075</v>
      </c>
      <c r="G18">
        <v>2.7155389171369499</v>
      </c>
      <c r="H18">
        <v>7.4705257864446546</v>
      </c>
      <c r="I18" s="15">
        <f t="shared" si="1"/>
        <v>10.186064703581604</v>
      </c>
      <c r="N18" s="8"/>
      <c r="O18" s="9"/>
      <c r="P18" s="10"/>
    </row>
    <row r="19" spans="1:16" x14ac:dyDescent="0.3">
      <c r="A19" s="13" t="s">
        <v>63</v>
      </c>
      <c r="B19">
        <v>29</v>
      </c>
      <c r="C19">
        <v>253</v>
      </c>
      <c r="D19">
        <v>252</v>
      </c>
      <c r="E19">
        <v>15629</v>
      </c>
      <c r="F19">
        <v>2122</v>
      </c>
      <c r="G19">
        <v>1.612387228869409</v>
      </c>
      <c r="H19">
        <v>1.6187855908887321</v>
      </c>
      <c r="I19" s="15">
        <f t="shared" si="1"/>
        <v>3.2311728197581413</v>
      </c>
    </row>
    <row r="20" spans="1:16" x14ac:dyDescent="0.3">
      <c r="A20" s="13" t="s">
        <v>22</v>
      </c>
      <c r="B20">
        <v>28</v>
      </c>
      <c r="C20">
        <v>2295</v>
      </c>
      <c r="D20">
        <v>493</v>
      </c>
      <c r="E20">
        <v>6572</v>
      </c>
      <c r="F20">
        <v>669</v>
      </c>
      <c r="G20">
        <v>7.501521606816798</v>
      </c>
      <c r="H20">
        <v>34.920876445526467</v>
      </c>
      <c r="I20" s="15">
        <f t="shared" si="1"/>
        <v>42.422398052343269</v>
      </c>
    </row>
    <row r="21" spans="1:16" x14ac:dyDescent="0.3">
      <c r="A21" s="13" t="s">
        <v>73</v>
      </c>
      <c r="B21">
        <v>21</v>
      </c>
      <c r="C21">
        <v>1231</v>
      </c>
      <c r="D21">
        <v>81</v>
      </c>
      <c r="E21">
        <v>11870</v>
      </c>
      <c r="F21">
        <v>667</v>
      </c>
      <c r="G21">
        <v>0.68239258635214828</v>
      </c>
      <c r="H21">
        <v>10.37068239258635</v>
      </c>
      <c r="I21" s="15">
        <f t="shared" si="1"/>
        <v>11.053074978938497</v>
      </c>
    </row>
    <row r="22" spans="1:16" x14ac:dyDescent="0.3">
      <c r="A22" s="13" t="s">
        <v>49</v>
      </c>
      <c r="B22">
        <v>20</v>
      </c>
      <c r="C22">
        <v>4130</v>
      </c>
      <c r="D22">
        <v>607</v>
      </c>
      <c r="E22">
        <v>19830</v>
      </c>
      <c r="F22">
        <v>1498</v>
      </c>
      <c r="G22">
        <v>3.0610186585980839</v>
      </c>
      <c r="H22">
        <v>20.827029752899652</v>
      </c>
      <c r="I22" s="15">
        <f t="shared" si="1"/>
        <v>23.888048411497735</v>
      </c>
    </row>
    <row r="23" spans="1:16" x14ac:dyDescent="0.3">
      <c r="A23" s="13" t="s">
        <v>46</v>
      </c>
      <c r="B23">
        <v>19</v>
      </c>
      <c r="C23">
        <v>392</v>
      </c>
      <c r="D23">
        <v>336</v>
      </c>
      <c r="E23">
        <v>9657</v>
      </c>
      <c r="F23">
        <v>997</v>
      </c>
      <c r="G23">
        <v>3.479341410375894</v>
      </c>
      <c r="H23">
        <v>4.0592316454385422</v>
      </c>
      <c r="I23" s="15">
        <f t="shared" si="1"/>
        <v>7.5385730558144362</v>
      </c>
    </row>
    <row r="24" spans="1:16" x14ac:dyDescent="0.3">
      <c r="A24" s="13" t="s">
        <v>18</v>
      </c>
      <c r="B24">
        <v>18</v>
      </c>
      <c r="C24">
        <v>963</v>
      </c>
      <c r="D24">
        <v>1145</v>
      </c>
      <c r="E24">
        <v>12234</v>
      </c>
      <c r="F24">
        <v>2001</v>
      </c>
      <c r="G24">
        <v>9.3591629883930043</v>
      </c>
      <c r="H24">
        <v>7.8715056400196177</v>
      </c>
      <c r="I24" s="15">
        <f t="shared" si="1"/>
        <v>17.230668628412623</v>
      </c>
    </row>
    <row r="25" spans="1:16" x14ac:dyDescent="0.3">
      <c r="A25" s="13" t="s">
        <v>45</v>
      </c>
      <c r="B25">
        <v>16</v>
      </c>
      <c r="C25">
        <v>704</v>
      </c>
      <c r="D25">
        <v>309</v>
      </c>
      <c r="E25">
        <v>8587</v>
      </c>
      <c r="F25">
        <v>770</v>
      </c>
      <c r="G25">
        <v>3.5984627925934549</v>
      </c>
      <c r="H25">
        <v>8.1984395015721443</v>
      </c>
      <c r="I25" s="15">
        <f t="shared" si="1"/>
        <v>11.7969022941656</v>
      </c>
    </row>
    <row r="26" spans="1:16" x14ac:dyDescent="0.3">
      <c r="A26" s="13" t="s">
        <v>58</v>
      </c>
      <c r="B26">
        <v>13</v>
      </c>
      <c r="C26">
        <v>491</v>
      </c>
      <c r="D26">
        <v>179</v>
      </c>
      <c r="E26">
        <v>8525</v>
      </c>
      <c r="F26">
        <v>1041</v>
      </c>
      <c r="G26">
        <v>2.0997067448680351</v>
      </c>
      <c r="H26">
        <v>5.7595307917888574</v>
      </c>
      <c r="I26" s="15">
        <f t="shared" si="1"/>
        <v>7.8592375366568925</v>
      </c>
    </row>
    <row r="27" spans="1:16" x14ac:dyDescent="0.3">
      <c r="A27" s="13" t="s">
        <v>25</v>
      </c>
      <c r="B27">
        <v>12</v>
      </c>
      <c r="C27">
        <v>1504</v>
      </c>
      <c r="D27">
        <v>406</v>
      </c>
      <c r="E27">
        <v>5866</v>
      </c>
      <c r="F27">
        <v>295</v>
      </c>
      <c r="G27">
        <v>6.9212410501193311</v>
      </c>
      <c r="H27">
        <v>25.639277190589841</v>
      </c>
      <c r="I27" s="15">
        <f t="shared" si="1"/>
        <v>32.560518240709172</v>
      </c>
    </row>
    <row r="28" spans="1:16" x14ac:dyDescent="0.3">
      <c r="A28" s="13" t="s">
        <v>38</v>
      </c>
      <c r="B28">
        <v>12</v>
      </c>
      <c r="C28">
        <v>1427</v>
      </c>
      <c r="D28">
        <v>314</v>
      </c>
      <c r="E28">
        <v>7177</v>
      </c>
      <c r="F28">
        <v>564</v>
      </c>
      <c r="G28">
        <v>4.3750870837397242</v>
      </c>
      <c r="H28">
        <v>19.882959453810781</v>
      </c>
      <c r="I28" s="15">
        <f t="shared" si="1"/>
        <v>24.258046537550506</v>
      </c>
    </row>
    <row r="29" spans="1:16" x14ac:dyDescent="0.3">
      <c r="A29" s="13" t="s">
        <v>11</v>
      </c>
      <c r="B29">
        <v>10</v>
      </c>
      <c r="C29">
        <v>66</v>
      </c>
      <c r="D29">
        <v>205</v>
      </c>
      <c r="E29">
        <v>1009</v>
      </c>
      <c r="F29">
        <v>2</v>
      </c>
      <c r="G29">
        <v>20.317145688800789</v>
      </c>
      <c r="H29">
        <v>6.5411298315163524</v>
      </c>
      <c r="I29" s="15">
        <f t="shared" si="1"/>
        <v>26.858275520317143</v>
      </c>
    </row>
    <row r="30" spans="1:16" x14ac:dyDescent="0.3">
      <c r="A30" s="13" t="s">
        <v>47</v>
      </c>
      <c r="B30">
        <v>9</v>
      </c>
      <c r="C30">
        <v>578</v>
      </c>
      <c r="D30">
        <v>121</v>
      </c>
      <c r="E30">
        <v>3670</v>
      </c>
      <c r="F30">
        <v>435</v>
      </c>
      <c r="G30">
        <v>3.2970027247956399</v>
      </c>
      <c r="H30">
        <v>15.74931880108992</v>
      </c>
      <c r="I30" s="15">
        <f t="shared" si="1"/>
        <v>19.04632152588556</v>
      </c>
    </row>
    <row r="31" spans="1:16" x14ac:dyDescent="0.3">
      <c r="A31" s="13" t="s">
        <v>27</v>
      </c>
      <c r="B31">
        <v>8</v>
      </c>
      <c r="C31">
        <v>213</v>
      </c>
      <c r="D31">
        <v>287</v>
      </c>
      <c r="E31">
        <v>4313</v>
      </c>
      <c r="F31">
        <v>131</v>
      </c>
      <c r="G31">
        <v>6.6543009506144211</v>
      </c>
      <c r="H31">
        <v>4.9385578483654067</v>
      </c>
      <c r="I31" s="15">
        <f t="shared" si="1"/>
        <v>11.592858798979828</v>
      </c>
    </row>
    <row r="32" spans="1:16" x14ac:dyDescent="0.3">
      <c r="A32" s="13" t="s">
        <v>51</v>
      </c>
      <c r="B32">
        <v>8</v>
      </c>
      <c r="C32">
        <v>453</v>
      </c>
      <c r="D32">
        <v>111</v>
      </c>
      <c r="E32">
        <v>3730</v>
      </c>
      <c r="F32">
        <v>207</v>
      </c>
      <c r="G32">
        <v>2.975871313672922</v>
      </c>
      <c r="H32">
        <v>12.14477211796247</v>
      </c>
      <c r="I32" s="15">
        <f t="shared" si="1"/>
        <v>15.120643431635392</v>
      </c>
    </row>
    <row r="33" spans="1:9" x14ac:dyDescent="0.3">
      <c r="A33" s="13" t="s">
        <v>36</v>
      </c>
      <c r="B33">
        <v>7</v>
      </c>
      <c r="C33">
        <v>845</v>
      </c>
      <c r="D33">
        <v>177</v>
      </c>
      <c r="E33">
        <v>3912</v>
      </c>
      <c r="F33">
        <v>432</v>
      </c>
      <c r="G33">
        <v>4.5245398773006134</v>
      </c>
      <c r="H33">
        <v>21.600204498977501</v>
      </c>
      <c r="I33" s="15">
        <f t="shared" si="1"/>
        <v>26.124744376278116</v>
      </c>
    </row>
    <row r="34" spans="1:9" x14ac:dyDescent="0.3">
      <c r="A34" s="13" t="s">
        <v>33</v>
      </c>
      <c r="B34">
        <v>6</v>
      </c>
      <c r="C34">
        <v>192</v>
      </c>
      <c r="D34">
        <v>128</v>
      </c>
      <c r="E34">
        <v>2651</v>
      </c>
      <c r="F34">
        <v>332</v>
      </c>
      <c r="G34">
        <v>4.828366654092795</v>
      </c>
      <c r="H34">
        <v>7.2425499811391933</v>
      </c>
      <c r="I34" s="15">
        <f t="shared" si="1"/>
        <v>12.070916635231988</v>
      </c>
    </row>
    <row r="35" spans="1:9" x14ac:dyDescent="0.3">
      <c r="A35" s="13" t="s">
        <v>26</v>
      </c>
      <c r="B35">
        <v>6</v>
      </c>
      <c r="C35">
        <v>246</v>
      </c>
      <c r="D35">
        <v>79</v>
      </c>
      <c r="E35">
        <v>1161</v>
      </c>
      <c r="F35">
        <v>56</v>
      </c>
      <c r="G35">
        <v>6.8044788975021531</v>
      </c>
      <c r="H35">
        <v>21.188630490956069</v>
      </c>
      <c r="I35" s="15">
        <f>H35+G35</f>
        <v>27.993109388458222</v>
      </c>
    </row>
    <row r="36" spans="1:9" x14ac:dyDescent="0.3">
      <c r="A36" s="13" t="s">
        <v>20</v>
      </c>
      <c r="B36">
        <v>6</v>
      </c>
      <c r="C36">
        <v>329</v>
      </c>
      <c r="D36">
        <v>97</v>
      </c>
      <c r="E36">
        <v>1196</v>
      </c>
      <c r="F36">
        <v>120</v>
      </c>
      <c r="G36">
        <v>8.1103678929765888</v>
      </c>
      <c r="H36">
        <v>27.508361204013379</v>
      </c>
      <c r="I36" s="15">
        <f t="shared" ref="I36:I40" si="2">H36+G36</f>
        <v>35.618729096989966</v>
      </c>
    </row>
    <row r="37" spans="1:9" x14ac:dyDescent="0.3">
      <c r="A37" s="13" t="s">
        <v>72</v>
      </c>
      <c r="B37">
        <v>6</v>
      </c>
      <c r="C37">
        <v>616</v>
      </c>
      <c r="D37">
        <v>12</v>
      </c>
      <c r="E37">
        <v>1290</v>
      </c>
      <c r="F37">
        <v>51</v>
      </c>
      <c r="G37">
        <v>0.93023255813953487</v>
      </c>
      <c r="H37">
        <v>47.751937984496116</v>
      </c>
      <c r="I37" s="15">
        <f t="shared" si="2"/>
        <v>48.682170542635653</v>
      </c>
    </row>
    <row r="38" spans="1:9" x14ac:dyDescent="0.3">
      <c r="A38" s="13" t="s">
        <v>50</v>
      </c>
      <c r="B38">
        <v>6</v>
      </c>
      <c r="C38">
        <v>113</v>
      </c>
      <c r="D38">
        <v>65</v>
      </c>
      <c r="E38">
        <v>2159</v>
      </c>
      <c r="F38">
        <v>119</v>
      </c>
      <c r="G38">
        <v>3.01065308012969</v>
      </c>
      <c r="H38">
        <v>5.2339045854562301</v>
      </c>
      <c r="I38" s="15">
        <f t="shared" si="2"/>
        <v>8.2445576655859192</v>
      </c>
    </row>
    <row r="39" spans="1:9" x14ac:dyDescent="0.3">
      <c r="A39" s="13" t="s">
        <v>37</v>
      </c>
      <c r="B39">
        <v>5</v>
      </c>
      <c r="C39">
        <v>136</v>
      </c>
      <c r="D39">
        <v>112</v>
      </c>
      <c r="E39">
        <v>2495</v>
      </c>
      <c r="F39">
        <v>292</v>
      </c>
      <c r="G39">
        <v>4.4889779559118237</v>
      </c>
      <c r="H39">
        <v>5.4509018036072154</v>
      </c>
      <c r="I39" s="15">
        <f t="shared" si="2"/>
        <v>9.9398797595190391</v>
      </c>
    </row>
    <row r="40" spans="1:9" x14ac:dyDescent="0.3">
      <c r="A40" s="13" t="s">
        <v>61</v>
      </c>
      <c r="B40">
        <v>5</v>
      </c>
      <c r="C40">
        <v>736</v>
      </c>
      <c r="D40">
        <v>52</v>
      </c>
      <c r="E40">
        <v>2791</v>
      </c>
      <c r="F40">
        <v>260</v>
      </c>
      <c r="G40">
        <v>1.86313149408814</v>
      </c>
      <c r="H40">
        <v>26.370476531709059</v>
      </c>
      <c r="I40" s="15">
        <f t="shared" si="2"/>
        <v>28.233608025797199</v>
      </c>
    </row>
    <row r="41" spans="1:9" x14ac:dyDescent="0.3">
      <c r="A41" s="13" t="s">
        <v>55</v>
      </c>
      <c r="B41">
        <v>5</v>
      </c>
      <c r="C41">
        <v>875</v>
      </c>
      <c r="D41">
        <v>73</v>
      </c>
      <c r="E41">
        <v>2952</v>
      </c>
      <c r="F41">
        <v>113</v>
      </c>
      <c r="G41">
        <v>2.47289972899729</v>
      </c>
      <c r="H41">
        <v>29.640921409214091</v>
      </c>
    </row>
    <row r="42" spans="1:9" x14ac:dyDescent="0.3">
      <c r="A42" s="13" t="s">
        <v>40</v>
      </c>
      <c r="B42">
        <v>5</v>
      </c>
      <c r="C42">
        <v>951</v>
      </c>
      <c r="D42">
        <v>179</v>
      </c>
      <c r="E42">
        <v>4452</v>
      </c>
      <c r="F42">
        <v>427</v>
      </c>
      <c r="G42">
        <v>4.0206648697214744</v>
      </c>
      <c r="H42">
        <v>21.36118598382749</v>
      </c>
    </row>
    <row r="43" spans="1:9" x14ac:dyDescent="0.3">
      <c r="A43" s="13" t="s">
        <v>29</v>
      </c>
      <c r="B43">
        <v>4</v>
      </c>
      <c r="C43">
        <v>635</v>
      </c>
      <c r="D43">
        <v>161</v>
      </c>
      <c r="E43">
        <v>2890</v>
      </c>
      <c r="F43">
        <v>278</v>
      </c>
      <c r="G43">
        <v>5.570934256055363</v>
      </c>
      <c r="H43">
        <v>21.972318339100351</v>
      </c>
    </row>
    <row r="44" spans="1:9" x14ac:dyDescent="0.3">
      <c r="A44" s="13" t="s">
        <v>43</v>
      </c>
      <c r="B44">
        <v>4</v>
      </c>
      <c r="C44">
        <v>500</v>
      </c>
      <c r="D44">
        <v>61</v>
      </c>
      <c r="E44">
        <v>1621</v>
      </c>
      <c r="F44">
        <v>112</v>
      </c>
      <c r="G44">
        <v>3.763109191856878</v>
      </c>
      <c r="H44">
        <v>30.84515731030228</v>
      </c>
    </row>
    <row r="45" spans="1:9" x14ac:dyDescent="0.3">
      <c r="A45" s="13" t="s">
        <v>24</v>
      </c>
      <c r="B45">
        <v>4</v>
      </c>
      <c r="C45">
        <v>115</v>
      </c>
      <c r="D45">
        <v>233</v>
      </c>
      <c r="E45">
        <v>3283</v>
      </c>
      <c r="F45">
        <v>157</v>
      </c>
      <c r="G45">
        <v>7.0971672250989952</v>
      </c>
      <c r="H45">
        <v>3.50289369479135</v>
      </c>
    </row>
    <row r="46" spans="1:9" x14ac:dyDescent="0.3">
      <c r="A46" s="13" t="s">
        <v>48</v>
      </c>
      <c r="B46">
        <v>4</v>
      </c>
      <c r="C46">
        <v>409</v>
      </c>
      <c r="D46">
        <v>67</v>
      </c>
      <c r="E46">
        <v>2100</v>
      </c>
      <c r="F46">
        <v>84</v>
      </c>
      <c r="G46">
        <v>3.1904761904761911</v>
      </c>
      <c r="H46">
        <v>19.476190476190482</v>
      </c>
    </row>
    <row r="47" spans="1:9" x14ac:dyDescent="0.3">
      <c r="A47" s="13" t="s">
        <v>44</v>
      </c>
      <c r="B47">
        <v>3</v>
      </c>
      <c r="C47">
        <v>156</v>
      </c>
      <c r="D47">
        <v>48</v>
      </c>
      <c r="E47">
        <v>1305</v>
      </c>
      <c r="F47">
        <v>128</v>
      </c>
      <c r="G47">
        <v>3.6781609195402298</v>
      </c>
      <c r="H47">
        <v>11.95402298850575</v>
      </c>
    </row>
    <row r="48" spans="1:9" x14ac:dyDescent="0.3">
      <c r="A48" s="13" t="s">
        <v>30</v>
      </c>
      <c r="B48">
        <v>3</v>
      </c>
      <c r="C48">
        <v>46</v>
      </c>
      <c r="D48">
        <v>82</v>
      </c>
      <c r="E48">
        <v>1553</v>
      </c>
      <c r="F48">
        <v>121</v>
      </c>
      <c r="G48">
        <v>5.2801030264005151</v>
      </c>
      <c r="H48">
        <v>2.9620090148100449</v>
      </c>
    </row>
    <row r="49" spans="1:8" x14ac:dyDescent="0.3">
      <c r="A49" s="13" t="s">
        <v>19</v>
      </c>
      <c r="B49">
        <v>3</v>
      </c>
      <c r="C49">
        <v>68</v>
      </c>
      <c r="D49">
        <v>98</v>
      </c>
      <c r="E49">
        <v>1153</v>
      </c>
      <c r="F49">
        <v>109</v>
      </c>
      <c r="G49">
        <v>8.4995663486556801</v>
      </c>
      <c r="H49">
        <v>5.8976582827406769</v>
      </c>
    </row>
    <row r="50" spans="1:8" x14ac:dyDescent="0.3">
      <c r="A50" s="13" t="s">
        <v>41</v>
      </c>
      <c r="B50">
        <v>2</v>
      </c>
      <c r="C50">
        <v>279</v>
      </c>
      <c r="D50">
        <v>26</v>
      </c>
      <c r="E50">
        <v>669</v>
      </c>
      <c r="F50">
        <v>39</v>
      </c>
      <c r="G50">
        <v>3.8863976083707019</v>
      </c>
      <c r="H50">
        <v>41.704035874439462</v>
      </c>
    </row>
    <row r="51" spans="1:8" x14ac:dyDescent="0.3">
      <c r="A51" s="13" t="s">
        <v>15</v>
      </c>
      <c r="B51">
        <v>2</v>
      </c>
      <c r="C51">
        <v>51</v>
      </c>
      <c r="D51">
        <v>47</v>
      </c>
      <c r="E51">
        <v>407</v>
      </c>
      <c r="F51">
        <v>29</v>
      </c>
      <c r="G51">
        <v>11.54791154791155</v>
      </c>
      <c r="H51">
        <v>12.530712530712529</v>
      </c>
    </row>
    <row r="52" spans="1:8" x14ac:dyDescent="0.3">
      <c r="A52" s="13" t="s">
        <v>34</v>
      </c>
      <c r="B52">
        <v>2</v>
      </c>
      <c r="C52">
        <v>443</v>
      </c>
      <c r="D52">
        <v>94</v>
      </c>
      <c r="E52">
        <v>2028</v>
      </c>
      <c r="F52">
        <v>226</v>
      </c>
      <c r="G52">
        <v>4.6351084812623284</v>
      </c>
      <c r="H52">
        <v>21.84418145956608</v>
      </c>
    </row>
    <row r="53" spans="1:8" x14ac:dyDescent="0.3">
      <c r="A53" s="13" t="s">
        <v>16</v>
      </c>
      <c r="B53">
        <v>2</v>
      </c>
      <c r="C53">
        <v>0</v>
      </c>
      <c r="D53">
        <v>30</v>
      </c>
      <c r="E53">
        <v>292</v>
      </c>
      <c r="F53">
        <v>22</v>
      </c>
      <c r="G53">
        <v>10.273972602739731</v>
      </c>
      <c r="H53">
        <v>0</v>
      </c>
    </row>
    <row r="54" spans="1:8" x14ac:dyDescent="0.3">
      <c r="A54" s="13" t="s">
        <v>21</v>
      </c>
      <c r="B54">
        <v>2</v>
      </c>
      <c r="C54">
        <v>146</v>
      </c>
      <c r="D54">
        <v>108</v>
      </c>
      <c r="E54">
        <v>1417</v>
      </c>
      <c r="F54">
        <v>52</v>
      </c>
      <c r="G54">
        <v>7.621736062103035</v>
      </c>
      <c r="H54">
        <v>10.30345800988003</v>
      </c>
    </row>
    <row r="55" spans="1:8" x14ac:dyDescent="0.3">
      <c r="A55" s="13" t="s">
        <v>52</v>
      </c>
      <c r="B55">
        <v>2</v>
      </c>
      <c r="C55">
        <v>378</v>
      </c>
      <c r="D55">
        <v>23</v>
      </c>
      <c r="E55">
        <v>825</v>
      </c>
      <c r="F55">
        <v>55</v>
      </c>
      <c r="G55">
        <v>2.7878787878787881</v>
      </c>
      <c r="H55">
        <v>45.81818181818182</v>
      </c>
    </row>
    <row r="56" spans="1:8" x14ac:dyDescent="0.3">
      <c r="A56" s="13" t="s">
        <v>64</v>
      </c>
      <c r="B56">
        <v>2</v>
      </c>
      <c r="C56">
        <v>388</v>
      </c>
      <c r="D56">
        <v>10</v>
      </c>
      <c r="E56">
        <v>621</v>
      </c>
      <c r="F56">
        <v>27</v>
      </c>
      <c r="G56">
        <v>1.6103059581320449</v>
      </c>
      <c r="H56">
        <v>62.47987117552335</v>
      </c>
    </row>
    <row r="57" spans="1:8" x14ac:dyDescent="0.3">
      <c r="A57" s="13" t="s">
        <v>75</v>
      </c>
      <c r="B57">
        <v>1</v>
      </c>
      <c r="C57">
        <v>111</v>
      </c>
      <c r="D57">
        <v>0</v>
      </c>
      <c r="E57">
        <v>730</v>
      </c>
      <c r="F57">
        <v>11</v>
      </c>
      <c r="G57">
        <v>0</v>
      </c>
      <c r="H57">
        <v>15.205479452054799</v>
      </c>
    </row>
    <row r="58" spans="1:8" x14ac:dyDescent="0.3">
      <c r="A58" s="13" t="s">
        <v>9</v>
      </c>
      <c r="B58">
        <v>1</v>
      </c>
      <c r="C58">
        <v>0</v>
      </c>
      <c r="D58">
        <v>96</v>
      </c>
      <c r="E58">
        <v>300</v>
      </c>
      <c r="F58">
        <v>0</v>
      </c>
      <c r="G58">
        <v>32</v>
      </c>
      <c r="H58">
        <v>0</v>
      </c>
    </row>
    <row r="59" spans="1:8" x14ac:dyDescent="0.3">
      <c r="A59" s="13" t="s">
        <v>70</v>
      </c>
      <c r="B59">
        <v>1</v>
      </c>
      <c r="C59">
        <v>62</v>
      </c>
      <c r="D59">
        <v>5</v>
      </c>
      <c r="E59">
        <v>405</v>
      </c>
      <c r="F59">
        <v>16</v>
      </c>
      <c r="G59">
        <v>1.2345679012345681</v>
      </c>
      <c r="H59">
        <v>15.308641975308641</v>
      </c>
    </row>
    <row r="60" spans="1:8" x14ac:dyDescent="0.3">
      <c r="A60" s="13" t="s">
        <v>76</v>
      </c>
      <c r="B60">
        <v>1</v>
      </c>
      <c r="C60">
        <v>83</v>
      </c>
      <c r="D60">
        <v>0</v>
      </c>
      <c r="E60">
        <v>253</v>
      </c>
      <c r="F60">
        <v>2</v>
      </c>
      <c r="G60">
        <v>0</v>
      </c>
      <c r="H60">
        <v>32.806324110671937</v>
      </c>
    </row>
    <row r="61" spans="1:8" x14ac:dyDescent="0.3">
      <c r="A61" s="13" t="s">
        <v>67</v>
      </c>
      <c r="B61">
        <v>1</v>
      </c>
      <c r="C61">
        <v>237</v>
      </c>
      <c r="D61">
        <v>17</v>
      </c>
      <c r="E61">
        <v>1313</v>
      </c>
      <c r="F61">
        <v>106</v>
      </c>
      <c r="G61">
        <v>1.2947448591012951</v>
      </c>
      <c r="H61">
        <v>18.050266565118051</v>
      </c>
    </row>
    <row r="62" spans="1:8" x14ac:dyDescent="0.3">
      <c r="A62" s="13" t="s">
        <v>23</v>
      </c>
      <c r="B62">
        <v>1</v>
      </c>
      <c r="C62">
        <v>40</v>
      </c>
      <c r="D62">
        <v>28</v>
      </c>
      <c r="E62">
        <v>394</v>
      </c>
      <c r="F62">
        <v>28</v>
      </c>
      <c r="G62">
        <v>7.1065989847715736</v>
      </c>
      <c r="H62">
        <v>10.152284263959389</v>
      </c>
    </row>
    <row r="63" spans="1:8" x14ac:dyDescent="0.3">
      <c r="A63" s="13" t="s">
        <v>77</v>
      </c>
      <c r="B63">
        <v>1</v>
      </c>
      <c r="C63">
        <v>24</v>
      </c>
      <c r="D63">
        <v>0</v>
      </c>
      <c r="E63">
        <v>116</v>
      </c>
      <c r="F63">
        <v>1</v>
      </c>
      <c r="G63">
        <v>0</v>
      </c>
      <c r="H63">
        <v>20.68965517241379</v>
      </c>
    </row>
    <row r="64" spans="1:8" x14ac:dyDescent="0.3">
      <c r="A64" s="13" t="s">
        <v>69</v>
      </c>
      <c r="B64">
        <v>1</v>
      </c>
      <c r="C64">
        <v>72</v>
      </c>
      <c r="D64">
        <v>2</v>
      </c>
      <c r="E64">
        <v>160</v>
      </c>
      <c r="F64">
        <v>7</v>
      </c>
      <c r="G64">
        <v>1.25</v>
      </c>
      <c r="H64">
        <v>45</v>
      </c>
    </row>
    <row r="65" spans="1:8" x14ac:dyDescent="0.3">
      <c r="A65" s="13" t="s">
        <v>35</v>
      </c>
      <c r="B65">
        <v>1</v>
      </c>
      <c r="C65">
        <v>1</v>
      </c>
      <c r="D65">
        <v>12</v>
      </c>
      <c r="E65">
        <v>263</v>
      </c>
      <c r="F65">
        <v>15</v>
      </c>
      <c r="G65">
        <v>4.5627376425855513</v>
      </c>
      <c r="H65">
        <v>0.38022813688212931</v>
      </c>
    </row>
    <row r="66" spans="1:8" x14ac:dyDescent="0.3">
      <c r="A66" s="13" t="s">
        <v>13</v>
      </c>
      <c r="B66">
        <v>1</v>
      </c>
      <c r="C66">
        <v>0</v>
      </c>
      <c r="D66">
        <v>14</v>
      </c>
      <c r="E66">
        <v>108</v>
      </c>
      <c r="F66">
        <v>8</v>
      </c>
      <c r="G66">
        <v>12.96296296296296</v>
      </c>
      <c r="H66">
        <v>0</v>
      </c>
    </row>
    <row r="67" spans="1:8" x14ac:dyDescent="0.3">
      <c r="A67" s="13" t="s">
        <v>10</v>
      </c>
      <c r="B67">
        <v>1</v>
      </c>
      <c r="C67">
        <v>51</v>
      </c>
      <c r="D67">
        <v>47</v>
      </c>
      <c r="E67">
        <v>225</v>
      </c>
      <c r="F67">
        <v>26</v>
      </c>
      <c r="G67">
        <v>20.888888888888889</v>
      </c>
      <c r="H67">
        <v>22.666666666666661</v>
      </c>
    </row>
    <row r="68" spans="1:8" x14ac:dyDescent="0.3">
      <c r="A68" s="13" t="s">
        <v>14</v>
      </c>
      <c r="B68">
        <v>1</v>
      </c>
      <c r="C68">
        <v>2</v>
      </c>
      <c r="D68">
        <v>17</v>
      </c>
      <c r="E68">
        <v>147</v>
      </c>
      <c r="F68">
        <v>36</v>
      </c>
      <c r="G68">
        <v>11.564625850340139</v>
      </c>
      <c r="H68">
        <v>1.360544217687075</v>
      </c>
    </row>
    <row r="69" spans="1:8" x14ac:dyDescent="0.3">
      <c r="A69" s="13" t="s">
        <v>32</v>
      </c>
      <c r="B69">
        <v>1</v>
      </c>
      <c r="C69">
        <v>18</v>
      </c>
      <c r="D69">
        <v>4</v>
      </c>
      <c r="E69">
        <v>77</v>
      </c>
      <c r="F69">
        <v>22</v>
      </c>
      <c r="G69">
        <v>5.1948051948051948</v>
      </c>
      <c r="H69">
        <v>23.376623376623371</v>
      </c>
    </row>
    <row r="70" spans="1:8" x14ac:dyDescent="0.3">
      <c r="A70" s="13" t="s">
        <v>17</v>
      </c>
      <c r="B70">
        <v>1</v>
      </c>
      <c r="C70">
        <v>0</v>
      </c>
      <c r="D70">
        <v>8</v>
      </c>
      <c r="E70">
        <v>79</v>
      </c>
      <c r="F70">
        <v>2</v>
      </c>
      <c r="G70">
        <v>10.12658227848101</v>
      </c>
      <c r="H70">
        <v>0</v>
      </c>
    </row>
    <row r="71" spans="1:8" x14ac:dyDescent="0.3">
      <c r="A71" s="13" t="s">
        <v>80</v>
      </c>
      <c r="B71">
        <v>2130</v>
      </c>
      <c r="C71">
        <v>144620</v>
      </c>
      <c r="D71">
        <v>45245</v>
      </c>
      <c r="E71">
        <v>1473599</v>
      </c>
      <c r="F71">
        <v>145422</v>
      </c>
      <c r="G71">
        <v>358.80342599622088</v>
      </c>
      <c r="H71">
        <v>1049.0520584172309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workbookViewId="0">
      <selection sqref="A1:I70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1</v>
      </c>
      <c r="C2">
        <v>1907</v>
      </c>
      <c r="D2">
        <v>300</v>
      </c>
      <c r="E2">
        <v>96</v>
      </c>
      <c r="F2">
        <v>0</v>
      </c>
      <c r="G2">
        <v>0</v>
      </c>
      <c r="H2">
        <v>32</v>
      </c>
      <c r="I2">
        <v>0</v>
      </c>
    </row>
    <row r="3" spans="1:9" x14ac:dyDescent="0.3">
      <c r="A3" t="s">
        <v>10</v>
      </c>
      <c r="B3">
        <v>1</v>
      </c>
      <c r="C3">
        <v>472</v>
      </c>
      <c r="D3">
        <v>225</v>
      </c>
      <c r="E3">
        <v>47</v>
      </c>
      <c r="F3">
        <v>51</v>
      </c>
      <c r="G3">
        <v>26</v>
      </c>
      <c r="H3">
        <v>20.888888888888889</v>
      </c>
      <c r="I3">
        <v>22.666666666666661</v>
      </c>
    </row>
    <row r="4" spans="1:9" x14ac:dyDescent="0.3">
      <c r="A4" t="s">
        <v>11</v>
      </c>
      <c r="B4">
        <v>10</v>
      </c>
      <c r="C4">
        <v>259</v>
      </c>
      <c r="D4">
        <v>1009</v>
      </c>
      <c r="E4">
        <v>205</v>
      </c>
      <c r="F4">
        <v>66</v>
      </c>
      <c r="G4">
        <v>2</v>
      </c>
      <c r="H4">
        <v>20.317145688800789</v>
      </c>
      <c r="I4">
        <v>6.5411298315163524</v>
      </c>
    </row>
    <row r="5" spans="1:9" x14ac:dyDescent="0.3">
      <c r="A5" t="s">
        <v>12</v>
      </c>
      <c r="B5">
        <v>251</v>
      </c>
      <c r="C5">
        <v>378242</v>
      </c>
      <c r="D5">
        <v>87502</v>
      </c>
      <c r="E5">
        <v>11912</v>
      </c>
      <c r="F5">
        <v>16502</v>
      </c>
      <c r="G5">
        <v>11951</v>
      </c>
      <c r="H5">
        <v>13.613403122214351</v>
      </c>
      <c r="I5">
        <v>18.85899750862837</v>
      </c>
    </row>
    <row r="6" spans="1:9" x14ac:dyDescent="0.3">
      <c r="A6" t="s">
        <v>13</v>
      </c>
      <c r="B6">
        <v>1</v>
      </c>
      <c r="C6">
        <v>956</v>
      </c>
      <c r="D6">
        <v>108</v>
      </c>
      <c r="E6">
        <v>14</v>
      </c>
      <c r="F6">
        <v>0</v>
      </c>
      <c r="G6">
        <v>8</v>
      </c>
      <c r="H6">
        <v>12.96296296296296</v>
      </c>
      <c r="I6">
        <v>0</v>
      </c>
    </row>
    <row r="7" spans="1:9" x14ac:dyDescent="0.3">
      <c r="A7" t="s">
        <v>14</v>
      </c>
      <c r="B7">
        <v>1</v>
      </c>
      <c r="C7">
        <v>1212</v>
      </c>
      <c r="D7">
        <v>147</v>
      </c>
      <c r="E7">
        <v>17</v>
      </c>
      <c r="F7">
        <v>2</v>
      </c>
      <c r="G7">
        <v>36</v>
      </c>
      <c r="H7">
        <v>11.564625850340139</v>
      </c>
      <c r="I7">
        <v>1.360544217687075</v>
      </c>
    </row>
    <row r="8" spans="1:9" x14ac:dyDescent="0.3">
      <c r="A8" t="s">
        <v>15</v>
      </c>
      <c r="B8">
        <v>2</v>
      </c>
      <c r="C8">
        <v>907</v>
      </c>
      <c r="D8">
        <v>407</v>
      </c>
      <c r="E8">
        <v>47</v>
      </c>
      <c r="F8">
        <v>51</v>
      </c>
      <c r="G8">
        <v>29</v>
      </c>
      <c r="H8">
        <v>11.54791154791155</v>
      </c>
      <c r="I8">
        <v>12.530712530712529</v>
      </c>
    </row>
    <row r="9" spans="1:9" x14ac:dyDescent="0.3">
      <c r="A9" t="s">
        <v>16</v>
      </c>
      <c r="B9">
        <v>2</v>
      </c>
      <c r="C9">
        <v>1661</v>
      </c>
      <c r="D9">
        <v>292</v>
      </c>
      <c r="E9">
        <v>30</v>
      </c>
      <c r="F9">
        <v>0</v>
      </c>
      <c r="G9">
        <v>22</v>
      </c>
      <c r="H9">
        <v>10.273972602739731</v>
      </c>
      <c r="I9">
        <v>0</v>
      </c>
    </row>
    <row r="10" spans="1:9" x14ac:dyDescent="0.3">
      <c r="A10" t="s">
        <v>17</v>
      </c>
      <c r="B10">
        <v>1</v>
      </c>
      <c r="C10">
        <v>312</v>
      </c>
      <c r="D10">
        <v>79</v>
      </c>
      <c r="E10">
        <v>8</v>
      </c>
      <c r="F10">
        <v>0</v>
      </c>
      <c r="G10">
        <v>2</v>
      </c>
      <c r="H10">
        <v>10.12658227848101</v>
      </c>
      <c r="I10">
        <v>0</v>
      </c>
    </row>
    <row r="11" spans="1:9" x14ac:dyDescent="0.3">
      <c r="A11" t="s">
        <v>18</v>
      </c>
      <c r="B11">
        <v>18</v>
      </c>
      <c r="C11">
        <v>18271</v>
      </c>
      <c r="D11">
        <v>12234</v>
      </c>
      <c r="E11">
        <v>1145</v>
      </c>
      <c r="F11">
        <v>963</v>
      </c>
      <c r="G11">
        <v>2001</v>
      </c>
      <c r="H11">
        <v>9.3591629883930043</v>
      </c>
      <c r="I11">
        <v>7.8715056400196177</v>
      </c>
    </row>
    <row r="12" spans="1:9" x14ac:dyDescent="0.3">
      <c r="A12" t="s">
        <v>19</v>
      </c>
      <c r="B12">
        <v>3</v>
      </c>
      <c r="C12">
        <v>985</v>
      </c>
      <c r="D12">
        <v>1153</v>
      </c>
      <c r="E12">
        <v>98</v>
      </c>
      <c r="F12">
        <v>68</v>
      </c>
      <c r="G12">
        <v>109</v>
      </c>
      <c r="H12">
        <v>8.4995663486556801</v>
      </c>
      <c r="I12">
        <v>5.8976582827406769</v>
      </c>
    </row>
    <row r="13" spans="1:9" x14ac:dyDescent="0.3">
      <c r="A13" t="s">
        <v>20</v>
      </c>
      <c r="B13">
        <v>6</v>
      </c>
      <c r="C13">
        <v>4850</v>
      </c>
      <c r="D13">
        <v>1196</v>
      </c>
      <c r="E13">
        <v>97</v>
      </c>
      <c r="F13">
        <v>329</v>
      </c>
      <c r="G13">
        <v>120</v>
      </c>
      <c r="H13">
        <v>8.1103678929765888</v>
      </c>
      <c r="I13">
        <v>27.508361204013379</v>
      </c>
    </row>
    <row r="14" spans="1:9" x14ac:dyDescent="0.3">
      <c r="A14" t="s">
        <v>21</v>
      </c>
      <c r="B14">
        <v>2</v>
      </c>
      <c r="C14">
        <v>3007</v>
      </c>
      <c r="D14">
        <v>1417</v>
      </c>
      <c r="E14">
        <v>108</v>
      </c>
      <c r="F14">
        <v>146</v>
      </c>
      <c r="G14">
        <v>52</v>
      </c>
      <c r="H14">
        <v>7.621736062103035</v>
      </c>
      <c r="I14">
        <v>10.30345800988003</v>
      </c>
    </row>
    <row r="15" spans="1:9" x14ac:dyDescent="0.3">
      <c r="A15" t="s">
        <v>22</v>
      </c>
      <c r="B15">
        <v>28</v>
      </c>
      <c r="C15">
        <v>101562</v>
      </c>
      <c r="D15">
        <v>6572</v>
      </c>
      <c r="E15">
        <v>493</v>
      </c>
      <c r="F15">
        <v>2295</v>
      </c>
      <c r="G15">
        <v>669</v>
      </c>
      <c r="H15">
        <v>7.501521606816798</v>
      </c>
      <c r="I15">
        <v>34.920876445526467</v>
      </c>
    </row>
    <row r="16" spans="1:9" x14ac:dyDescent="0.3">
      <c r="A16" t="s">
        <v>23</v>
      </c>
      <c r="B16">
        <v>1</v>
      </c>
      <c r="C16">
        <v>3184</v>
      </c>
      <c r="D16">
        <v>394</v>
      </c>
      <c r="E16">
        <v>28</v>
      </c>
      <c r="F16">
        <v>40</v>
      </c>
      <c r="G16">
        <v>28</v>
      </c>
      <c r="H16">
        <v>7.1065989847715736</v>
      </c>
      <c r="I16">
        <v>10.152284263959389</v>
      </c>
    </row>
    <row r="17" spans="1:9" x14ac:dyDescent="0.3">
      <c r="A17" t="s">
        <v>24</v>
      </c>
      <c r="B17">
        <v>4</v>
      </c>
      <c r="C17">
        <v>6806</v>
      </c>
      <c r="D17">
        <v>3283</v>
      </c>
      <c r="E17">
        <v>233</v>
      </c>
      <c r="F17">
        <v>115</v>
      </c>
      <c r="G17">
        <v>157</v>
      </c>
      <c r="H17">
        <v>7.0971672250989952</v>
      </c>
      <c r="I17">
        <v>3.50289369479135</v>
      </c>
    </row>
    <row r="18" spans="1:9" x14ac:dyDescent="0.3">
      <c r="A18" t="s">
        <v>25</v>
      </c>
      <c r="B18">
        <v>12</v>
      </c>
      <c r="C18">
        <v>34224</v>
      </c>
      <c r="D18">
        <v>5866</v>
      </c>
      <c r="E18">
        <v>406</v>
      </c>
      <c r="F18">
        <v>1504</v>
      </c>
      <c r="G18">
        <v>295</v>
      </c>
      <c r="H18">
        <v>6.9212410501193311</v>
      </c>
      <c r="I18">
        <v>25.639277190589841</v>
      </c>
    </row>
    <row r="19" spans="1:9" x14ac:dyDescent="0.3">
      <c r="A19" t="s">
        <v>26</v>
      </c>
      <c r="B19">
        <v>6</v>
      </c>
      <c r="C19">
        <v>3977</v>
      </c>
      <c r="D19">
        <v>1161</v>
      </c>
      <c r="E19">
        <v>79</v>
      </c>
      <c r="F19">
        <v>246</v>
      </c>
      <c r="G19">
        <v>56</v>
      </c>
      <c r="H19">
        <v>6.8044788975021531</v>
      </c>
      <c r="I19">
        <v>21.188630490956069</v>
      </c>
    </row>
    <row r="20" spans="1:9" x14ac:dyDescent="0.3">
      <c r="A20" t="s">
        <v>27</v>
      </c>
      <c r="B20">
        <v>8</v>
      </c>
      <c r="C20">
        <v>5918</v>
      </c>
      <c r="D20">
        <v>4313</v>
      </c>
      <c r="E20">
        <v>287</v>
      </c>
      <c r="F20">
        <v>213</v>
      </c>
      <c r="G20">
        <v>131</v>
      </c>
      <c r="H20">
        <v>6.6543009506144211</v>
      </c>
      <c r="I20">
        <v>4.9385578483654067</v>
      </c>
    </row>
    <row r="21" spans="1:9" x14ac:dyDescent="0.3">
      <c r="A21" t="s">
        <v>28</v>
      </c>
      <c r="B21">
        <v>48</v>
      </c>
      <c r="C21">
        <v>115162</v>
      </c>
      <c r="D21">
        <v>46562</v>
      </c>
      <c r="E21">
        <v>2851</v>
      </c>
      <c r="F21">
        <v>4260</v>
      </c>
      <c r="G21">
        <v>6905</v>
      </c>
      <c r="H21">
        <v>6.1230187706713632</v>
      </c>
      <c r="I21">
        <v>9.1490915338688197</v>
      </c>
    </row>
    <row r="22" spans="1:9" x14ac:dyDescent="0.3">
      <c r="A22" t="s">
        <v>29</v>
      </c>
      <c r="B22">
        <v>4</v>
      </c>
      <c r="C22">
        <v>17428</v>
      </c>
      <c r="D22">
        <v>2890</v>
      </c>
      <c r="E22">
        <v>161</v>
      </c>
      <c r="F22">
        <v>635</v>
      </c>
      <c r="G22">
        <v>278</v>
      </c>
      <c r="H22">
        <v>5.570934256055363</v>
      </c>
      <c r="I22">
        <v>21.972318339100351</v>
      </c>
    </row>
    <row r="23" spans="1:9" x14ac:dyDescent="0.3">
      <c r="A23" t="s">
        <v>30</v>
      </c>
      <c r="B23">
        <v>3</v>
      </c>
      <c r="C23">
        <v>1575</v>
      </c>
      <c r="D23">
        <v>1553</v>
      </c>
      <c r="E23">
        <v>82</v>
      </c>
      <c r="F23">
        <v>46</v>
      </c>
      <c r="G23">
        <v>121</v>
      </c>
      <c r="H23">
        <v>5.2801030264005151</v>
      </c>
      <c r="I23">
        <v>2.9620090148100449</v>
      </c>
    </row>
    <row r="24" spans="1:9" x14ac:dyDescent="0.3">
      <c r="A24" t="s">
        <v>31</v>
      </c>
      <c r="B24">
        <v>38</v>
      </c>
      <c r="C24">
        <v>34581</v>
      </c>
      <c r="D24">
        <v>7540</v>
      </c>
      <c r="E24">
        <v>392</v>
      </c>
      <c r="F24">
        <v>640</v>
      </c>
      <c r="G24">
        <v>844</v>
      </c>
      <c r="H24">
        <v>5.1989389920424403</v>
      </c>
      <c r="I24">
        <v>8.4880636604774526</v>
      </c>
    </row>
    <row r="25" spans="1:9" x14ac:dyDescent="0.3">
      <c r="A25" t="s">
        <v>32</v>
      </c>
      <c r="B25">
        <v>1</v>
      </c>
      <c r="C25">
        <v>1066</v>
      </c>
      <c r="D25">
        <v>77</v>
      </c>
      <c r="E25">
        <v>4</v>
      </c>
      <c r="F25">
        <v>18</v>
      </c>
      <c r="G25">
        <v>22</v>
      </c>
      <c r="H25">
        <v>5.1948051948051948</v>
      </c>
      <c r="I25">
        <v>23.376623376623371</v>
      </c>
    </row>
    <row r="26" spans="1:9" x14ac:dyDescent="0.3">
      <c r="A26" t="s">
        <v>33</v>
      </c>
      <c r="B26">
        <v>6</v>
      </c>
      <c r="C26">
        <v>6850</v>
      </c>
      <c r="D26">
        <v>2651</v>
      </c>
      <c r="E26">
        <v>128</v>
      </c>
      <c r="F26">
        <v>192</v>
      </c>
      <c r="G26">
        <v>332</v>
      </c>
      <c r="H26">
        <v>4.828366654092795</v>
      </c>
      <c r="I26">
        <v>7.2425499811391933</v>
      </c>
    </row>
    <row r="27" spans="1:9" x14ac:dyDescent="0.3">
      <c r="A27" t="s">
        <v>34</v>
      </c>
      <c r="B27">
        <v>2</v>
      </c>
      <c r="C27">
        <v>14078</v>
      </c>
      <c r="D27">
        <v>2028</v>
      </c>
      <c r="E27">
        <v>94</v>
      </c>
      <c r="F27">
        <v>443</v>
      </c>
      <c r="G27">
        <v>226</v>
      </c>
      <c r="H27">
        <v>4.6351084812623284</v>
      </c>
      <c r="I27">
        <v>21.84418145956608</v>
      </c>
    </row>
    <row r="28" spans="1:9" x14ac:dyDescent="0.3">
      <c r="A28" t="s">
        <v>35</v>
      </c>
      <c r="B28">
        <v>1</v>
      </c>
      <c r="C28">
        <v>818</v>
      </c>
      <c r="D28">
        <v>263</v>
      </c>
      <c r="E28">
        <v>12</v>
      </c>
      <c r="F28">
        <v>1</v>
      </c>
      <c r="G28">
        <v>15</v>
      </c>
      <c r="H28">
        <v>4.5627376425855513</v>
      </c>
      <c r="I28">
        <v>0.38022813688212931</v>
      </c>
    </row>
    <row r="29" spans="1:9" x14ac:dyDescent="0.3">
      <c r="A29" t="s">
        <v>36</v>
      </c>
      <c r="B29">
        <v>7</v>
      </c>
      <c r="C29">
        <v>12947</v>
      </c>
      <c r="D29">
        <v>3912</v>
      </c>
      <c r="E29">
        <v>177</v>
      </c>
      <c r="F29">
        <v>845</v>
      </c>
      <c r="G29">
        <v>432</v>
      </c>
      <c r="H29">
        <v>4.5245398773006134</v>
      </c>
      <c r="I29">
        <v>21.600204498977501</v>
      </c>
    </row>
    <row r="30" spans="1:9" x14ac:dyDescent="0.3">
      <c r="A30" t="s">
        <v>37</v>
      </c>
      <c r="B30">
        <v>5</v>
      </c>
      <c r="C30">
        <v>10222</v>
      </c>
      <c r="D30">
        <v>2495</v>
      </c>
      <c r="E30">
        <v>112</v>
      </c>
      <c r="F30">
        <v>136</v>
      </c>
      <c r="G30">
        <v>292</v>
      </c>
      <c r="H30">
        <v>4.4889779559118237</v>
      </c>
      <c r="I30">
        <v>5.4509018036072154</v>
      </c>
    </row>
    <row r="31" spans="1:9" x14ac:dyDescent="0.3">
      <c r="A31" t="s">
        <v>38</v>
      </c>
      <c r="B31">
        <v>12</v>
      </c>
      <c r="C31">
        <v>42731</v>
      </c>
      <c r="D31">
        <v>7177</v>
      </c>
      <c r="E31">
        <v>314</v>
      </c>
      <c r="F31">
        <v>1427</v>
      </c>
      <c r="G31">
        <v>564</v>
      </c>
      <c r="H31">
        <v>4.3750870837397242</v>
      </c>
      <c r="I31">
        <v>19.882959453810781</v>
      </c>
    </row>
    <row r="32" spans="1:9" x14ac:dyDescent="0.3">
      <c r="A32" t="s">
        <v>39</v>
      </c>
      <c r="B32">
        <v>44</v>
      </c>
      <c r="C32">
        <v>20814</v>
      </c>
      <c r="D32">
        <v>24454</v>
      </c>
      <c r="E32">
        <v>1054</v>
      </c>
      <c r="F32">
        <v>5099</v>
      </c>
      <c r="G32">
        <v>1407</v>
      </c>
      <c r="H32">
        <v>4.3101333115236766</v>
      </c>
      <c r="I32">
        <v>20.851394454894901</v>
      </c>
    </row>
    <row r="33" spans="1:9" x14ac:dyDescent="0.3">
      <c r="A33" t="s">
        <v>40</v>
      </c>
      <c r="B33">
        <v>5</v>
      </c>
      <c r="C33">
        <v>24608</v>
      </c>
      <c r="D33">
        <v>4452</v>
      </c>
      <c r="E33">
        <v>179</v>
      </c>
      <c r="F33">
        <v>951</v>
      </c>
      <c r="G33">
        <v>427</v>
      </c>
      <c r="H33">
        <v>4.0206648697214744</v>
      </c>
      <c r="I33">
        <v>21.36118598382749</v>
      </c>
    </row>
    <row r="34" spans="1:9" x14ac:dyDescent="0.3">
      <c r="A34" t="s">
        <v>41</v>
      </c>
      <c r="B34">
        <v>2</v>
      </c>
      <c r="C34">
        <v>8014</v>
      </c>
      <c r="D34">
        <v>669</v>
      </c>
      <c r="E34">
        <v>26</v>
      </c>
      <c r="F34">
        <v>279</v>
      </c>
      <c r="G34">
        <v>39</v>
      </c>
      <c r="H34">
        <v>3.8863976083707019</v>
      </c>
      <c r="I34">
        <v>41.704035874439462</v>
      </c>
    </row>
    <row r="35" spans="1:9" x14ac:dyDescent="0.3">
      <c r="A35" t="s">
        <v>42</v>
      </c>
      <c r="B35">
        <v>107</v>
      </c>
      <c r="C35">
        <v>220350</v>
      </c>
      <c r="D35">
        <v>72524</v>
      </c>
      <c r="E35">
        <v>2788</v>
      </c>
      <c r="F35">
        <v>4273</v>
      </c>
      <c r="G35">
        <v>8194</v>
      </c>
      <c r="H35">
        <v>3.8442446638354202</v>
      </c>
      <c r="I35">
        <v>5.8918427003474712</v>
      </c>
    </row>
    <row r="36" spans="1:9" x14ac:dyDescent="0.3">
      <c r="A36" t="s">
        <v>43</v>
      </c>
      <c r="B36">
        <v>4</v>
      </c>
      <c r="C36">
        <v>13169</v>
      </c>
      <c r="D36">
        <v>1621</v>
      </c>
      <c r="E36">
        <v>61</v>
      </c>
      <c r="F36">
        <v>500</v>
      </c>
      <c r="G36">
        <v>112</v>
      </c>
      <c r="H36">
        <v>3.763109191856878</v>
      </c>
      <c r="I36">
        <v>30.84515731030228</v>
      </c>
    </row>
    <row r="37" spans="1:9" x14ac:dyDescent="0.3">
      <c r="A37" t="s">
        <v>44</v>
      </c>
      <c r="B37">
        <v>3</v>
      </c>
      <c r="C37">
        <v>2394</v>
      </c>
      <c r="D37">
        <v>1305</v>
      </c>
      <c r="E37">
        <v>48</v>
      </c>
      <c r="F37">
        <v>156</v>
      </c>
      <c r="G37">
        <v>128</v>
      </c>
      <c r="H37">
        <v>3.6781609195402298</v>
      </c>
      <c r="I37">
        <v>11.95402298850575</v>
      </c>
    </row>
    <row r="38" spans="1:9" x14ac:dyDescent="0.3">
      <c r="A38" t="s">
        <v>45</v>
      </c>
      <c r="B38">
        <v>16</v>
      </c>
      <c r="C38">
        <v>12237</v>
      </c>
      <c r="D38">
        <v>8587</v>
      </c>
      <c r="E38">
        <v>309</v>
      </c>
      <c r="F38">
        <v>704</v>
      </c>
      <c r="G38">
        <v>770</v>
      </c>
      <c r="H38">
        <v>3.5984627925934549</v>
      </c>
      <c r="I38">
        <v>8.1984395015721443</v>
      </c>
    </row>
    <row r="39" spans="1:9" x14ac:dyDescent="0.3">
      <c r="A39" t="s">
        <v>46</v>
      </c>
      <c r="B39">
        <v>19</v>
      </c>
      <c r="C39">
        <v>34741</v>
      </c>
      <c r="D39">
        <v>9657</v>
      </c>
      <c r="E39">
        <v>336</v>
      </c>
      <c r="F39">
        <v>392</v>
      </c>
      <c r="G39">
        <v>997</v>
      </c>
      <c r="H39">
        <v>3.479341410375894</v>
      </c>
      <c r="I39">
        <v>4.0592316454385422</v>
      </c>
    </row>
    <row r="40" spans="1:9" x14ac:dyDescent="0.3">
      <c r="A40" t="s">
        <v>47</v>
      </c>
      <c r="B40">
        <v>9</v>
      </c>
      <c r="C40">
        <v>7972</v>
      </c>
      <c r="D40">
        <v>3670</v>
      </c>
      <c r="E40">
        <v>121</v>
      </c>
      <c r="F40">
        <v>578</v>
      </c>
      <c r="G40">
        <v>435</v>
      </c>
      <c r="H40">
        <v>3.2970027247956399</v>
      </c>
      <c r="I40">
        <v>15.74931880108992</v>
      </c>
    </row>
    <row r="41" spans="1:9" x14ac:dyDescent="0.3">
      <c r="A41" t="s">
        <v>48</v>
      </c>
      <c r="B41">
        <v>4</v>
      </c>
      <c r="C41">
        <v>7809</v>
      </c>
      <c r="D41">
        <v>2100</v>
      </c>
      <c r="E41">
        <v>67</v>
      </c>
      <c r="F41">
        <v>409</v>
      </c>
      <c r="G41">
        <v>84</v>
      </c>
      <c r="H41">
        <v>3.1904761904761911</v>
      </c>
      <c r="I41">
        <v>19.476190476190482</v>
      </c>
    </row>
    <row r="42" spans="1:9" x14ac:dyDescent="0.3">
      <c r="A42" t="s">
        <v>49</v>
      </c>
      <c r="B42">
        <v>20</v>
      </c>
      <c r="C42">
        <v>59488</v>
      </c>
      <c r="D42">
        <v>19830</v>
      </c>
      <c r="E42">
        <v>607</v>
      </c>
      <c r="F42">
        <v>4130</v>
      </c>
      <c r="G42">
        <v>1498</v>
      </c>
      <c r="H42">
        <v>3.0610186585980839</v>
      </c>
      <c r="I42">
        <v>20.827029752899652</v>
      </c>
    </row>
    <row r="43" spans="1:9" x14ac:dyDescent="0.3">
      <c r="A43" t="s">
        <v>50</v>
      </c>
      <c r="B43">
        <v>6</v>
      </c>
      <c r="C43">
        <v>2647</v>
      </c>
      <c r="D43">
        <v>2159</v>
      </c>
      <c r="E43">
        <v>65</v>
      </c>
      <c r="F43">
        <v>113</v>
      </c>
      <c r="G43">
        <v>119</v>
      </c>
      <c r="H43">
        <v>3.01065308012969</v>
      </c>
      <c r="I43">
        <v>5.2339045854562301</v>
      </c>
    </row>
    <row r="44" spans="1:9" x14ac:dyDescent="0.3">
      <c r="A44" t="s">
        <v>51</v>
      </c>
      <c r="B44">
        <v>8</v>
      </c>
      <c r="C44">
        <v>4037</v>
      </c>
      <c r="D44">
        <v>3730</v>
      </c>
      <c r="E44">
        <v>111</v>
      </c>
      <c r="F44">
        <v>453</v>
      </c>
      <c r="G44">
        <v>207</v>
      </c>
      <c r="H44">
        <v>2.975871313672922</v>
      </c>
      <c r="I44">
        <v>12.14477211796247</v>
      </c>
    </row>
    <row r="45" spans="1:9" x14ac:dyDescent="0.3">
      <c r="A45" t="s">
        <v>52</v>
      </c>
      <c r="B45">
        <v>2</v>
      </c>
      <c r="C45">
        <v>4354</v>
      </c>
      <c r="D45">
        <v>825</v>
      </c>
      <c r="E45">
        <v>23</v>
      </c>
      <c r="F45">
        <v>378</v>
      </c>
      <c r="G45">
        <v>55</v>
      </c>
      <c r="H45">
        <v>2.7878787878787881</v>
      </c>
      <c r="I45">
        <v>45.81818181818182</v>
      </c>
    </row>
    <row r="46" spans="1:9" x14ac:dyDescent="0.3">
      <c r="A46" t="s">
        <v>53</v>
      </c>
      <c r="B46">
        <v>30</v>
      </c>
      <c r="C46">
        <v>26989</v>
      </c>
      <c r="D46">
        <v>17897</v>
      </c>
      <c r="E46">
        <v>486</v>
      </c>
      <c r="F46">
        <v>1337</v>
      </c>
      <c r="G46">
        <v>2075</v>
      </c>
      <c r="H46">
        <v>2.7155389171369499</v>
      </c>
      <c r="I46">
        <v>7.4705257864446546</v>
      </c>
    </row>
    <row r="47" spans="1:9" x14ac:dyDescent="0.3">
      <c r="A47" t="s">
        <v>54</v>
      </c>
      <c r="B47">
        <v>48</v>
      </c>
      <c r="C47">
        <v>20041</v>
      </c>
      <c r="D47">
        <v>15056</v>
      </c>
      <c r="E47">
        <v>391</v>
      </c>
      <c r="F47">
        <v>582</v>
      </c>
      <c r="G47">
        <v>2206</v>
      </c>
      <c r="H47">
        <v>2.5969713071200848</v>
      </c>
      <c r="I47">
        <v>3.86556854410202</v>
      </c>
    </row>
    <row r="48" spans="1:9" x14ac:dyDescent="0.3">
      <c r="A48" t="s">
        <v>55</v>
      </c>
      <c r="B48">
        <v>5</v>
      </c>
      <c r="C48">
        <v>19575</v>
      </c>
      <c r="D48">
        <v>2952</v>
      </c>
      <c r="E48">
        <v>73</v>
      </c>
      <c r="F48">
        <v>875</v>
      </c>
      <c r="G48">
        <v>113</v>
      </c>
      <c r="H48">
        <v>2.47289972899729</v>
      </c>
      <c r="I48">
        <v>29.640921409214091</v>
      </c>
    </row>
    <row r="49" spans="1:9" x14ac:dyDescent="0.3">
      <c r="A49" t="s">
        <v>56</v>
      </c>
      <c r="B49">
        <v>385</v>
      </c>
      <c r="C49">
        <v>398972</v>
      </c>
      <c r="D49">
        <v>223646</v>
      </c>
      <c r="E49">
        <v>5401</v>
      </c>
      <c r="F49">
        <v>15456</v>
      </c>
      <c r="G49">
        <v>25847</v>
      </c>
      <c r="H49">
        <v>2.4149772408180779</v>
      </c>
      <c r="I49">
        <v>6.9109217245110566</v>
      </c>
    </row>
    <row r="50" spans="1:9" x14ac:dyDescent="0.3">
      <c r="A50" t="s">
        <v>57</v>
      </c>
      <c r="B50">
        <v>269</v>
      </c>
      <c r="C50">
        <v>133354</v>
      </c>
      <c r="D50">
        <v>154120</v>
      </c>
      <c r="E50">
        <v>3706</v>
      </c>
      <c r="F50">
        <v>10195</v>
      </c>
      <c r="G50">
        <v>14639</v>
      </c>
      <c r="H50">
        <v>2.404619776797301</v>
      </c>
      <c r="I50">
        <v>6.6149753438878802</v>
      </c>
    </row>
    <row r="51" spans="1:9" x14ac:dyDescent="0.3">
      <c r="A51" t="s">
        <v>58</v>
      </c>
      <c r="B51">
        <v>13</v>
      </c>
      <c r="C51">
        <v>6700</v>
      </c>
      <c r="D51">
        <v>8525</v>
      </c>
      <c r="E51">
        <v>179</v>
      </c>
      <c r="F51">
        <v>491</v>
      </c>
      <c r="G51">
        <v>1041</v>
      </c>
      <c r="H51">
        <v>2.0997067448680351</v>
      </c>
      <c r="I51">
        <v>5.7595307917888574</v>
      </c>
    </row>
    <row r="52" spans="1:9" x14ac:dyDescent="0.3">
      <c r="A52" t="s">
        <v>59</v>
      </c>
      <c r="B52">
        <v>52</v>
      </c>
      <c r="C52">
        <v>96793</v>
      </c>
      <c r="D52">
        <v>101782</v>
      </c>
      <c r="E52">
        <v>2020</v>
      </c>
      <c r="F52">
        <v>15565</v>
      </c>
      <c r="G52">
        <v>3683</v>
      </c>
      <c r="H52">
        <v>1.984633825234325</v>
      </c>
      <c r="I52">
        <v>15.29248786622389</v>
      </c>
    </row>
    <row r="53" spans="1:9" x14ac:dyDescent="0.3">
      <c r="A53" t="s">
        <v>60</v>
      </c>
      <c r="B53">
        <v>88</v>
      </c>
      <c r="C53">
        <v>64475</v>
      </c>
      <c r="D53">
        <v>42860</v>
      </c>
      <c r="E53">
        <v>803</v>
      </c>
      <c r="F53">
        <v>3987</v>
      </c>
      <c r="G53">
        <v>5040</v>
      </c>
      <c r="H53">
        <v>1.8735417638824079</v>
      </c>
      <c r="I53">
        <v>9.3023798413439103</v>
      </c>
    </row>
    <row r="54" spans="1:9" x14ac:dyDescent="0.3">
      <c r="A54" t="s">
        <v>61</v>
      </c>
      <c r="B54">
        <v>5</v>
      </c>
      <c r="C54">
        <v>5768</v>
      </c>
      <c r="D54">
        <v>2791</v>
      </c>
      <c r="E54">
        <v>52</v>
      </c>
      <c r="F54">
        <v>736</v>
      </c>
      <c r="G54">
        <v>260</v>
      </c>
      <c r="H54">
        <v>1.86313149408814</v>
      </c>
      <c r="I54">
        <v>26.370476531709059</v>
      </c>
    </row>
    <row r="55" spans="1:9" x14ac:dyDescent="0.3">
      <c r="A55" t="s">
        <v>62</v>
      </c>
      <c r="B55">
        <v>67</v>
      </c>
      <c r="C55">
        <v>20550</v>
      </c>
      <c r="D55">
        <v>46462</v>
      </c>
      <c r="E55">
        <v>859</v>
      </c>
      <c r="F55">
        <v>2563</v>
      </c>
      <c r="G55">
        <v>8707</v>
      </c>
      <c r="H55">
        <v>1.8488226938143</v>
      </c>
      <c r="I55">
        <v>5.5163359304377764</v>
      </c>
    </row>
    <row r="56" spans="1:9" x14ac:dyDescent="0.3">
      <c r="A56" t="s">
        <v>63</v>
      </c>
      <c r="B56">
        <v>29</v>
      </c>
      <c r="C56">
        <v>5134</v>
      </c>
      <c r="D56">
        <v>15629</v>
      </c>
      <c r="E56">
        <v>252</v>
      </c>
      <c r="F56">
        <v>253</v>
      </c>
      <c r="G56">
        <v>2122</v>
      </c>
      <c r="H56">
        <v>1.612387228869409</v>
      </c>
      <c r="I56">
        <v>1.6187855908887321</v>
      </c>
    </row>
    <row r="57" spans="1:9" x14ac:dyDescent="0.3">
      <c r="A57" t="s">
        <v>64</v>
      </c>
      <c r="B57">
        <v>2</v>
      </c>
      <c r="C57">
        <v>2565</v>
      </c>
      <c r="D57">
        <v>621</v>
      </c>
      <c r="E57">
        <v>10</v>
      </c>
      <c r="F57">
        <v>388</v>
      </c>
      <c r="G57">
        <v>27</v>
      </c>
      <c r="H57">
        <v>1.6103059581320449</v>
      </c>
      <c r="I57">
        <v>62.47987117552335</v>
      </c>
    </row>
    <row r="58" spans="1:9" x14ac:dyDescent="0.3">
      <c r="A58" t="s">
        <v>65</v>
      </c>
      <c r="B58">
        <v>111</v>
      </c>
      <c r="C58">
        <v>124869</v>
      </c>
      <c r="D58">
        <v>126124</v>
      </c>
      <c r="E58">
        <v>1960</v>
      </c>
      <c r="F58">
        <v>8665</v>
      </c>
      <c r="G58">
        <v>7230</v>
      </c>
      <c r="H58">
        <v>1.5540261964415969</v>
      </c>
      <c r="I58">
        <v>6.8702229551869598</v>
      </c>
    </row>
    <row r="59" spans="1:9" x14ac:dyDescent="0.3">
      <c r="A59" t="s">
        <v>66</v>
      </c>
      <c r="B59">
        <v>99</v>
      </c>
      <c r="C59">
        <v>125279</v>
      </c>
      <c r="D59">
        <v>61790</v>
      </c>
      <c r="E59">
        <v>819</v>
      </c>
      <c r="F59">
        <v>5614</v>
      </c>
      <c r="G59">
        <v>4171</v>
      </c>
      <c r="H59">
        <v>1.3254571937206669</v>
      </c>
      <c r="I59">
        <v>9.0856125586664511</v>
      </c>
    </row>
    <row r="60" spans="1:9" x14ac:dyDescent="0.3">
      <c r="A60" t="s">
        <v>67</v>
      </c>
      <c r="B60">
        <v>1</v>
      </c>
      <c r="C60">
        <v>1397</v>
      </c>
      <c r="D60">
        <v>1313</v>
      </c>
      <c r="E60">
        <v>17</v>
      </c>
      <c r="F60">
        <v>237</v>
      </c>
      <c r="G60">
        <v>106</v>
      </c>
      <c r="H60">
        <v>1.2947448591012951</v>
      </c>
      <c r="I60">
        <v>18.050266565118051</v>
      </c>
    </row>
    <row r="61" spans="1:9" x14ac:dyDescent="0.3">
      <c r="A61" t="s">
        <v>68</v>
      </c>
      <c r="B61">
        <v>63</v>
      </c>
      <c r="C61">
        <v>23779</v>
      </c>
      <c r="D61">
        <v>54668</v>
      </c>
      <c r="E61">
        <v>684</v>
      </c>
      <c r="F61">
        <v>1731</v>
      </c>
      <c r="G61">
        <v>6705</v>
      </c>
      <c r="H61">
        <v>1.2511889953903561</v>
      </c>
      <c r="I61">
        <v>3.166386185702788</v>
      </c>
    </row>
    <row r="62" spans="1:9" x14ac:dyDescent="0.3">
      <c r="A62" t="s">
        <v>69</v>
      </c>
      <c r="B62">
        <v>1</v>
      </c>
      <c r="C62">
        <v>91</v>
      </c>
      <c r="D62">
        <v>160</v>
      </c>
      <c r="E62">
        <v>2</v>
      </c>
      <c r="F62">
        <v>72</v>
      </c>
      <c r="G62">
        <v>7</v>
      </c>
      <c r="H62">
        <v>1.25</v>
      </c>
      <c r="I62">
        <v>45</v>
      </c>
    </row>
    <row r="63" spans="1:9" x14ac:dyDescent="0.3">
      <c r="A63" t="s">
        <v>70</v>
      </c>
      <c r="B63">
        <v>1</v>
      </c>
      <c r="C63">
        <v>712</v>
      </c>
      <c r="D63">
        <v>405</v>
      </c>
      <c r="E63">
        <v>5</v>
      </c>
      <c r="F63">
        <v>62</v>
      </c>
      <c r="G63">
        <v>16</v>
      </c>
      <c r="H63">
        <v>1.2345679012345681</v>
      </c>
      <c r="I63">
        <v>15.308641975308641</v>
      </c>
    </row>
    <row r="64" spans="1:9" x14ac:dyDescent="0.3">
      <c r="A64" t="s">
        <v>71</v>
      </c>
      <c r="B64">
        <v>64</v>
      </c>
      <c r="C64">
        <v>98478</v>
      </c>
      <c r="D64">
        <v>184693</v>
      </c>
      <c r="E64">
        <v>1931</v>
      </c>
      <c r="F64">
        <v>19158</v>
      </c>
      <c r="G64">
        <v>19355</v>
      </c>
      <c r="H64">
        <v>1.045518779812987</v>
      </c>
      <c r="I64">
        <v>10.37288906455578</v>
      </c>
    </row>
    <row r="65" spans="1:9" x14ac:dyDescent="0.3">
      <c r="A65" t="s">
        <v>72</v>
      </c>
      <c r="B65">
        <v>6</v>
      </c>
      <c r="C65">
        <v>3067</v>
      </c>
      <c r="D65">
        <v>1290</v>
      </c>
      <c r="E65">
        <v>12</v>
      </c>
      <c r="F65">
        <v>616</v>
      </c>
      <c r="G65">
        <v>51</v>
      </c>
      <c r="H65">
        <v>0.93023255813953487</v>
      </c>
      <c r="I65">
        <v>47.751937984496116</v>
      </c>
    </row>
    <row r="66" spans="1:9" x14ac:dyDescent="0.3">
      <c r="A66" t="s">
        <v>73</v>
      </c>
      <c r="B66">
        <v>21</v>
      </c>
      <c r="C66">
        <v>11734</v>
      </c>
      <c r="D66">
        <v>11870</v>
      </c>
      <c r="E66">
        <v>81</v>
      </c>
      <c r="F66">
        <v>1231</v>
      </c>
      <c r="G66">
        <v>667</v>
      </c>
      <c r="H66">
        <v>0.68239258635214828</v>
      </c>
      <c r="I66">
        <v>10.37068239258635</v>
      </c>
    </row>
    <row r="67" spans="1:9" x14ac:dyDescent="0.3">
      <c r="A67" t="s">
        <v>74</v>
      </c>
      <c r="B67">
        <v>33</v>
      </c>
      <c r="C67">
        <v>17737</v>
      </c>
      <c r="D67">
        <v>37457</v>
      </c>
      <c r="E67">
        <v>30</v>
      </c>
      <c r="F67">
        <v>4939</v>
      </c>
      <c r="G67">
        <v>1143</v>
      </c>
      <c r="H67">
        <v>8.0091838641642418E-2</v>
      </c>
      <c r="I67">
        <v>13.18578636836906</v>
      </c>
    </row>
    <row r="68" spans="1:9" x14ac:dyDescent="0.3">
      <c r="A68" t="s">
        <v>75</v>
      </c>
      <c r="B68">
        <v>1</v>
      </c>
      <c r="C68">
        <v>238</v>
      </c>
      <c r="D68">
        <v>730</v>
      </c>
      <c r="E68">
        <v>0</v>
      </c>
      <c r="F68">
        <v>111</v>
      </c>
      <c r="G68">
        <v>11</v>
      </c>
      <c r="H68">
        <v>0</v>
      </c>
      <c r="I68">
        <v>15.205479452054799</v>
      </c>
    </row>
    <row r="69" spans="1:9" x14ac:dyDescent="0.3">
      <c r="A69" t="s">
        <v>76</v>
      </c>
      <c r="B69">
        <v>1</v>
      </c>
      <c r="C69">
        <v>81</v>
      </c>
      <c r="D69">
        <v>253</v>
      </c>
      <c r="E69">
        <v>0</v>
      </c>
      <c r="F69">
        <v>83</v>
      </c>
      <c r="G69">
        <v>2</v>
      </c>
      <c r="H69">
        <v>0</v>
      </c>
      <c r="I69">
        <v>32.806324110671937</v>
      </c>
    </row>
    <row r="70" spans="1:9" x14ac:dyDescent="0.3">
      <c r="A70" t="s">
        <v>77</v>
      </c>
      <c r="B70">
        <v>1</v>
      </c>
      <c r="C70">
        <v>29</v>
      </c>
      <c r="D70">
        <v>116</v>
      </c>
      <c r="E70">
        <v>0</v>
      </c>
      <c r="F70">
        <v>24</v>
      </c>
      <c r="G70">
        <v>1</v>
      </c>
      <c r="H70">
        <v>0</v>
      </c>
      <c r="I70">
        <v>20.68965517241379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alves</cp:lastModifiedBy>
  <dcterms:created xsi:type="dcterms:W3CDTF">2024-01-05T04:32:29Z</dcterms:created>
  <dcterms:modified xsi:type="dcterms:W3CDTF">2024-01-05T21:20:40Z</dcterms:modified>
</cp:coreProperties>
</file>