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75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<sst xmlns="http://schemas.openxmlformats.org/spreadsheetml/2006/main" count="60" uniqueCount="13">
  <si>
    <t>INSERCCIÓN</t>
  </si>
  <si>
    <t>N</t>
  </si>
  <si>
    <t>t ordenado</t>
  </si>
  <si>
    <t>t inverso</t>
  </si>
  <si>
    <t>t aleatorio</t>
  </si>
  <si>
    <t>→</t>
  </si>
  <si>
    <t>PASO A MILISEGUNDOS</t>
  </si>
  <si>
    <t>nº veces: 100000</t>
  </si>
  <si>
    <t>nº veces: 1000</t>
  </si>
  <si>
    <t>SELECCIÓN</t>
  </si>
  <si>
    <t>nº veces: 100</t>
  </si>
  <si>
    <t xml:space="preserve"> BURBUJA</t>
  </si>
  <si>
    <t>QUICKSORT</t>
  </si>
</sst>
</file>

<file path=xl/styles.xml><?xml version="1.0" encoding="utf-8"?>
<styleSheet xmlns="http://schemas.openxmlformats.org/spreadsheetml/2006/main">
  <numFmts count="4">
    <numFmt numFmtId="176" formatCode="_-* #,##0.00\ &quot;€&quot;_-;\-* #,##0.00\ &quot;€&quot;_-;_-* \-??\ &quot;€&quot;_-;_-@_-"/>
    <numFmt numFmtId="41" formatCode="_-* #,##0_-;\-* #,##0_-;_-* &quot;-&quot;_-;_-@_-"/>
    <numFmt numFmtId="43" formatCode="_-* #,##0.00_-;\-* #,##0.00_-;_-* &quot;-&quot;??_-;_-@_-"/>
    <numFmt numFmtId="177" formatCode="_-* #,##0\ &quot;€&quot;_-;\-* #,##0\ &quot;€&quot;_-;_-* &quot;-&quot;\ &quot;€&quot;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Arial"/>
      <charset val="134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15" borderId="4" applyNumberFormat="0" applyAlignment="0" applyProtection="0">
      <alignment vertical="center"/>
    </xf>
    <xf numFmtId="0" fontId="6" fillId="7" borderId="4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1" fillId="2" borderId="0" xfId="0" applyFont="1" applyFill="1" applyAlignment="1">
      <alignment horizontal="center"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s-ES"/>
              <a:t>INSERCCI</a:t>
            </a:r>
            <a:r>
              <a:rPr altLang="en-US"/>
              <a:t>ÓN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"ordenado"</c:f>
              <c:strCache>
                <c:ptCount val="1"/>
                <c:pt idx="0">
                  <c:v>ordenado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Hoja1!$I$4:$I$14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</c:numCache>
            </c:numRef>
          </c:xVal>
          <c:yVal>
            <c:numRef>
              <c:f>Hoja1!$J$4:$J$14</c:f>
              <c:numCache>
                <c:formatCode>General</c:formatCode>
                <c:ptCount val="11"/>
                <c:pt idx="0">
                  <c:v>0.00042</c:v>
                </c:pt>
                <c:pt idx="1">
                  <c:v>0.00047</c:v>
                </c:pt>
                <c:pt idx="2">
                  <c:v>0.0011</c:v>
                </c:pt>
                <c:pt idx="3">
                  <c:v>0.00175</c:v>
                </c:pt>
                <c:pt idx="4">
                  <c:v>0.00355</c:v>
                </c:pt>
                <c:pt idx="5">
                  <c:v>0.0069</c:v>
                </c:pt>
                <c:pt idx="6">
                  <c:v>0.01386</c:v>
                </c:pt>
                <c:pt idx="7">
                  <c:v>0.03207</c:v>
                </c:pt>
                <c:pt idx="8">
                  <c:v>0.05977</c:v>
                </c:pt>
                <c:pt idx="9">
                  <c:v>0.11611</c:v>
                </c:pt>
                <c:pt idx="10">
                  <c:v>0.24329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"inverso"</c:f>
              <c:strCache>
                <c:ptCount val="1"/>
                <c:pt idx="0">
                  <c:v>inverso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Hoja1!$I$4:$I$14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</c:numCache>
            </c:numRef>
          </c:xVal>
          <c:yVal>
            <c:numRef>
              <c:f>Hoja1!$K$4:$K$14</c:f>
              <c:numCache>
                <c:formatCode>General</c:formatCode>
                <c:ptCount val="11"/>
                <c:pt idx="0">
                  <c:v>0.023</c:v>
                </c:pt>
                <c:pt idx="1">
                  <c:v>0.028</c:v>
                </c:pt>
                <c:pt idx="2">
                  <c:v>0.072</c:v>
                </c:pt>
                <c:pt idx="3">
                  <c:v>0.173</c:v>
                </c:pt>
                <c:pt idx="4">
                  <c:v>0.296</c:v>
                </c:pt>
                <c:pt idx="5">
                  <c:v>0.766</c:v>
                </c:pt>
                <c:pt idx="6">
                  <c:v>2.238</c:v>
                </c:pt>
                <c:pt idx="7">
                  <c:v>7.349</c:v>
                </c:pt>
                <c:pt idx="8">
                  <c:v>26.199</c:v>
                </c:pt>
                <c:pt idx="9">
                  <c:v>101.385</c:v>
                </c:pt>
                <c:pt idx="10">
                  <c:v>374.266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"aleatorio"</c:f>
              <c:strCache>
                <c:ptCount val="1"/>
                <c:pt idx="0">
                  <c:v>aleatorio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Hoja1!$I$4:$I$14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</c:numCache>
            </c:numRef>
          </c:xVal>
          <c:yVal>
            <c:numRef>
              <c:f>Hoja1!$L$4:$L$14</c:f>
              <c:numCache>
                <c:formatCode>General</c:formatCode>
                <c:ptCount val="11"/>
                <c:pt idx="0">
                  <c:v>0.026</c:v>
                </c:pt>
                <c:pt idx="1">
                  <c:v>0.03</c:v>
                </c:pt>
                <c:pt idx="2">
                  <c:v>0.057</c:v>
                </c:pt>
                <c:pt idx="3">
                  <c:v>0.116</c:v>
                </c:pt>
                <c:pt idx="4">
                  <c:v>0.26</c:v>
                </c:pt>
                <c:pt idx="5">
                  <c:v>0.583</c:v>
                </c:pt>
                <c:pt idx="6">
                  <c:v>1.482</c:v>
                </c:pt>
                <c:pt idx="7">
                  <c:v>4.724</c:v>
                </c:pt>
                <c:pt idx="8">
                  <c:v>15.173</c:v>
                </c:pt>
                <c:pt idx="9">
                  <c:v>55.39</c:v>
                </c:pt>
                <c:pt idx="10">
                  <c:v>214.785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35947"/>
        <c:axId val="864647657"/>
      </c:scatterChart>
      <c:valAx>
        <c:axId val="6141359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4647657"/>
        <c:crosses val="autoZero"/>
        <c:crossBetween val="midCat"/>
      </c:valAx>
      <c:valAx>
        <c:axId val="8646476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41359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SELECCIÓN</a:t>
            </a:r>
          </a:p>
        </c:rich>
      </c:tx>
      <c:layout>
        <c:manualLayout>
          <c:xMode val="edge"/>
          <c:yMode val="edge"/>
          <c:x val="0.408472508913492"/>
          <c:y val="0.020946063885494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"ordenado"</c:f>
              <c:strCache>
                <c:ptCount val="1"/>
                <c:pt idx="0">
                  <c:v>ordenado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Hoja1!$I$26:$I$34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xVal>
          <c:yVal>
            <c:numRef>
              <c:f>Hoja1!$J$26:$J$34</c:f>
              <c:numCache>
                <c:formatCode>General</c:formatCode>
                <c:ptCount val="9"/>
                <c:pt idx="0">
                  <c:v>0.2</c:v>
                </c:pt>
                <c:pt idx="1">
                  <c:v>0.4</c:v>
                </c:pt>
                <c:pt idx="2">
                  <c:v>1.5</c:v>
                </c:pt>
                <c:pt idx="3">
                  <c:v>5.46</c:v>
                </c:pt>
                <c:pt idx="4">
                  <c:v>21.64</c:v>
                </c:pt>
                <c:pt idx="5">
                  <c:v>87.24</c:v>
                </c:pt>
                <c:pt idx="6">
                  <c:v>349.62</c:v>
                </c:pt>
                <c:pt idx="7">
                  <c:v>1455.08</c:v>
                </c:pt>
                <c:pt idx="8">
                  <c:v>5892.92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"inverso"</c:f>
              <c:strCache>
                <c:ptCount val="1"/>
                <c:pt idx="0">
                  <c:v>inverso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Hoja1!$I$26:$I$34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xVal>
          <c:yVal>
            <c:numRef>
              <c:f>Hoja1!$K$26:$K$34</c:f>
              <c:numCache>
                <c:formatCode>General</c:formatCode>
                <c:ptCount val="9"/>
                <c:pt idx="0">
                  <c:v>0.2</c:v>
                </c:pt>
                <c:pt idx="1">
                  <c:v>0.46</c:v>
                </c:pt>
                <c:pt idx="2">
                  <c:v>1.89</c:v>
                </c:pt>
                <c:pt idx="3">
                  <c:v>6.96</c:v>
                </c:pt>
                <c:pt idx="4">
                  <c:v>27.47</c:v>
                </c:pt>
                <c:pt idx="5">
                  <c:v>111.19</c:v>
                </c:pt>
                <c:pt idx="6">
                  <c:v>457.07</c:v>
                </c:pt>
                <c:pt idx="7">
                  <c:v>1814.98</c:v>
                </c:pt>
                <c:pt idx="8">
                  <c:v>7305.37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"aleatorio"</c:f>
              <c:strCache>
                <c:ptCount val="1"/>
                <c:pt idx="0">
                  <c:v>aleatorio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Hoja1!$I$26:$I$34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xVal>
          <c:yVal>
            <c:numRef>
              <c:f>Hoja1!$L$26:$L$34</c:f>
              <c:numCache>
                <c:formatCode>General</c:formatCode>
                <c:ptCount val="9"/>
                <c:pt idx="0">
                  <c:v>0.32</c:v>
                </c:pt>
                <c:pt idx="1">
                  <c:v>0.93</c:v>
                </c:pt>
                <c:pt idx="2">
                  <c:v>3.23</c:v>
                </c:pt>
                <c:pt idx="3">
                  <c:v>12.57</c:v>
                </c:pt>
                <c:pt idx="4">
                  <c:v>50.33</c:v>
                </c:pt>
                <c:pt idx="5">
                  <c:v>201.94</c:v>
                </c:pt>
                <c:pt idx="6">
                  <c:v>809.04</c:v>
                </c:pt>
                <c:pt idx="7">
                  <c:v>3371.81</c:v>
                </c:pt>
                <c:pt idx="8">
                  <c:v>14281.42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51110"/>
        <c:axId val="875367684"/>
      </c:scatterChart>
      <c:valAx>
        <c:axId val="18235111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5367684"/>
        <c:crosses val="autoZero"/>
        <c:crossBetween val="midCat"/>
      </c:valAx>
      <c:valAx>
        <c:axId val="8753676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T(n)</a:t>
                </a:r>
              </a:p>
            </c:rich>
          </c:tx>
          <c:layout>
            <c:manualLayout>
              <c:xMode val="edge"/>
              <c:yMode val="edge"/>
              <c:x val="0.0206417714392944"/>
              <c:y val="0.34407400942572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235111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s-ES"/>
              <a:t>BURBUJA</a:t>
            </a:r>
            <a:endParaRPr lang="en-US" altLang="es-E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"ordenado"</c:f>
              <c:strCache>
                <c:ptCount val="1"/>
                <c:pt idx="0">
                  <c:v>ordenado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Hoja1!$I$48:$I$56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xVal>
          <c:yVal>
            <c:numRef>
              <c:f>Hoja1!$J$48:$J$56</c:f>
              <c:numCache>
                <c:formatCode>General</c:formatCode>
                <c:ptCount val="9"/>
                <c:pt idx="0">
                  <c:v>0.23</c:v>
                </c:pt>
                <c:pt idx="1">
                  <c:v>0.42</c:v>
                </c:pt>
                <c:pt idx="2">
                  <c:v>1.54</c:v>
                </c:pt>
                <c:pt idx="3">
                  <c:v>5.97</c:v>
                </c:pt>
                <c:pt idx="4">
                  <c:v>23.34</c:v>
                </c:pt>
                <c:pt idx="5">
                  <c:v>95.75</c:v>
                </c:pt>
                <c:pt idx="6">
                  <c:v>374.96</c:v>
                </c:pt>
                <c:pt idx="7">
                  <c:v>1632.72</c:v>
                </c:pt>
                <c:pt idx="8">
                  <c:v>6838.34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"inverso"</c:f>
              <c:strCache>
                <c:ptCount val="1"/>
                <c:pt idx="0">
                  <c:v>inverso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Hoja1!$I$48:$I$56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xVal>
          <c:yVal>
            <c:numRef>
              <c:f>Hoja1!$K$48:$K$56</c:f>
              <c:numCache>
                <c:formatCode>General</c:formatCode>
                <c:ptCount val="9"/>
                <c:pt idx="0">
                  <c:v>0.31</c:v>
                </c:pt>
                <c:pt idx="1">
                  <c:v>0.64</c:v>
                </c:pt>
                <c:pt idx="2">
                  <c:v>2.48</c:v>
                </c:pt>
                <c:pt idx="3">
                  <c:v>8.54</c:v>
                </c:pt>
                <c:pt idx="4">
                  <c:v>33.66</c:v>
                </c:pt>
                <c:pt idx="5">
                  <c:v>140.8</c:v>
                </c:pt>
                <c:pt idx="6">
                  <c:v>560.52</c:v>
                </c:pt>
                <c:pt idx="7">
                  <c:v>2336.1</c:v>
                </c:pt>
                <c:pt idx="8">
                  <c:v>10127.51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"aleatorio"</c:f>
              <c:strCache>
                <c:ptCount val="1"/>
                <c:pt idx="0">
                  <c:v>aleatorio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Hoja1!$I$48:$I$56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</c:numCache>
            </c:numRef>
          </c:xVal>
          <c:yVal>
            <c:numRef>
              <c:f>Hoja1!$L$48:$L$56</c:f>
              <c:numCache>
                <c:formatCode>General</c:formatCode>
                <c:ptCount val="9"/>
                <c:pt idx="0">
                  <c:v>0.38</c:v>
                </c:pt>
                <c:pt idx="1">
                  <c:v>0.62</c:v>
                </c:pt>
                <c:pt idx="2">
                  <c:v>2.59</c:v>
                </c:pt>
                <c:pt idx="3">
                  <c:v>8.98</c:v>
                </c:pt>
                <c:pt idx="4">
                  <c:v>40.16</c:v>
                </c:pt>
                <c:pt idx="5">
                  <c:v>149.72</c:v>
                </c:pt>
                <c:pt idx="6">
                  <c:v>629.9</c:v>
                </c:pt>
                <c:pt idx="7">
                  <c:v>2464.68</c:v>
                </c:pt>
                <c:pt idx="8">
                  <c:v>10157.19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852727"/>
        <c:axId val="883148326"/>
      </c:scatterChart>
      <c:valAx>
        <c:axId val="981852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s-ES"/>
                  <a:t>n</a:t>
                </a:r>
                <a:endParaRPr lang="en-US" alt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3148326"/>
        <c:crosses val="autoZero"/>
        <c:crossBetween val="midCat"/>
      </c:valAx>
      <c:valAx>
        <c:axId val="8831483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</a:t>
                </a:r>
                <a:r>
                  <a:rPr lang="en-US" altLang="es-ES"/>
                  <a:t>(n)</a:t>
                </a:r>
                <a:endParaRPr lang="en-US" altLang="es-ES"/>
              </a:p>
            </c:rich>
          </c:tx>
          <c:layout>
            <c:manualLayout>
              <c:xMode val="edge"/>
              <c:yMode val="edge"/>
              <c:x val="0.0192271793914504"/>
              <c:y val="0.3533522348232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1852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s-ES"/>
              <a:t>MEDIANA A 3</a:t>
            </a:r>
            <a:endParaRPr lang="en-US" altLang="es-E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"ordenado"</c:f>
              <c:strCache>
                <c:ptCount val="1"/>
                <c:pt idx="0">
                  <c:v>ordenado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Hoja1!$I$70:$I$82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</c:numCache>
            </c:numRef>
          </c:xVal>
          <c:yVal>
            <c:numRef>
              <c:f>Hoja1!$J$70:$J$82</c:f>
              <c:numCache>
                <c:formatCode>General</c:formatCode>
                <c:ptCount val="13"/>
                <c:pt idx="0">
                  <c:v>0.022</c:v>
                </c:pt>
                <c:pt idx="1">
                  <c:v>0.023</c:v>
                </c:pt>
                <c:pt idx="2">
                  <c:v>0.039</c:v>
                </c:pt>
                <c:pt idx="3">
                  <c:v>0.094</c:v>
                </c:pt>
                <c:pt idx="4">
                  <c:v>0.186</c:v>
                </c:pt>
                <c:pt idx="5">
                  <c:v>0.389</c:v>
                </c:pt>
                <c:pt idx="6">
                  <c:v>0.815</c:v>
                </c:pt>
                <c:pt idx="7">
                  <c:v>1.718</c:v>
                </c:pt>
                <c:pt idx="8">
                  <c:v>3.588</c:v>
                </c:pt>
                <c:pt idx="9">
                  <c:v>7.575</c:v>
                </c:pt>
                <c:pt idx="10">
                  <c:v>16.067</c:v>
                </c:pt>
                <c:pt idx="11">
                  <c:v>35.55</c:v>
                </c:pt>
                <c:pt idx="12">
                  <c:v>70.315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"inverso"</c:f>
              <c:strCache>
                <c:ptCount val="1"/>
                <c:pt idx="0">
                  <c:v>inverso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Hoja1!$I$70:$I$82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</c:numCache>
            </c:numRef>
          </c:xVal>
          <c:yVal>
            <c:numRef>
              <c:f>Hoja1!$K$70:$K$82</c:f>
              <c:numCache>
                <c:formatCode>General</c:formatCode>
                <c:ptCount val="13"/>
                <c:pt idx="0">
                  <c:v>0.019</c:v>
                </c:pt>
                <c:pt idx="1">
                  <c:v>0.023</c:v>
                </c:pt>
                <c:pt idx="2">
                  <c:v>0.042</c:v>
                </c:pt>
                <c:pt idx="3">
                  <c:v>0.089</c:v>
                </c:pt>
                <c:pt idx="4">
                  <c:v>0.192</c:v>
                </c:pt>
                <c:pt idx="5">
                  <c:v>0.388</c:v>
                </c:pt>
                <c:pt idx="6">
                  <c:v>0.849</c:v>
                </c:pt>
                <c:pt idx="7">
                  <c:v>1.684</c:v>
                </c:pt>
                <c:pt idx="8">
                  <c:v>3.711</c:v>
                </c:pt>
                <c:pt idx="9">
                  <c:v>7.606</c:v>
                </c:pt>
                <c:pt idx="10">
                  <c:v>16.347</c:v>
                </c:pt>
                <c:pt idx="11">
                  <c:v>34.637</c:v>
                </c:pt>
                <c:pt idx="12">
                  <c:v>71.909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"aleatorio"</c:f>
              <c:strCache>
                <c:ptCount val="1"/>
                <c:pt idx="0">
                  <c:v>aleatorio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Hoja1!$I$70:$I$82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</c:numCache>
            </c:numRef>
          </c:xVal>
          <c:yVal>
            <c:numRef>
              <c:f>Hoja1!$L$70:$L$82</c:f>
              <c:numCache>
                <c:formatCode>General</c:formatCode>
                <c:ptCount val="13"/>
                <c:pt idx="0">
                  <c:v>0.027</c:v>
                </c:pt>
                <c:pt idx="1">
                  <c:v>0.019</c:v>
                </c:pt>
                <c:pt idx="2">
                  <c:v>0.041</c:v>
                </c:pt>
                <c:pt idx="3">
                  <c:v>0.095</c:v>
                </c:pt>
                <c:pt idx="4">
                  <c:v>0.198</c:v>
                </c:pt>
                <c:pt idx="5">
                  <c:v>0.397</c:v>
                </c:pt>
                <c:pt idx="6">
                  <c:v>0.868</c:v>
                </c:pt>
                <c:pt idx="7">
                  <c:v>1.835</c:v>
                </c:pt>
                <c:pt idx="8">
                  <c:v>4.217</c:v>
                </c:pt>
                <c:pt idx="9">
                  <c:v>9.711</c:v>
                </c:pt>
                <c:pt idx="10">
                  <c:v>23.884</c:v>
                </c:pt>
                <c:pt idx="11">
                  <c:v>63.08</c:v>
                </c:pt>
                <c:pt idx="12">
                  <c:v>175.369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44368"/>
        <c:axId val="475187361"/>
      </c:scatterChart>
      <c:valAx>
        <c:axId val="76104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s-ES"/>
                  <a:t>n</a:t>
                </a:r>
                <a:endParaRPr lang="en-US" alt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5187361"/>
        <c:crosses val="autoZero"/>
        <c:crossBetween val="midCat"/>
      </c:valAx>
      <c:valAx>
        <c:axId val="4751873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s-E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s-ES"/>
                  <a:t>T(n)</a:t>
                </a:r>
                <a:endParaRPr lang="en-US" alt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104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E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310515</xdr:colOff>
      <xdr:row>1</xdr:row>
      <xdr:rowOff>154940</xdr:rowOff>
    </xdr:from>
    <xdr:to>
      <xdr:col>24</xdr:col>
      <xdr:colOff>81280</xdr:colOff>
      <xdr:row>21</xdr:row>
      <xdr:rowOff>41275</xdr:rowOff>
    </xdr:to>
    <xdr:graphicFrame>
      <xdr:nvGraphicFramePr>
        <xdr:cNvPr id="2" name="Gráfico 1"/>
        <xdr:cNvGraphicFramePr/>
      </xdr:nvGraphicFramePr>
      <xdr:xfrm>
        <a:off x="12091035" y="337820"/>
        <a:ext cx="6476365" cy="35820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343535</xdr:colOff>
      <xdr:row>22</xdr:row>
      <xdr:rowOff>181610</xdr:rowOff>
    </xdr:from>
    <xdr:to>
      <xdr:col>24</xdr:col>
      <xdr:colOff>405765</xdr:colOff>
      <xdr:row>43</xdr:row>
      <xdr:rowOff>9525</xdr:rowOff>
    </xdr:to>
    <xdr:graphicFrame>
      <xdr:nvGraphicFramePr>
        <xdr:cNvPr id="3" name="Gráfico 2"/>
        <xdr:cNvGraphicFramePr/>
      </xdr:nvGraphicFramePr>
      <xdr:xfrm>
        <a:off x="12124055" y="4243070"/>
        <a:ext cx="6767830" cy="3706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334010</xdr:colOff>
      <xdr:row>45</xdr:row>
      <xdr:rowOff>133985</xdr:rowOff>
    </xdr:from>
    <xdr:to>
      <xdr:col>24</xdr:col>
      <xdr:colOff>431800</xdr:colOff>
      <xdr:row>66</xdr:row>
      <xdr:rowOff>131445</xdr:rowOff>
    </xdr:to>
    <xdr:graphicFrame>
      <xdr:nvGraphicFramePr>
        <xdr:cNvPr id="4" name="Gráfico 3"/>
        <xdr:cNvGraphicFramePr/>
      </xdr:nvGraphicFramePr>
      <xdr:xfrm>
        <a:off x="12114530" y="8439785"/>
        <a:ext cx="6803390" cy="387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374650</xdr:colOff>
      <xdr:row>69</xdr:row>
      <xdr:rowOff>144145</xdr:rowOff>
    </xdr:from>
    <xdr:to>
      <xdr:col>24</xdr:col>
      <xdr:colOff>436245</xdr:colOff>
      <xdr:row>89</xdr:row>
      <xdr:rowOff>177800</xdr:rowOff>
    </xdr:to>
    <xdr:graphicFrame>
      <xdr:nvGraphicFramePr>
        <xdr:cNvPr id="5" name="Gráfico 4"/>
        <xdr:cNvGraphicFramePr/>
      </xdr:nvGraphicFramePr>
      <xdr:xfrm>
        <a:off x="12155170" y="12877165"/>
        <a:ext cx="6767195" cy="3729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83"/>
  <sheetViews>
    <sheetView tabSelected="1" zoomScale="85" zoomScaleNormal="85" workbookViewId="0">
      <selection activeCell="K4" sqref="K4:K14"/>
    </sheetView>
  </sheetViews>
  <sheetFormatPr defaultColWidth="8.88888888888889" defaultRowHeight="14.4"/>
  <cols>
    <col min="1" max="1" width="13.7777777777778" customWidth="1"/>
    <col min="2" max="2" width="12.7777777777778" customWidth="1"/>
    <col min="3" max="3" width="16.8888888888889" customWidth="1"/>
    <col min="4" max="4" width="15" customWidth="1"/>
    <col min="5" max="5" width="13.8888888888889" customWidth="1"/>
    <col min="7" max="7" width="23" customWidth="1"/>
    <col min="9" max="9" width="13.4444444444444" customWidth="1"/>
    <col min="10" max="10" width="12.2222222222222" customWidth="1"/>
    <col min="11" max="11" width="13" customWidth="1"/>
    <col min="12" max="12" width="11.1111111111111" customWidth="1"/>
  </cols>
  <sheetData>
    <row r="2" spans="1:1">
      <c r="A2" s="1" t="s">
        <v>0</v>
      </c>
    </row>
    <row r="3" spans="2:12">
      <c r="B3" s="2" t="s">
        <v>1</v>
      </c>
      <c r="C3" s="3" t="s">
        <v>2</v>
      </c>
      <c r="D3" s="3" t="s">
        <v>3</v>
      </c>
      <c r="E3" s="3" t="s">
        <v>4</v>
      </c>
      <c r="I3" s="2" t="s">
        <v>1</v>
      </c>
      <c r="J3" s="3" t="s">
        <v>2</v>
      </c>
      <c r="K3" s="3" t="s">
        <v>3</v>
      </c>
      <c r="L3" s="3" t="s">
        <v>4</v>
      </c>
    </row>
    <row r="4" spans="2:12">
      <c r="B4" s="4">
        <v>1000</v>
      </c>
      <c r="C4" s="5">
        <v>42</v>
      </c>
      <c r="D4" s="5">
        <v>23</v>
      </c>
      <c r="E4" s="5">
        <v>26</v>
      </c>
      <c r="I4" s="4">
        <v>1000</v>
      </c>
      <c r="J4" s="5">
        <f>C4/100000</f>
        <v>0.00042</v>
      </c>
      <c r="K4" s="5">
        <f>D4/1000</f>
        <v>0.023</v>
      </c>
      <c r="L4" s="5">
        <f>E4/1000</f>
        <v>0.026</v>
      </c>
    </row>
    <row r="5" spans="2:12">
      <c r="B5" s="4">
        <v>2000</v>
      </c>
      <c r="C5" s="5">
        <v>47</v>
      </c>
      <c r="D5" s="5">
        <v>28</v>
      </c>
      <c r="E5" s="5">
        <v>30</v>
      </c>
      <c r="I5" s="4">
        <v>2000</v>
      </c>
      <c r="J5" s="5">
        <f t="shared" ref="J5:J14" si="0">C5/100000</f>
        <v>0.00047</v>
      </c>
      <c r="K5" s="5">
        <f t="shared" ref="K5:K14" si="1">D5/1000</f>
        <v>0.028</v>
      </c>
      <c r="L5" s="5">
        <f t="shared" ref="L5:L14" si="2">E5/1000</f>
        <v>0.03</v>
      </c>
    </row>
    <row r="6" spans="2:12">
      <c r="B6" s="4">
        <v>4000</v>
      </c>
      <c r="C6" s="5">
        <v>110</v>
      </c>
      <c r="D6" s="5">
        <v>72</v>
      </c>
      <c r="E6" s="5">
        <v>57</v>
      </c>
      <c r="I6" s="4">
        <v>4000</v>
      </c>
      <c r="J6" s="5">
        <f t="shared" si="0"/>
        <v>0.0011</v>
      </c>
      <c r="K6" s="5">
        <f t="shared" si="1"/>
        <v>0.072</v>
      </c>
      <c r="L6" s="5">
        <f t="shared" si="2"/>
        <v>0.057</v>
      </c>
    </row>
    <row r="7" spans="2:12">
      <c r="B7" s="4">
        <f t="shared" ref="B7:B20" si="3">B6*2</f>
        <v>8000</v>
      </c>
      <c r="C7" s="5">
        <v>175</v>
      </c>
      <c r="D7" s="5">
        <v>173</v>
      </c>
      <c r="E7" s="5">
        <v>116</v>
      </c>
      <c r="I7" s="4">
        <f t="shared" ref="I7:I14" si="4">I6*2</f>
        <v>8000</v>
      </c>
      <c r="J7" s="5">
        <f t="shared" si="0"/>
        <v>0.00175</v>
      </c>
      <c r="K7" s="5">
        <f t="shared" si="1"/>
        <v>0.173</v>
      </c>
      <c r="L7" s="5">
        <f t="shared" si="2"/>
        <v>0.116</v>
      </c>
    </row>
    <row r="8" ht="17.4" spans="2:12">
      <c r="B8" s="4">
        <f t="shared" si="3"/>
        <v>16000</v>
      </c>
      <c r="C8" s="5">
        <v>355</v>
      </c>
      <c r="D8" s="5">
        <v>296</v>
      </c>
      <c r="E8" s="5">
        <v>260</v>
      </c>
      <c r="F8" s="6" t="s">
        <v>5</v>
      </c>
      <c r="G8" s="7" t="s">
        <v>6</v>
      </c>
      <c r="H8" s="6" t="s">
        <v>5</v>
      </c>
      <c r="I8" s="4">
        <f t="shared" si="4"/>
        <v>16000</v>
      </c>
      <c r="J8" s="5">
        <f t="shared" si="0"/>
        <v>0.00355</v>
      </c>
      <c r="K8" s="5">
        <f t="shared" si="1"/>
        <v>0.296</v>
      </c>
      <c r="L8" s="5">
        <f t="shared" si="2"/>
        <v>0.26</v>
      </c>
    </row>
    <row r="9" spans="2:12">
      <c r="B9" s="4">
        <f t="shared" si="3"/>
        <v>32000</v>
      </c>
      <c r="C9" s="5">
        <v>690</v>
      </c>
      <c r="D9" s="5">
        <v>766</v>
      </c>
      <c r="E9" s="5">
        <v>583</v>
      </c>
      <c r="I9" s="4">
        <f t="shared" si="4"/>
        <v>32000</v>
      </c>
      <c r="J9" s="5">
        <f t="shared" si="0"/>
        <v>0.0069</v>
      </c>
      <c r="K9" s="5">
        <f t="shared" si="1"/>
        <v>0.766</v>
      </c>
      <c r="L9" s="5">
        <f t="shared" si="2"/>
        <v>0.583</v>
      </c>
    </row>
    <row r="10" spans="2:12">
      <c r="B10" s="4">
        <f t="shared" si="3"/>
        <v>64000</v>
      </c>
      <c r="C10" s="5">
        <v>1386</v>
      </c>
      <c r="D10" s="5">
        <v>2238</v>
      </c>
      <c r="E10" s="5">
        <v>1482</v>
      </c>
      <c r="I10" s="4">
        <f t="shared" si="4"/>
        <v>64000</v>
      </c>
      <c r="J10" s="5">
        <f t="shared" si="0"/>
        <v>0.01386</v>
      </c>
      <c r="K10" s="5">
        <f t="shared" si="1"/>
        <v>2.238</v>
      </c>
      <c r="L10" s="5">
        <f t="shared" si="2"/>
        <v>1.482</v>
      </c>
    </row>
    <row r="11" spans="2:12">
      <c r="B11" s="4">
        <f t="shared" si="3"/>
        <v>128000</v>
      </c>
      <c r="C11" s="5">
        <v>3207</v>
      </c>
      <c r="D11" s="5">
        <v>7349</v>
      </c>
      <c r="E11" s="5">
        <v>4724</v>
      </c>
      <c r="I11" s="4">
        <f t="shared" si="4"/>
        <v>128000</v>
      </c>
      <c r="J11" s="5">
        <f t="shared" si="0"/>
        <v>0.03207</v>
      </c>
      <c r="K11" s="5">
        <f t="shared" si="1"/>
        <v>7.349</v>
      </c>
      <c r="L11" s="5">
        <f t="shared" si="2"/>
        <v>4.724</v>
      </c>
    </row>
    <row r="12" spans="2:12">
      <c r="B12" s="4">
        <f t="shared" si="3"/>
        <v>256000</v>
      </c>
      <c r="C12" s="5">
        <v>5977</v>
      </c>
      <c r="D12" s="5">
        <v>26199</v>
      </c>
      <c r="E12" s="5">
        <v>15173</v>
      </c>
      <c r="I12" s="4">
        <f t="shared" si="4"/>
        <v>256000</v>
      </c>
      <c r="J12" s="5">
        <f t="shared" si="0"/>
        <v>0.05977</v>
      </c>
      <c r="K12" s="5">
        <f t="shared" si="1"/>
        <v>26.199</v>
      </c>
      <c r="L12" s="5">
        <f t="shared" si="2"/>
        <v>15.173</v>
      </c>
    </row>
    <row r="13" spans="2:12">
      <c r="B13" s="4">
        <f t="shared" si="3"/>
        <v>512000</v>
      </c>
      <c r="C13" s="5">
        <v>11611</v>
      </c>
      <c r="D13" s="5">
        <v>101385</v>
      </c>
      <c r="E13" s="5">
        <v>55390</v>
      </c>
      <c r="I13" s="4">
        <f t="shared" si="4"/>
        <v>512000</v>
      </c>
      <c r="J13" s="5">
        <f t="shared" si="0"/>
        <v>0.11611</v>
      </c>
      <c r="K13" s="5">
        <f t="shared" si="1"/>
        <v>101.385</v>
      </c>
      <c r="L13" s="5">
        <f t="shared" si="2"/>
        <v>55.39</v>
      </c>
    </row>
    <row r="14" spans="2:12">
      <c r="B14" s="4">
        <f t="shared" si="3"/>
        <v>1024000</v>
      </c>
      <c r="C14" s="5">
        <v>24329</v>
      </c>
      <c r="D14" s="5">
        <v>374266</v>
      </c>
      <c r="E14" s="5">
        <v>214785</v>
      </c>
      <c r="I14" s="4">
        <f t="shared" si="4"/>
        <v>1024000</v>
      </c>
      <c r="J14" s="5">
        <f t="shared" si="0"/>
        <v>0.24329</v>
      </c>
      <c r="K14" s="5">
        <f t="shared" si="1"/>
        <v>374.266</v>
      </c>
      <c r="L14" s="5">
        <f t="shared" si="2"/>
        <v>214.785</v>
      </c>
    </row>
    <row r="15" spans="3:5">
      <c r="C15" s="7" t="s">
        <v>7</v>
      </c>
      <c r="D15" s="7" t="s">
        <v>8</v>
      </c>
      <c r="E15" s="7" t="s">
        <v>8</v>
      </c>
    </row>
    <row r="24" spans="1:1">
      <c r="A24" s="1" t="s">
        <v>9</v>
      </c>
    </row>
    <row r="25" spans="2:12">
      <c r="B25" s="2" t="s">
        <v>1</v>
      </c>
      <c r="C25" s="8" t="s">
        <v>2</v>
      </c>
      <c r="D25" s="8" t="s">
        <v>3</v>
      </c>
      <c r="E25" s="8" t="s">
        <v>4</v>
      </c>
      <c r="I25" s="2" t="s">
        <v>1</v>
      </c>
      <c r="J25" s="8" t="s">
        <v>2</v>
      </c>
      <c r="K25" s="8" t="s">
        <v>3</v>
      </c>
      <c r="L25" s="8" t="s">
        <v>4</v>
      </c>
    </row>
    <row r="26" spans="2:12">
      <c r="B26" s="4">
        <v>1000</v>
      </c>
      <c r="C26" s="5">
        <v>20</v>
      </c>
      <c r="D26" s="5">
        <v>20</v>
      </c>
      <c r="E26" s="5">
        <v>32</v>
      </c>
      <c r="I26" s="4">
        <v>1000</v>
      </c>
      <c r="J26" s="5">
        <f>C26/100</f>
        <v>0.2</v>
      </c>
      <c r="K26" s="5">
        <f>D26/100</f>
        <v>0.2</v>
      </c>
      <c r="L26" s="5">
        <f>E26/100</f>
        <v>0.32</v>
      </c>
    </row>
    <row r="27" spans="2:12">
      <c r="B27" s="4">
        <v>2000</v>
      </c>
      <c r="C27" s="5">
        <v>40</v>
      </c>
      <c r="D27" s="5">
        <v>46</v>
      </c>
      <c r="E27" s="5">
        <v>93</v>
      </c>
      <c r="I27" s="4">
        <v>2000</v>
      </c>
      <c r="J27" s="5">
        <f t="shared" ref="J27:J34" si="5">C27/100</f>
        <v>0.4</v>
      </c>
      <c r="K27" s="5">
        <f t="shared" ref="K27:K34" si="6">D27/100</f>
        <v>0.46</v>
      </c>
      <c r="L27" s="5">
        <f t="shared" ref="L27:L34" si="7">E27/100</f>
        <v>0.93</v>
      </c>
    </row>
    <row r="28" spans="2:12">
      <c r="B28" s="4">
        <v>4000</v>
      </c>
      <c r="C28" s="5">
        <v>150</v>
      </c>
      <c r="D28" s="5">
        <v>189</v>
      </c>
      <c r="E28" s="5">
        <v>323</v>
      </c>
      <c r="I28" s="4">
        <v>4000</v>
      </c>
      <c r="J28" s="5">
        <f t="shared" si="5"/>
        <v>1.5</v>
      </c>
      <c r="K28" s="5">
        <f t="shared" si="6"/>
        <v>1.89</v>
      </c>
      <c r="L28" s="5">
        <f t="shared" si="7"/>
        <v>3.23</v>
      </c>
    </row>
    <row r="29" spans="2:12">
      <c r="B29" s="4">
        <f t="shared" ref="B29:B34" si="8">B28*2</f>
        <v>8000</v>
      </c>
      <c r="C29" s="5">
        <v>546</v>
      </c>
      <c r="D29" s="5">
        <v>696</v>
      </c>
      <c r="E29" s="5">
        <v>1257</v>
      </c>
      <c r="I29" s="4">
        <f t="shared" ref="I29:I34" si="9">I28*2</f>
        <v>8000</v>
      </c>
      <c r="J29" s="5">
        <f t="shared" si="5"/>
        <v>5.46</v>
      </c>
      <c r="K29" s="5">
        <f t="shared" si="6"/>
        <v>6.96</v>
      </c>
      <c r="L29" s="5">
        <f t="shared" si="7"/>
        <v>12.57</v>
      </c>
    </row>
    <row r="30" ht="17.4" spans="2:12">
      <c r="B30" s="4">
        <f t="shared" si="8"/>
        <v>16000</v>
      </c>
      <c r="C30" s="5">
        <v>2164</v>
      </c>
      <c r="D30" s="5">
        <v>2747</v>
      </c>
      <c r="E30" s="5">
        <v>5033</v>
      </c>
      <c r="F30" s="6" t="s">
        <v>5</v>
      </c>
      <c r="G30" s="7" t="s">
        <v>6</v>
      </c>
      <c r="H30" s="6" t="s">
        <v>5</v>
      </c>
      <c r="I30" s="4">
        <f t="shared" si="9"/>
        <v>16000</v>
      </c>
      <c r="J30" s="5">
        <f t="shared" si="5"/>
        <v>21.64</v>
      </c>
      <c r="K30" s="5">
        <f t="shared" si="6"/>
        <v>27.47</v>
      </c>
      <c r="L30" s="5">
        <f t="shared" si="7"/>
        <v>50.33</v>
      </c>
    </row>
    <row r="31" spans="2:12">
      <c r="B31" s="4">
        <f t="shared" si="8"/>
        <v>32000</v>
      </c>
      <c r="C31" s="5">
        <v>8724</v>
      </c>
      <c r="D31" s="5">
        <v>11119</v>
      </c>
      <c r="E31" s="5">
        <v>20194</v>
      </c>
      <c r="I31" s="4">
        <f t="shared" si="9"/>
        <v>32000</v>
      </c>
      <c r="J31" s="5">
        <f t="shared" si="5"/>
        <v>87.24</v>
      </c>
      <c r="K31" s="5">
        <f t="shared" si="6"/>
        <v>111.19</v>
      </c>
      <c r="L31" s="5">
        <f t="shared" si="7"/>
        <v>201.94</v>
      </c>
    </row>
    <row r="32" spans="2:12">
      <c r="B32" s="4">
        <f t="shared" si="8"/>
        <v>64000</v>
      </c>
      <c r="C32" s="5">
        <v>34962</v>
      </c>
      <c r="D32" s="5">
        <v>45707</v>
      </c>
      <c r="E32" s="5">
        <v>80904</v>
      </c>
      <c r="I32" s="4">
        <f t="shared" si="9"/>
        <v>64000</v>
      </c>
      <c r="J32" s="5">
        <f t="shared" si="5"/>
        <v>349.62</v>
      </c>
      <c r="K32" s="5">
        <f t="shared" si="6"/>
        <v>457.07</v>
      </c>
      <c r="L32" s="5">
        <f t="shared" si="7"/>
        <v>809.04</v>
      </c>
    </row>
    <row r="33" spans="2:12">
      <c r="B33" s="4">
        <f t="shared" si="8"/>
        <v>128000</v>
      </c>
      <c r="C33" s="5">
        <v>145508</v>
      </c>
      <c r="D33" s="5">
        <v>181498</v>
      </c>
      <c r="E33" s="5">
        <v>337181</v>
      </c>
      <c r="I33" s="4">
        <f t="shared" si="9"/>
        <v>128000</v>
      </c>
      <c r="J33" s="5">
        <f t="shared" si="5"/>
        <v>1455.08</v>
      </c>
      <c r="K33" s="5">
        <f t="shared" si="6"/>
        <v>1814.98</v>
      </c>
      <c r="L33" s="5">
        <f t="shared" si="7"/>
        <v>3371.81</v>
      </c>
    </row>
    <row r="34" spans="2:12">
      <c r="B34" s="4">
        <f t="shared" si="8"/>
        <v>256000</v>
      </c>
      <c r="C34" s="5">
        <v>589292</v>
      </c>
      <c r="D34" s="5">
        <v>730537</v>
      </c>
      <c r="E34" s="5">
        <v>1428142</v>
      </c>
      <c r="I34" s="4">
        <f t="shared" si="9"/>
        <v>256000</v>
      </c>
      <c r="J34" s="5">
        <f t="shared" si="5"/>
        <v>5892.92</v>
      </c>
      <c r="K34" s="5">
        <f t="shared" si="6"/>
        <v>7305.37</v>
      </c>
      <c r="L34" s="5">
        <f t="shared" si="7"/>
        <v>14281.42</v>
      </c>
    </row>
    <row r="35" spans="3:5">
      <c r="C35" s="7" t="s">
        <v>10</v>
      </c>
      <c r="D35" s="7" t="s">
        <v>10</v>
      </c>
      <c r="E35" s="7" t="s">
        <v>10</v>
      </c>
    </row>
    <row r="46" spans="1:1">
      <c r="A46" s="9" t="s">
        <v>11</v>
      </c>
    </row>
    <row r="47" spans="2:12">
      <c r="B47" s="2" t="s">
        <v>1</v>
      </c>
      <c r="C47" s="8" t="s">
        <v>2</v>
      </c>
      <c r="D47" s="8" t="s">
        <v>3</v>
      </c>
      <c r="E47" s="8" t="s">
        <v>4</v>
      </c>
      <c r="I47" s="2" t="s">
        <v>1</v>
      </c>
      <c r="J47" s="8" t="s">
        <v>2</v>
      </c>
      <c r="K47" s="8" t="s">
        <v>3</v>
      </c>
      <c r="L47" s="8" t="s">
        <v>4</v>
      </c>
    </row>
    <row r="48" spans="2:12">
      <c r="B48" s="4">
        <v>1000</v>
      </c>
      <c r="C48" s="5">
        <v>23</v>
      </c>
      <c r="D48" s="5">
        <v>31</v>
      </c>
      <c r="E48" s="5">
        <v>38</v>
      </c>
      <c r="I48" s="4">
        <v>1000</v>
      </c>
      <c r="J48" s="5">
        <f>C48/100</f>
        <v>0.23</v>
      </c>
      <c r="K48" s="5">
        <f>D48/100</f>
        <v>0.31</v>
      </c>
      <c r="L48" s="5">
        <f>E48/100</f>
        <v>0.38</v>
      </c>
    </row>
    <row r="49" spans="2:12">
      <c r="B49" s="4">
        <v>2000</v>
      </c>
      <c r="C49" s="5">
        <v>42</v>
      </c>
      <c r="D49" s="5">
        <v>64</v>
      </c>
      <c r="E49" s="5">
        <v>62</v>
      </c>
      <c r="I49" s="4">
        <v>2000</v>
      </c>
      <c r="J49" s="5">
        <f t="shared" ref="J49:J56" si="10">C49/100</f>
        <v>0.42</v>
      </c>
      <c r="K49" s="5">
        <f t="shared" ref="K49:K56" si="11">D49/100</f>
        <v>0.64</v>
      </c>
      <c r="L49" s="5">
        <f t="shared" ref="L49:L56" si="12">E49/100</f>
        <v>0.62</v>
      </c>
    </row>
    <row r="50" spans="2:12">
      <c r="B50" s="4">
        <v>4000</v>
      </c>
      <c r="C50" s="5">
        <v>154</v>
      </c>
      <c r="D50" s="5">
        <v>248</v>
      </c>
      <c r="E50" s="5">
        <v>259</v>
      </c>
      <c r="I50" s="4">
        <v>4000</v>
      </c>
      <c r="J50" s="5">
        <f t="shared" si="10"/>
        <v>1.54</v>
      </c>
      <c r="K50" s="5">
        <f t="shared" si="11"/>
        <v>2.48</v>
      </c>
      <c r="L50" s="5">
        <f t="shared" si="12"/>
        <v>2.59</v>
      </c>
    </row>
    <row r="51" spans="2:12">
      <c r="B51" s="4">
        <f t="shared" ref="B51:B56" si="13">B50*2</f>
        <v>8000</v>
      </c>
      <c r="C51" s="5">
        <v>597</v>
      </c>
      <c r="D51" s="5">
        <v>854</v>
      </c>
      <c r="E51" s="5">
        <v>898</v>
      </c>
      <c r="I51" s="4">
        <f t="shared" ref="I51:I56" si="14">I50*2</f>
        <v>8000</v>
      </c>
      <c r="J51" s="5">
        <f t="shared" si="10"/>
        <v>5.97</v>
      </c>
      <c r="K51" s="5">
        <f t="shared" si="11"/>
        <v>8.54</v>
      </c>
      <c r="L51" s="5">
        <f t="shared" si="12"/>
        <v>8.98</v>
      </c>
    </row>
    <row r="52" ht="17.4" spans="2:12">
      <c r="B52" s="4">
        <f t="shared" si="13"/>
        <v>16000</v>
      </c>
      <c r="C52" s="5">
        <v>2334</v>
      </c>
      <c r="D52" s="5">
        <v>3366</v>
      </c>
      <c r="E52" s="5">
        <v>4016</v>
      </c>
      <c r="F52" s="6" t="s">
        <v>5</v>
      </c>
      <c r="G52" s="7" t="s">
        <v>6</v>
      </c>
      <c r="H52" s="6" t="s">
        <v>5</v>
      </c>
      <c r="I52" s="4">
        <f t="shared" si="14"/>
        <v>16000</v>
      </c>
      <c r="J52" s="5">
        <f t="shared" si="10"/>
        <v>23.34</v>
      </c>
      <c r="K52" s="5">
        <f t="shared" si="11"/>
        <v>33.66</v>
      </c>
      <c r="L52" s="5">
        <f t="shared" si="12"/>
        <v>40.16</v>
      </c>
    </row>
    <row r="53" spans="2:12">
      <c r="B53" s="4">
        <f t="shared" si="13"/>
        <v>32000</v>
      </c>
      <c r="C53" s="5">
        <v>9575</v>
      </c>
      <c r="D53" s="5">
        <v>14080</v>
      </c>
      <c r="E53" s="5">
        <v>14972</v>
      </c>
      <c r="I53" s="4">
        <f t="shared" si="14"/>
        <v>32000</v>
      </c>
      <c r="J53" s="5">
        <f t="shared" si="10"/>
        <v>95.75</v>
      </c>
      <c r="K53" s="5">
        <f t="shared" si="11"/>
        <v>140.8</v>
      </c>
      <c r="L53" s="5">
        <f t="shared" si="12"/>
        <v>149.72</v>
      </c>
    </row>
    <row r="54" spans="2:12">
      <c r="B54" s="4">
        <f t="shared" si="13"/>
        <v>64000</v>
      </c>
      <c r="C54" s="5">
        <v>37496</v>
      </c>
      <c r="D54" s="5">
        <v>56052</v>
      </c>
      <c r="E54" s="5">
        <v>62990</v>
      </c>
      <c r="I54" s="4">
        <f t="shared" si="14"/>
        <v>64000</v>
      </c>
      <c r="J54" s="5">
        <f t="shared" si="10"/>
        <v>374.96</v>
      </c>
      <c r="K54" s="5">
        <f t="shared" si="11"/>
        <v>560.52</v>
      </c>
      <c r="L54" s="5">
        <f t="shared" si="12"/>
        <v>629.9</v>
      </c>
    </row>
    <row r="55" spans="2:12">
      <c r="B55" s="4">
        <f t="shared" si="13"/>
        <v>128000</v>
      </c>
      <c r="C55" s="5">
        <v>163272</v>
      </c>
      <c r="D55" s="5">
        <v>233610</v>
      </c>
      <c r="E55" s="5">
        <v>246468</v>
      </c>
      <c r="I55" s="4">
        <f t="shared" si="14"/>
        <v>128000</v>
      </c>
      <c r="J55" s="5">
        <f t="shared" si="10"/>
        <v>1632.72</v>
      </c>
      <c r="K55" s="5">
        <f t="shared" si="11"/>
        <v>2336.1</v>
      </c>
      <c r="L55" s="5">
        <f t="shared" si="12"/>
        <v>2464.68</v>
      </c>
    </row>
    <row r="56" spans="2:12">
      <c r="B56" s="4">
        <f t="shared" si="13"/>
        <v>256000</v>
      </c>
      <c r="C56" s="5">
        <v>683834</v>
      </c>
      <c r="D56" s="5">
        <v>1012751</v>
      </c>
      <c r="E56" s="5">
        <v>1015719</v>
      </c>
      <c r="I56" s="4">
        <f t="shared" si="14"/>
        <v>256000</v>
      </c>
      <c r="J56" s="5">
        <f t="shared" si="10"/>
        <v>6838.34</v>
      </c>
      <c r="K56" s="5">
        <f t="shared" si="11"/>
        <v>10127.51</v>
      </c>
      <c r="L56" s="5">
        <f t="shared" si="12"/>
        <v>10157.19</v>
      </c>
    </row>
    <row r="57" spans="3:5">
      <c r="C57" s="7" t="s">
        <v>10</v>
      </c>
      <c r="D57" s="7" t="s">
        <v>10</v>
      </c>
      <c r="E57" s="7" t="s">
        <v>10</v>
      </c>
    </row>
    <row r="68" spans="1:1">
      <c r="A68" s="9" t="s">
        <v>12</v>
      </c>
    </row>
    <row r="69" spans="2:12">
      <c r="B69" s="2" t="s">
        <v>1</v>
      </c>
      <c r="C69" s="8" t="s">
        <v>2</v>
      </c>
      <c r="D69" s="8" t="s">
        <v>3</v>
      </c>
      <c r="E69" s="8" t="s">
        <v>4</v>
      </c>
      <c r="I69" s="2" t="s">
        <v>1</v>
      </c>
      <c r="J69" s="8" t="s">
        <v>2</v>
      </c>
      <c r="K69" s="8" t="s">
        <v>3</v>
      </c>
      <c r="L69" s="8" t="s">
        <v>4</v>
      </c>
    </row>
    <row r="70" spans="2:12">
      <c r="B70" s="4">
        <v>1000</v>
      </c>
      <c r="C70" s="5">
        <v>22</v>
      </c>
      <c r="D70" s="5">
        <v>19</v>
      </c>
      <c r="E70" s="5">
        <v>27</v>
      </c>
      <c r="I70" s="4">
        <v>1000</v>
      </c>
      <c r="J70" s="5">
        <f>C70/1000</f>
        <v>0.022</v>
      </c>
      <c r="K70" s="5">
        <f>D70/1000</f>
        <v>0.019</v>
      </c>
      <c r="L70" s="5">
        <f>E70/1000</f>
        <v>0.027</v>
      </c>
    </row>
    <row r="71" spans="2:12">
      <c r="B71" s="4">
        <v>2000</v>
      </c>
      <c r="C71" s="5">
        <v>23</v>
      </c>
      <c r="D71" s="5">
        <v>23</v>
      </c>
      <c r="E71" s="5">
        <v>19</v>
      </c>
      <c r="I71" s="4">
        <v>2000</v>
      </c>
      <c r="J71" s="5">
        <f t="shared" ref="J71:J82" si="15">C71/1000</f>
        <v>0.023</v>
      </c>
      <c r="K71" s="5">
        <f t="shared" ref="K71:K82" si="16">D71/1000</f>
        <v>0.023</v>
      </c>
      <c r="L71" s="5">
        <f t="shared" ref="L71:L82" si="17">E71/1000</f>
        <v>0.019</v>
      </c>
    </row>
    <row r="72" spans="2:12">
      <c r="B72" s="4">
        <v>4000</v>
      </c>
      <c r="C72" s="5">
        <v>39</v>
      </c>
      <c r="D72" s="5">
        <v>42</v>
      </c>
      <c r="E72" s="5">
        <v>41</v>
      </c>
      <c r="I72" s="4">
        <v>4000</v>
      </c>
      <c r="J72" s="5">
        <f t="shared" si="15"/>
        <v>0.039</v>
      </c>
      <c r="K72" s="5">
        <f t="shared" si="16"/>
        <v>0.042</v>
      </c>
      <c r="L72" s="5">
        <f t="shared" si="17"/>
        <v>0.041</v>
      </c>
    </row>
    <row r="73" spans="2:12">
      <c r="B73" s="4">
        <f t="shared" ref="B73:B86" si="18">B72*2</f>
        <v>8000</v>
      </c>
      <c r="C73" s="5">
        <v>94</v>
      </c>
      <c r="D73" s="5">
        <v>89</v>
      </c>
      <c r="E73" s="5">
        <v>95</v>
      </c>
      <c r="I73" s="4">
        <f t="shared" ref="I73:I82" si="19">I72*2</f>
        <v>8000</v>
      </c>
      <c r="J73" s="5">
        <f t="shared" si="15"/>
        <v>0.094</v>
      </c>
      <c r="K73" s="5">
        <f t="shared" si="16"/>
        <v>0.089</v>
      </c>
      <c r="L73" s="5">
        <f t="shared" si="17"/>
        <v>0.095</v>
      </c>
    </row>
    <row r="74" spans="2:12">
      <c r="B74" s="4">
        <f t="shared" si="18"/>
        <v>16000</v>
      </c>
      <c r="C74" s="5">
        <v>186</v>
      </c>
      <c r="D74" s="5">
        <v>192</v>
      </c>
      <c r="E74" s="5">
        <v>198</v>
      </c>
      <c r="I74" s="4">
        <f t="shared" si="19"/>
        <v>16000</v>
      </c>
      <c r="J74" s="5">
        <f t="shared" si="15"/>
        <v>0.186</v>
      </c>
      <c r="K74" s="5">
        <f t="shared" si="16"/>
        <v>0.192</v>
      </c>
      <c r="L74" s="5">
        <f t="shared" si="17"/>
        <v>0.198</v>
      </c>
    </row>
    <row r="75" ht="17.4" spans="2:12">
      <c r="B75" s="4">
        <f t="shared" si="18"/>
        <v>32000</v>
      </c>
      <c r="C75" s="5">
        <v>389</v>
      </c>
      <c r="D75" s="5">
        <v>388</v>
      </c>
      <c r="E75" s="5">
        <v>397</v>
      </c>
      <c r="F75" s="6" t="s">
        <v>5</v>
      </c>
      <c r="G75" s="7" t="s">
        <v>6</v>
      </c>
      <c r="H75" s="6" t="s">
        <v>5</v>
      </c>
      <c r="I75" s="4">
        <f t="shared" si="19"/>
        <v>32000</v>
      </c>
      <c r="J75" s="5">
        <f t="shared" si="15"/>
        <v>0.389</v>
      </c>
      <c r="K75" s="5">
        <f t="shared" si="16"/>
        <v>0.388</v>
      </c>
      <c r="L75" s="5">
        <f t="shared" si="17"/>
        <v>0.397</v>
      </c>
    </row>
    <row r="76" spans="2:12">
      <c r="B76" s="4">
        <f t="shared" si="18"/>
        <v>64000</v>
      </c>
      <c r="C76" s="5">
        <v>815</v>
      </c>
      <c r="D76" s="5">
        <v>849</v>
      </c>
      <c r="E76" s="5">
        <v>868</v>
      </c>
      <c r="I76" s="4">
        <f t="shared" si="19"/>
        <v>64000</v>
      </c>
      <c r="J76" s="5">
        <f t="shared" si="15"/>
        <v>0.815</v>
      </c>
      <c r="K76" s="5">
        <f t="shared" si="16"/>
        <v>0.849</v>
      </c>
      <c r="L76" s="5">
        <f t="shared" si="17"/>
        <v>0.868</v>
      </c>
    </row>
    <row r="77" spans="2:12">
      <c r="B77" s="4">
        <f t="shared" si="18"/>
        <v>128000</v>
      </c>
      <c r="C77" s="5">
        <v>1718</v>
      </c>
      <c r="D77" s="5">
        <v>1684</v>
      </c>
      <c r="E77" s="5">
        <v>1835</v>
      </c>
      <c r="I77" s="4">
        <f t="shared" si="19"/>
        <v>128000</v>
      </c>
      <c r="J77" s="5">
        <f t="shared" si="15"/>
        <v>1.718</v>
      </c>
      <c r="K77" s="5">
        <f t="shared" si="16"/>
        <v>1.684</v>
      </c>
      <c r="L77" s="5">
        <f t="shared" si="17"/>
        <v>1.835</v>
      </c>
    </row>
    <row r="78" spans="2:12">
      <c r="B78" s="4">
        <f t="shared" si="18"/>
        <v>256000</v>
      </c>
      <c r="C78" s="5">
        <v>3588</v>
      </c>
      <c r="D78" s="5">
        <v>3711</v>
      </c>
      <c r="E78" s="5">
        <v>4217</v>
      </c>
      <c r="I78" s="4">
        <f t="shared" si="19"/>
        <v>256000</v>
      </c>
      <c r="J78" s="5">
        <f t="shared" si="15"/>
        <v>3.588</v>
      </c>
      <c r="K78" s="5">
        <f t="shared" si="16"/>
        <v>3.711</v>
      </c>
      <c r="L78" s="5">
        <f t="shared" si="17"/>
        <v>4.217</v>
      </c>
    </row>
    <row r="79" spans="2:12">
      <c r="B79" s="4">
        <f t="shared" si="18"/>
        <v>512000</v>
      </c>
      <c r="C79" s="5">
        <v>7575</v>
      </c>
      <c r="D79" s="5">
        <v>7606</v>
      </c>
      <c r="E79" s="5">
        <v>9711</v>
      </c>
      <c r="I79" s="4">
        <f t="shared" si="19"/>
        <v>512000</v>
      </c>
      <c r="J79" s="5">
        <f t="shared" si="15"/>
        <v>7.575</v>
      </c>
      <c r="K79" s="5">
        <f t="shared" si="16"/>
        <v>7.606</v>
      </c>
      <c r="L79" s="5">
        <f t="shared" si="17"/>
        <v>9.711</v>
      </c>
    </row>
    <row r="80" spans="2:12">
      <c r="B80" s="4">
        <f t="shared" si="18"/>
        <v>1024000</v>
      </c>
      <c r="C80" s="5">
        <v>16067</v>
      </c>
      <c r="D80" s="5">
        <v>16347</v>
      </c>
      <c r="E80" s="5">
        <v>23884</v>
      </c>
      <c r="I80" s="4">
        <f t="shared" si="19"/>
        <v>1024000</v>
      </c>
      <c r="J80" s="5">
        <f t="shared" si="15"/>
        <v>16.067</v>
      </c>
      <c r="K80" s="5">
        <f t="shared" si="16"/>
        <v>16.347</v>
      </c>
      <c r="L80" s="5">
        <f t="shared" si="17"/>
        <v>23.884</v>
      </c>
    </row>
    <row r="81" spans="2:12">
      <c r="B81" s="4">
        <f t="shared" si="18"/>
        <v>2048000</v>
      </c>
      <c r="C81" s="5">
        <v>35550</v>
      </c>
      <c r="D81" s="5">
        <v>34637</v>
      </c>
      <c r="E81" s="5">
        <v>63080</v>
      </c>
      <c r="I81" s="4">
        <f t="shared" si="19"/>
        <v>2048000</v>
      </c>
      <c r="J81" s="5">
        <f t="shared" si="15"/>
        <v>35.55</v>
      </c>
      <c r="K81" s="5">
        <f t="shared" si="16"/>
        <v>34.637</v>
      </c>
      <c r="L81" s="5">
        <f t="shared" si="17"/>
        <v>63.08</v>
      </c>
    </row>
    <row r="82" spans="2:12">
      <c r="B82" s="4">
        <f t="shared" si="18"/>
        <v>4096000</v>
      </c>
      <c r="C82" s="5">
        <v>70315</v>
      </c>
      <c r="D82" s="5">
        <v>71909</v>
      </c>
      <c r="E82" s="5">
        <v>175369</v>
      </c>
      <c r="I82" s="4">
        <f t="shared" si="19"/>
        <v>4096000</v>
      </c>
      <c r="J82" s="5">
        <f t="shared" si="15"/>
        <v>70.315</v>
      </c>
      <c r="K82" s="5">
        <f t="shared" si="16"/>
        <v>71.909</v>
      </c>
      <c r="L82" s="5">
        <f t="shared" si="17"/>
        <v>175.369</v>
      </c>
    </row>
    <row r="83" spans="3:5">
      <c r="C83" s="7" t="s">
        <v>8</v>
      </c>
      <c r="D83" s="7" t="s">
        <v>8</v>
      </c>
      <c r="E83" s="7" t="s">
        <v>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byjon</dc:creator>
  <cp:lastModifiedBy>byJony 1</cp:lastModifiedBy>
  <dcterms:created xsi:type="dcterms:W3CDTF">2022-02-26T15:37:00Z</dcterms:created>
  <dcterms:modified xsi:type="dcterms:W3CDTF">2022-03-01T10:50:35Z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C0F4CE52F8B24C53BB01E159F734F955</vt:lpwstr>
  </property>
  <property fmtid="{D5CDD505-2E9C-101B-9397-08002B2CF9AE}" pid="3" name="KSOProductBuildVer">
    <vt:lpwstr>3082-11.2.0.10463</vt:lpwstr>
  </property>
</Properties>
</file>