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roductionByType" sheetId="1" r:id="rId4"/>
    <sheet name="Sheet1" sheetId="2" r:id="rId5"/>
  </sheets>
</workbook>
</file>

<file path=xl/sharedStrings.xml><?xml version="1.0" encoding="utf-8"?>
<sst xmlns="http://schemas.openxmlformats.org/spreadsheetml/2006/main" uniqueCount="21">
  <si>
    <t>crop</t>
  </si>
  <si>
    <t>production_type</t>
  </si>
  <si>
    <t>supply_type</t>
  </si>
  <si>
    <t>production_tons</t>
  </si>
  <si>
    <t>area_pyeong</t>
  </si>
  <si>
    <t>area_sq_meters</t>
  </si>
  <si>
    <t>area_hectares</t>
  </si>
  <si>
    <t>productivity_ton_hectare</t>
  </si>
  <si>
    <t>Staple grains</t>
  </si>
  <si>
    <t>Organic</t>
  </si>
  <si>
    <t>Contract</t>
  </si>
  <si>
    <t>Demand</t>
  </si>
  <si>
    <t>Pesticide-free</t>
  </si>
  <si>
    <t>Low-pesticide</t>
  </si>
  <si>
    <t>Domestic</t>
  </si>
  <si>
    <t>Misc grains</t>
  </si>
  <si>
    <t>Roots and Tubers</t>
  </si>
  <si>
    <t>Vegetables</t>
  </si>
  <si>
    <t>Fruit</t>
  </si>
  <si>
    <t>Dataset Name</t>
  </si>
  <si>
    <t>Agricultural production (by crop type) [Source: 13th General Assembly Materials Book, p 31, 32]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</si>
</sst>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4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2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3" fontId="0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1" fontId="0" fillId="2" borderId="1" applyNumberFormat="1" applyFont="1" applyFill="1" applyBorder="1" applyAlignment="1" applyProtection="0">
      <alignment vertical="bottom"/>
    </xf>
    <xf numFmtId="59" fontId="0" borderId="1" applyNumberFormat="1" applyFont="1" applyFill="0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2013 - 2022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2013 - 2022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42"/>
  <sheetViews>
    <sheetView workbookViewId="0" showGridLines="0" defaultGridColor="1"/>
  </sheetViews>
  <sheetFormatPr defaultColWidth="10.8333" defaultRowHeight="16" customHeight="1" outlineLevelRow="0" outlineLevelCol="0"/>
  <cols>
    <col min="1" max="1" width="18.1719" style="1" customWidth="1"/>
    <col min="2" max="2" width="15.1719" style="1" customWidth="1"/>
    <col min="3" max="3" width="11.1719" style="1" customWidth="1"/>
    <col min="4" max="4" width="7.17188" style="1" customWidth="1"/>
    <col min="5" max="5" width="12.8516" style="1" customWidth="1"/>
    <col min="6" max="8" width="10.8516" style="1" customWidth="1"/>
    <col min="9" max="16384" width="10.8516" style="1" customWidth="1"/>
  </cols>
  <sheetData>
    <row r="1" ht="15.3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3">
        <v>5</v>
      </c>
      <c r="G1" t="s" s="2">
        <v>6</v>
      </c>
      <c r="H1" t="s" s="2">
        <v>7</v>
      </c>
    </row>
    <row r="2" ht="15.35" customHeight="1">
      <c r="A2" t="s" s="4">
        <v>8</v>
      </c>
      <c r="B2" t="s" s="4">
        <v>9</v>
      </c>
      <c r="C2" t="s" s="4">
        <v>10</v>
      </c>
      <c r="D2" s="5">
        <v>4930</v>
      </c>
      <c r="E2" s="6">
        <v>4011133</v>
      </c>
      <c r="F2" s="7">
        <f>E2*3.3058</f>
        <v>13260003.4714</v>
      </c>
      <c r="G2" s="8">
        <f>F2/10000</f>
        <v>1326.00034714</v>
      </c>
      <c r="H2" s="8">
        <f>D2/G2</f>
        <v>3.71794774460906</v>
      </c>
    </row>
    <row r="3" ht="15.35" customHeight="1">
      <c r="A3" t="s" s="4">
        <v>8</v>
      </c>
      <c r="B3" t="s" s="4">
        <v>9</v>
      </c>
      <c r="C3" t="s" s="4">
        <v>11</v>
      </c>
      <c r="D3" s="6">
        <v>0</v>
      </c>
      <c r="E3" s="6">
        <v>0</v>
      </c>
      <c r="F3" s="9"/>
      <c r="G3" s="8"/>
      <c r="H3" s="8"/>
    </row>
    <row r="4" ht="15.35" customHeight="1">
      <c r="A4" t="s" s="4">
        <v>8</v>
      </c>
      <c r="B4" t="s" s="4">
        <v>12</v>
      </c>
      <c r="C4" t="s" s="4">
        <v>10</v>
      </c>
      <c r="D4" s="6">
        <v>509</v>
      </c>
      <c r="E4" s="6">
        <v>227534</v>
      </c>
      <c r="F4" s="7">
        <f>E4*3.3058</f>
        <v>752181.8972</v>
      </c>
      <c r="G4" s="8">
        <f>F4/10000</f>
        <v>75.21818972</v>
      </c>
      <c r="H4" s="8">
        <f>D4/G4</f>
        <v>6.76698019315214</v>
      </c>
    </row>
    <row r="5" ht="15.35" customHeight="1">
      <c r="A5" t="s" s="4">
        <v>8</v>
      </c>
      <c r="B5" t="s" s="4">
        <v>12</v>
      </c>
      <c r="C5" t="s" s="4">
        <v>11</v>
      </c>
      <c r="D5" s="6">
        <v>0</v>
      </c>
      <c r="E5" s="6">
        <v>0</v>
      </c>
      <c r="F5" s="9"/>
      <c r="G5" s="8"/>
      <c r="H5" s="8"/>
    </row>
    <row r="6" ht="15.35" customHeight="1">
      <c r="A6" t="s" s="4">
        <v>8</v>
      </c>
      <c r="B6" t="s" s="4">
        <v>13</v>
      </c>
      <c r="C6" t="s" s="4">
        <v>10</v>
      </c>
      <c r="D6" s="6">
        <v>0</v>
      </c>
      <c r="E6" s="6">
        <v>0</v>
      </c>
      <c r="F6" s="9"/>
      <c r="G6" s="8"/>
      <c r="H6" s="8"/>
    </row>
    <row r="7" ht="15.35" customHeight="1">
      <c r="A7" t="s" s="4">
        <v>8</v>
      </c>
      <c r="B7" t="s" s="4">
        <v>13</v>
      </c>
      <c r="C7" t="s" s="4">
        <v>11</v>
      </c>
      <c r="D7" s="6">
        <v>0</v>
      </c>
      <c r="E7" s="6">
        <v>0</v>
      </c>
      <c r="F7" s="9"/>
      <c r="G7" s="8"/>
      <c r="H7" s="8"/>
    </row>
    <row r="8" ht="15.35" customHeight="1">
      <c r="A8" t="s" s="4">
        <v>8</v>
      </c>
      <c r="B8" t="s" s="4">
        <v>14</v>
      </c>
      <c r="C8" t="s" s="4">
        <v>10</v>
      </c>
      <c r="D8" s="6">
        <v>0</v>
      </c>
      <c r="E8" s="6">
        <v>0</v>
      </c>
      <c r="F8" s="9"/>
      <c r="G8" s="8"/>
      <c r="H8" s="8"/>
    </row>
    <row r="9" ht="15.35" customHeight="1">
      <c r="A9" t="s" s="4">
        <v>8</v>
      </c>
      <c r="B9" t="s" s="4">
        <v>14</v>
      </c>
      <c r="C9" t="s" s="4">
        <v>11</v>
      </c>
      <c r="D9" s="6">
        <v>0</v>
      </c>
      <c r="E9" s="6">
        <v>0</v>
      </c>
      <c r="F9" s="9"/>
      <c r="G9" s="8"/>
      <c r="H9" s="8"/>
    </row>
    <row r="10" ht="15.35" customHeight="1">
      <c r="A10" t="s" s="4">
        <v>15</v>
      </c>
      <c r="B10" t="s" s="4">
        <v>9</v>
      </c>
      <c r="C10" t="s" s="4">
        <v>10</v>
      </c>
      <c r="D10" s="6">
        <v>192</v>
      </c>
      <c r="E10" s="6">
        <v>355487</v>
      </c>
      <c r="F10" s="7">
        <f>E10*3.3058</f>
        <v>1175168.9246</v>
      </c>
      <c r="G10" s="8">
        <f>F10/10000</f>
        <v>117.51689246</v>
      </c>
      <c r="H10" s="8">
        <f>D10/G10</f>
        <v>1.63380766782403</v>
      </c>
    </row>
    <row r="11" ht="15.35" customHeight="1">
      <c r="A11" t="s" s="4">
        <v>15</v>
      </c>
      <c r="B11" t="s" s="4">
        <v>9</v>
      </c>
      <c r="C11" t="s" s="4">
        <v>11</v>
      </c>
      <c r="D11" s="6">
        <v>469</v>
      </c>
      <c r="E11" s="6">
        <v>0</v>
      </c>
      <c r="F11" s="9"/>
      <c r="G11" s="8"/>
      <c r="H11" s="8"/>
    </row>
    <row r="12" ht="15.35" customHeight="1">
      <c r="A12" t="s" s="4">
        <v>15</v>
      </c>
      <c r="B12" t="s" s="4">
        <v>12</v>
      </c>
      <c r="C12" t="s" s="4">
        <v>10</v>
      </c>
      <c r="D12" s="6">
        <v>79</v>
      </c>
      <c r="E12" s="6">
        <v>147252</v>
      </c>
      <c r="F12" s="7">
        <f>E12*3.3058</f>
        <v>486785.6616</v>
      </c>
      <c r="G12" s="8">
        <f>F12/10000</f>
        <v>48.67856616</v>
      </c>
      <c r="H12" s="8">
        <f>D12/G12</f>
        <v>1.62289085796688</v>
      </c>
    </row>
    <row r="13" ht="15.35" customHeight="1">
      <c r="A13" t="s" s="4">
        <v>15</v>
      </c>
      <c r="B13" t="s" s="4">
        <v>12</v>
      </c>
      <c r="C13" t="s" s="4">
        <v>11</v>
      </c>
      <c r="D13" s="6">
        <v>704</v>
      </c>
      <c r="E13" s="6">
        <v>0</v>
      </c>
      <c r="F13" s="9"/>
      <c r="G13" s="8"/>
      <c r="H13" s="8"/>
    </row>
    <row r="14" ht="15.35" customHeight="1">
      <c r="A14" t="s" s="4">
        <v>15</v>
      </c>
      <c r="B14" t="s" s="4">
        <v>13</v>
      </c>
      <c r="C14" t="s" s="4">
        <v>10</v>
      </c>
      <c r="D14" s="6">
        <v>0</v>
      </c>
      <c r="E14" s="6">
        <v>0</v>
      </c>
      <c r="F14" s="9"/>
      <c r="G14" s="8"/>
      <c r="H14" s="8"/>
    </row>
    <row r="15" ht="15.35" customHeight="1">
      <c r="A15" t="s" s="4">
        <v>15</v>
      </c>
      <c r="B15" t="s" s="4">
        <v>13</v>
      </c>
      <c r="C15" t="s" s="4">
        <v>11</v>
      </c>
      <c r="D15" s="6">
        <v>0</v>
      </c>
      <c r="E15" s="6">
        <v>0</v>
      </c>
      <c r="F15" s="9"/>
      <c r="G15" s="8"/>
      <c r="H15" s="8"/>
    </row>
    <row r="16" ht="15.35" customHeight="1">
      <c r="A16" t="s" s="4">
        <v>15</v>
      </c>
      <c r="B16" t="s" s="4">
        <v>14</v>
      </c>
      <c r="C16" t="s" s="4">
        <v>10</v>
      </c>
      <c r="D16" s="6">
        <v>0</v>
      </c>
      <c r="E16" s="6">
        <v>0</v>
      </c>
      <c r="F16" s="9"/>
      <c r="G16" s="8"/>
      <c r="H16" s="8"/>
    </row>
    <row r="17" ht="15.35" customHeight="1">
      <c r="A17" t="s" s="4">
        <v>15</v>
      </c>
      <c r="B17" t="s" s="4">
        <v>14</v>
      </c>
      <c r="C17" t="s" s="4">
        <v>11</v>
      </c>
      <c r="D17" s="6">
        <v>1748</v>
      </c>
      <c r="E17" s="6">
        <v>4817672</v>
      </c>
      <c r="F17" s="7">
        <f>E17*3.3058</f>
        <v>15926260.0976</v>
      </c>
      <c r="G17" s="8">
        <f>F17/10000</f>
        <v>1592.62600976</v>
      </c>
      <c r="H17" s="8">
        <f>D17/G17</f>
        <v>1.09755836542153</v>
      </c>
    </row>
    <row r="18" ht="15.35" customHeight="1">
      <c r="A18" t="s" s="4">
        <v>16</v>
      </c>
      <c r="B18" t="s" s="4">
        <v>9</v>
      </c>
      <c r="C18" t="s" s="4">
        <v>10</v>
      </c>
      <c r="D18" s="6">
        <v>697</v>
      </c>
      <c r="E18" s="6">
        <v>139152</v>
      </c>
      <c r="F18" s="7">
        <f>E18*3.3058</f>
        <v>460008.6816</v>
      </c>
      <c r="G18" s="8">
        <f>F18/10000</f>
        <v>46.00086816</v>
      </c>
      <c r="H18" s="8">
        <f>D18/G18</f>
        <v>15.1518879508034</v>
      </c>
    </row>
    <row r="19" ht="15.35" customHeight="1">
      <c r="A19" t="s" s="4">
        <v>16</v>
      </c>
      <c r="B19" t="s" s="4">
        <v>9</v>
      </c>
      <c r="C19" t="s" s="4">
        <v>11</v>
      </c>
      <c r="D19" s="6">
        <v>0</v>
      </c>
      <c r="E19" s="6">
        <v>0</v>
      </c>
      <c r="F19" s="9"/>
      <c r="G19" s="8"/>
      <c r="H19" s="8"/>
    </row>
    <row r="20" ht="15.35" customHeight="1">
      <c r="A20" t="s" s="4">
        <v>16</v>
      </c>
      <c r="B20" t="s" s="4">
        <v>12</v>
      </c>
      <c r="C20" t="s" s="4">
        <v>10</v>
      </c>
      <c r="D20" s="6">
        <v>292</v>
      </c>
      <c r="E20" s="6">
        <v>58683</v>
      </c>
      <c r="F20" s="7">
        <f>E20*3.3058</f>
        <v>193994.2614</v>
      </c>
      <c r="G20" s="8">
        <f>F20/10000</f>
        <v>19.39942614</v>
      </c>
      <c r="H20" s="8">
        <f>D20/G20</f>
        <v>15.0519916358722</v>
      </c>
    </row>
    <row r="21" ht="15.35" customHeight="1">
      <c r="A21" t="s" s="4">
        <v>16</v>
      </c>
      <c r="B21" t="s" s="4">
        <v>12</v>
      </c>
      <c r="C21" t="s" s="4">
        <v>11</v>
      </c>
      <c r="D21" s="6">
        <v>0</v>
      </c>
      <c r="E21" s="6">
        <v>0</v>
      </c>
      <c r="F21" s="9"/>
      <c r="G21" s="8"/>
      <c r="H21" s="8"/>
    </row>
    <row r="22" ht="15.35" customHeight="1">
      <c r="A22" t="s" s="4">
        <v>16</v>
      </c>
      <c r="B22" t="s" s="4">
        <v>13</v>
      </c>
      <c r="C22" t="s" s="4">
        <v>10</v>
      </c>
      <c r="D22" s="6">
        <v>0</v>
      </c>
      <c r="E22" s="6">
        <v>0</v>
      </c>
      <c r="F22" s="9"/>
      <c r="G22" s="8"/>
      <c r="H22" s="8"/>
    </row>
    <row r="23" ht="15.35" customHeight="1">
      <c r="A23" t="s" s="4">
        <v>16</v>
      </c>
      <c r="B23" t="s" s="4">
        <v>13</v>
      </c>
      <c r="C23" t="s" s="4">
        <v>11</v>
      </c>
      <c r="D23" s="6">
        <v>0</v>
      </c>
      <c r="E23" s="6">
        <v>0</v>
      </c>
      <c r="F23" s="9"/>
      <c r="G23" s="8"/>
      <c r="H23" s="8"/>
    </row>
    <row r="24" ht="15.35" customHeight="1">
      <c r="A24" t="s" s="4">
        <v>16</v>
      </c>
      <c r="B24" t="s" s="4">
        <v>14</v>
      </c>
      <c r="C24" t="s" s="4">
        <v>10</v>
      </c>
      <c r="D24" s="6">
        <v>0</v>
      </c>
      <c r="E24" s="6">
        <v>0</v>
      </c>
      <c r="F24" s="9"/>
      <c r="G24" s="8"/>
      <c r="H24" s="8"/>
    </row>
    <row r="25" ht="15.35" customHeight="1">
      <c r="A25" t="s" s="4">
        <v>16</v>
      </c>
      <c r="B25" t="s" s="4">
        <v>14</v>
      </c>
      <c r="C25" t="s" s="4">
        <v>11</v>
      </c>
      <c r="D25" s="6">
        <v>0</v>
      </c>
      <c r="E25" s="6">
        <v>0</v>
      </c>
      <c r="F25" s="9"/>
      <c r="G25" s="8"/>
      <c r="H25" s="8"/>
    </row>
    <row r="26" ht="15.35" customHeight="1">
      <c r="A26" t="s" s="4">
        <v>17</v>
      </c>
      <c r="B26" t="s" s="4">
        <v>9</v>
      </c>
      <c r="C26" t="s" s="4">
        <v>10</v>
      </c>
      <c r="D26" s="6">
        <v>8156</v>
      </c>
      <c r="E26" s="6">
        <v>1927186</v>
      </c>
      <c r="F26" s="7">
        <f>E26*3.3058</f>
        <v>6370891.4788</v>
      </c>
      <c r="G26" s="8">
        <f>F26/10000</f>
        <v>637.08914788</v>
      </c>
      <c r="H26" s="8">
        <f>D26/G26</f>
        <v>12.8019760297914</v>
      </c>
    </row>
    <row r="27" ht="15.35" customHeight="1">
      <c r="A27" t="s" s="4">
        <v>17</v>
      </c>
      <c r="B27" t="s" s="4">
        <v>9</v>
      </c>
      <c r="C27" t="s" s="4">
        <v>11</v>
      </c>
      <c r="D27" s="6">
        <v>180</v>
      </c>
      <c r="E27" s="6">
        <v>12096</v>
      </c>
      <c r="F27" s="7">
        <f>E27*3.3058</f>
        <v>39986.9568</v>
      </c>
      <c r="G27" s="8">
        <f>F27/10000</f>
        <v>3.99869568</v>
      </c>
      <c r="H27" s="8">
        <f>D27/G27</f>
        <v>45.0146783863282</v>
      </c>
    </row>
    <row r="28" ht="15.35" customHeight="1">
      <c r="A28" t="s" s="4">
        <v>17</v>
      </c>
      <c r="B28" t="s" s="4">
        <v>12</v>
      </c>
      <c r="C28" t="s" s="4">
        <v>10</v>
      </c>
      <c r="D28" s="6">
        <v>1934</v>
      </c>
      <c r="E28" s="6">
        <v>461057</v>
      </c>
      <c r="F28" s="7">
        <f>E28*3.3058</f>
        <v>1524162.2306</v>
      </c>
      <c r="G28" s="8">
        <f>F28/10000</f>
        <v>152.41622306</v>
      </c>
      <c r="H28" s="8">
        <f>D28/G28</f>
        <v>12.688937969803</v>
      </c>
    </row>
    <row r="29" ht="15.35" customHeight="1">
      <c r="A29" t="s" s="4">
        <v>17</v>
      </c>
      <c r="B29" t="s" s="4">
        <v>12</v>
      </c>
      <c r="C29" t="s" s="4">
        <v>11</v>
      </c>
      <c r="D29" s="6">
        <v>474</v>
      </c>
      <c r="E29" s="6">
        <v>47612</v>
      </c>
      <c r="F29" s="7">
        <f>E29*3.3058</f>
        <v>157395.7496</v>
      </c>
      <c r="G29" s="8">
        <f>F29/10000</f>
        <v>15.73957496</v>
      </c>
      <c r="H29" s="8">
        <f>D29/G29</f>
        <v>30.1151715471737</v>
      </c>
    </row>
    <row r="30" ht="15.35" customHeight="1">
      <c r="A30" t="s" s="4">
        <v>17</v>
      </c>
      <c r="B30" t="s" s="4">
        <v>13</v>
      </c>
      <c r="C30" t="s" s="4">
        <v>10</v>
      </c>
      <c r="D30" s="6">
        <v>0</v>
      </c>
      <c r="E30" s="6">
        <v>0</v>
      </c>
      <c r="F30" s="9"/>
      <c r="G30" s="8"/>
      <c r="H30" s="8"/>
    </row>
    <row r="31" ht="15.35" customHeight="1">
      <c r="A31" t="s" s="4">
        <v>17</v>
      </c>
      <c r="B31" t="s" s="4">
        <v>13</v>
      </c>
      <c r="C31" t="s" s="4">
        <v>11</v>
      </c>
      <c r="D31" s="6">
        <v>0</v>
      </c>
      <c r="E31" s="6">
        <v>0</v>
      </c>
      <c r="F31" s="9"/>
      <c r="G31" s="8"/>
      <c r="H31" s="8"/>
    </row>
    <row r="32" ht="15.35" customHeight="1">
      <c r="A32" t="s" s="4">
        <v>17</v>
      </c>
      <c r="B32" t="s" s="4">
        <v>14</v>
      </c>
      <c r="C32" t="s" s="4">
        <v>10</v>
      </c>
      <c r="D32" s="6">
        <v>0</v>
      </c>
      <c r="E32" s="6">
        <v>0</v>
      </c>
      <c r="F32" s="9"/>
      <c r="G32" s="8"/>
      <c r="H32" s="8"/>
    </row>
    <row r="33" ht="15.35" customHeight="1">
      <c r="A33" t="s" s="4">
        <v>17</v>
      </c>
      <c r="B33" t="s" s="4">
        <v>14</v>
      </c>
      <c r="C33" t="s" s="4">
        <v>11</v>
      </c>
      <c r="D33" s="6">
        <v>0</v>
      </c>
      <c r="E33" s="6">
        <v>0</v>
      </c>
      <c r="F33" s="9"/>
      <c r="G33" s="8"/>
      <c r="H33" s="8"/>
    </row>
    <row r="34" ht="15.35" customHeight="1">
      <c r="A34" t="s" s="4">
        <v>18</v>
      </c>
      <c r="B34" t="s" s="4">
        <v>9</v>
      </c>
      <c r="C34" t="s" s="4">
        <v>10</v>
      </c>
      <c r="D34" s="6">
        <v>1385</v>
      </c>
      <c r="E34" s="6">
        <v>643780</v>
      </c>
      <c r="F34" s="7">
        <f>E34*3.3058</f>
        <v>2128207.924</v>
      </c>
      <c r="G34" s="8">
        <f>F34/10000</f>
        <v>212.8207924</v>
      </c>
      <c r="H34" s="8">
        <f>D34/G34</f>
        <v>6.50782277606067</v>
      </c>
    </row>
    <row r="35" ht="15.35" customHeight="1">
      <c r="A35" t="s" s="4">
        <v>18</v>
      </c>
      <c r="B35" t="s" s="4">
        <v>9</v>
      </c>
      <c r="C35" t="s" s="4">
        <v>11</v>
      </c>
      <c r="D35" s="6">
        <v>8</v>
      </c>
      <c r="E35" s="6">
        <v>1600</v>
      </c>
      <c r="F35" s="7">
        <f>E35*3.3058</f>
        <v>5289.28</v>
      </c>
      <c r="G35" s="8">
        <f>F35/10000</f>
        <v>0.528928</v>
      </c>
      <c r="H35" s="8">
        <f>D35/G35</f>
        <v>15.1249319378063</v>
      </c>
    </row>
    <row r="36" ht="15.35" customHeight="1">
      <c r="A36" t="s" s="4">
        <v>18</v>
      </c>
      <c r="B36" t="s" s="4">
        <v>12</v>
      </c>
      <c r="C36" t="s" s="4">
        <v>10</v>
      </c>
      <c r="D36" s="6">
        <v>374</v>
      </c>
      <c r="E36" s="6">
        <v>235152</v>
      </c>
      <c r="F36" s="7">
        <f>E36*3.3058</f>
        <v>777365.4816000001</v>
      </c>
      <c r="G36" s="8">
        <f>F36/10000</f>
        <v>77.73654816</v>
      </c>
      <c r="H36" s="8">
        <f>D36/G36</f>
        <v>4.81112178058409</v>
      </c>
    </row>
    <row r="37" ht="15.35" customHeight="1">
      <c r="A37" t="s" s="4">
        <v>18</v>
      </c>
      <c r="B37" t="s" s="4">
        <v>12</v>
      </c>
      <c r="C37" t="s" s="4">
        <v>11</v>
      </c>
      <c r="D37" s="6">
        <v>124</v>
      </c>
      <c r="E37" s="6">
        <v>2206</v>
      </c>
      <c r="F37" s="7">
        <f>E37*3.3058</f>
        <v>7292.5948</v>
      </c>
      <c r="G37" s="8">
        <f>F37/10000</f>
        <v>0.72925948</v>
      </c>
      <c r="H37" s="8">
        <f>D37/G37</f>
        <v>170.0354995728</v>
      </c>
    </row>
    <row r="38" ht="15.35" customHeight="1">
      <c r="A38" t="s" s="4">
        <v>18</v>
      </c>
      <c r="B38" t="s" s="4">
        <v>13</v>
      </c>
      <c r="C38" t="s" s="4">
        <v>10</v>
      </c>
      <c r="D38" s="6">
        <v>2139</v>
      </c>
      <c r="E38" s="6">
        <v>550241</v>
      </c>
      <c r="F38" s="7">
        <f>E38*3.3058</f>
        <v>1818986.6978</v>
      </c>
      <c r="G38" s="8">
        <f>F38/10000</f>
        <v>181.89866978</v>
      </c>
      <c r="H38" s="8">
        <f>D38/G38</f>
        <v>11.759294351009</v>
      </c>
    </row>
    <row r="39" ht="15.35" customHeight="1">
      <c r="A39" t="s" s="4">
        <v>18</v>
      </c>
      <c r="B39" t="s" s="4">
        <v>13</v>
      </c>
      <c r="C39" t="s" s="4">
        <v>11</v>
      </c>
      <c r="D39" s="6">
        <v>0</v>
      </c>
      <c r="E39" s="6">
        <v>0</v>
      </c>
      <c r="F39" s="9"/>
      <c r="G39" s="8"/>
      <c r="H39" s="8"/>
    </row>
    <row r="40" ht="15.35" customHeight="1">
      <c r="A40" t="s" s="4">
        <v>18</v>
      </c>
      <c r="B40" t="s" s="4">
        <v>14</v>
      </c>
      <c r="C40" t="s" s="4">
        <v>10</v>
      </c>
      <c r="D40" s="6">
        <v>0</v>
      </c>
      <c r="E40" s="6">
        <v>0</v>
      </c>
      <c r="F40" s="9"/>
      <c r="G40" s="8"/>
      <c r="H40" s="8"/>
    </row>
    <row r="41" ht="15.35" customHeight="1">
      <c r="A41" t="s" s="4">
        <v>18</v>
      </c>
      <c r="B41" t="s" s="4">
        <v>14</v>
      </c>
      <c r="C41" t="s" s="4">
        <v>11</v>
      </c>
      <c r="D41" s="6">
        <v>0</v>
      </c>
      <c r="E41" s="6">
        <v>0</v>
      </c>
      <c r="F41" s="9"/>
      <c r="G41" s="8"/>
      <c r="H41" s="8"/>
    </row>
    <row r="42" ht="9" customHeight="1" hidden="1">
      <c r="A42" s="10"/>
      <c r="B42" s="10"/>
      <c r="C42" s="10"/>
      <c r="D42" s="10"/>
      <c r="E42" s="10"/>
      <c r="F42" s="9"/>
      <c r="G42" s="8"/>
      <c r="H42" s="8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0.8333" defaultRowHeight="16" customHeight="1" outlineLevelRow="0" outlineLevelCol="0"/>
  <cols>
    <col min="1" max="1" width="12.5" style="11" customWidth="1"/>
    <col min="2" max="2" width="80.1719" style="11" customWidth="1"/>
    <col min="3" max="5" width="10.8516" style="11" customWidth="1"/>
    <col min="6" max="16384" width="10.8516" style="11" customWidth="1"/>
  </cols>
  <sheetData>
    <row r="1" ht="15.35" customHeight="1">
      <c r="A1" t="s" s="4">
        <v>19</v>
      </c>
      <c r="B1" t="s" s="2">
        <v>20</v>
      </c>
      <c r="C1" s="10"/>
      <c r="D1" s="10"/>
      <c r="E1" s="10"/>
    </row>
    <row r="2" ht="15.35" customHeight="1">
      <c r="A2" s="10"/>
      <c r="B2" s="10"/>
      <c r="C2" s="10"/>
      <c r="D2" s="10"/>
      <c r="E2" s="10"/>
    </row>
    <row r="3" ht="15.35" customHeight="1">
      <c r="A3" s="10"/>
      <c r="B3" s="10"/>
      <c r="C3" s="10"/>
      <c r="D3" s="10"/>
      <c r="E3" s="10"/>
    </row>
    <row r="4" ht="15.35" customHeight="1">
      <c r="A4" s="10"/>
      <c r="B4" s="10"/>
      <c r="C4" s="10"/>
      <c r="D4" s="10"/>
      <c r="E4" s="10"/>
    </row>
    <row r="5" ht="15.35" customHeight="1">
      <c r="A5" s="10"/>
      <c r="B5" s="10"/>
      <c r="C5" s="10"/>
      <c r="D5" s="10"/>
      <c r="E5" s="10"/>
    </row>
    <row r="6" ht="15.35" customHeight="1">
      <c r="A6" s="10"/>
      <c r="B6" s="10"/>
      <c r="C6" s="10"/>
      <c r="D6" s="10"/>
      <c r="E6" s="10"/>
    </row>
    <row r="7" ht="15.35" customHeight="1">
      <c r="A7" s="10"/>
      <c r="B7" s="10"/>
      <c r="C7" s="10"/>
      <c r="D7" s="10"/>
      <c r="E7" s="10"/>
    </row>
    <row r="8" ht="15.35" customHeight="1">
      <c r="A8" s="10"/>
      <c r="B8" s="10"/>
      <c r="C8" s="10"/>
      <c r="D8" s="10"/>
      <c r="E8" s="10"/>
    </row>
    <row r="9" ht="15.35" customHeight="1">
      <c r="A9" s="10"/>
      <c r="B9" s="10"/>
      <c r="C9" s="10"/>
      <c r="D9" s="10"/>
      <c r="E9" s="10"/>
    </row>
    <row r="10" ht="15.35" customHeight="1">
      <c r="A10" s="10"/>
      <c r="B10" s="10"/>
      <c r="C10" s="10"/>
      <c r="D10" s="10"/>
      <c r="E10" s="10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