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low" sheetId="1" r:id="rId4"/>
  </sheets>
</workbook>
</file>

<file path=xl/sharedStrings.xml><?xml version="1.0" encoding="utf-8"?>
<sst xmlns="http://schemas.openxmlformats.org/spreadsheetml/2006/main" uniqueCount="34">
  <si>
    <t>Division</t>
  </si>
  <si>
    <t>Local Goods</t>
  </si>
  <si>
    <t>Federation Goods</t>
  </si>
  <si>
    <t>Producer Share</t>
  </si>
  <si>
    <t>Life Coop Share</t>
  </si>
  <si>
    <t>Business Federation Share</t>
  </si>
  <si>
    <t>Hansalim Federation Share</t>
  </si>
  <si>
    <t>Seoul East</t>
  </si>
  <si>
    <t>Seoul West</t>
  </si>
  <si>
    <t>Seoul South</t>
  </si>
  <si>
    <t>Seoul North</t>
  </si>
  <si>
    <t>Gyeongin</t>
  </si>
  <si>
    <t>Goyangpaju</t>
  </si>
  <si>
    <t>Gyeonggi South</t>
  </si>
  <si>
    <t>Suwon</t>
  </si>
  <si>
    <t>Seongnam Yongin</t>
  </si>
  <si>
    <t>Gyeonggi Southwest</t>
  </si>
  <si>
    <t>Gyeonggi East</t>
  </si>
  <si>
    <t>Wonju</t>
  </si>
  <si>
    <t>Chuncheon</t>
  </si>
  <si>
    <t>Gangwon Yeongdong</t>
  </si>
  <si>
    <t>Cheongju</t>
  </si>
  <si>
    <t>Daejeon</t>
  </si>
  <si>
    <t>Cheonan Asan</t>
  </si>
  <si>
    <t>Chungju Jaejeon</t>
  </si>
  <si>
    <t>Jeonbuk</t>
  </si>
  <si>
    <t>Gwangju</t>
  </si>
  <si>
    <t>Jeolla South</t>
  </si>
  <si>
    <t>Jeju</t>
  </si>
  <si>
    <t>Gyeongbuk North</t>
  </si>
  <si>
    <t>Ulsan</t>
  </si>
  <si>
    <t>Gyeongnam</t>
  </si>
  <si>
    <t>Dae-gu</t>
  </si>
  <si>
    <t>Busan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</si>
</sst>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left" vertical="top" wrapText="1" readingOrder="1"/>
    </xf>
    <xf numFmtId="3" fontId="4" fillId="3" borderId="3" applyNumberFormat="1" applyFont="1" applyFill="1" applyBorder="1" applyAlignment="1" applyProtection="0">
      <alignment vertical="top" wrapText="1" readingOrder="1"/>
    </xf>
    <xf numFmtId="3" fontId="4" fillId="3" borderId="4" applyNumberFormat="1" applyFont="1" applyFill="1" applyBorder="1" applyAlignment="1" applyProtection="0">
      <alignment vertical="top" wrapText="1" readingOrder="1"/>
    </xf>
    <xf numFmtId="4" fontId="0" fillId="3" borderId="4" applyNumberFormat="1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horizontal="left" vertical="top" wrapText="1" readingOrder="1"/>
    </xf>
    <xf numFmtId="3" fontId="4" fillId="3" borderId="6" applyNumberFormat="1" applyFont="1" applyFill="1" applyBorder="1" applyAlignment="1" applyProtection="0">
      <alignment vertical="top" wrapText="1" readingOrder="1"/>
    </xf>
    <xf numFmtId="3" fontId="4" fillId="3" borderId="7" applyNumberFormat="1" applyFont="1" applyFill="1" applyBorder="1" applyAlignment="1" applyProtection="0">
      <alignment vertical="top" wrapText="1" readingOrder="1"/>
    </xf>
    <xf numFmtId="4" fontId="0" fillId="3" borderId="7" applyNumberFormat="1" applyFont="1" applyFill="1" applyBorder="1" applyAlignment="1" applyProtection="0">
      <alignment vertical="top" wrapText="1"/>
    </xf>
    <xf numFmtId="0" fontId="0" fillId="3" borderId="7" applyNumberFormat="1" applyFont="1" applyFill="1" applyBorder="1" applyAlignment="1" applyProtection="0">
      <alignment vertical="top" wrapText="1"/>
    </xf>
    <xf numFmtId="0" fontId="4" fillId="3" borderId="6" applyNumberFormat="1" applyFont="1" applyFill="1" applyBorder="1" applyAlignment="1" applyProtection="0">
      <alignment vertical="top" wrapText="1" readingOrder="1"/>
    </xf>
    <xf numFmtId="0" fontId="0" fillId="3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8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32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20.25" customHeight="1">
      <c r="A2" t="s" s="3">
        <v>7</v>
      </c>
      <c r="B2" s="4">
        <v>1043</v>
      </c>
      <c r="C2" s="5">
        <v>47468</v>
      </c>
      <c r="D2" s="6">
        <f>B2+C2-E2-F2-G2</f>
        <v>33405.2082</v>
      </c>
      <c r="E2" s="6">
        <f>(C2+B2)*0.217</f>
        <v>10526.887</v>
      </c>
      <c r="F2" s="6">
        <f>C2*0.0886</f>
        <v>4205.6648</v>
      </c>
      <c r="G2" s="7">
        <v>373.24</v>
      </c>
    </row>
    <row r="3" ht="20.05" customHeight="1">
      <c r="A3" t="s" s="8">
        <v>8</v>
      </c>
      <c r="B3" s="9">
        <v>1067</v>
      </c>
      <c r="C3" s="10">
        <v>47970</v>
      </c>
      <c r="D3" s="11">
        <f>B3+C3-E3-F3-G3</f>
        <v>33768.641</v>
      </c>
      <c r="E3" s="11">
        <f>(C3+B3)*0.217</f>
        <v>10641.029</v>
      </c>
      <c r="F3" s="11">
        <f>C3*0.0886</f>
        <v>4250.142</v>
      </c>
      <c r="G3" s="12">
        <v>377.188</v>
      </c>
    </row>
    <row r="4" ht="20.05" customHeight="1">
      <c r="A4" t="s" s="8">
        <v>9</v>
      </c>
      <c r="B4" s="13">
        <v>867</v>
      </c>
      <c r="C4" s="10">
        <v>43217</v>
      </c>
      <c r="D4" s="11">
        <f>B4+C4-E4-F4-G4</f>
        <v>30348.9258</v>
      </c>
      <c r="E4" s="11">
        <f>(C4+B4)*0.217</f>
        <v>9566.227999999999</v>
      </c>
      <c r="F4" s="11">
        <f>C4*0.0886</f>
        <v>3829.0262</v>
      </c>
      <c r="G4" s="12">
        <v>339.82</v>
      </c>
    </row>
    <row r="5" ht="20.05" customHeight="1">
      <c r="A5" t="s" s="8">
        <v>10</v>
      </c>
      <c r="B5" s="13">
        <v>671</v>
      </c>
      <c r="C5" s="10">
        <v>46693</v>
      </c>
      <c r="D5" s="11">
        <f>B5+C5-E5-F5-G5</f>
        <v>32581.8562</v>
      </c>
      <c r="E5" s="11">
        <f>(C5+B5)*0.217</f>
        <v>10277.988</v>
      </c>
      <c r="F5" s="11">
        <f>C5*0.0886</f>
        <v>4136.9998</v>
      </c>
      <c r="G5" s="12">
        <v>367.156</v>
      </c>
    </row>
    <row r="6" ht="20.05" customHeight="1">
      <c r="A6" t="s" s="8">
        <v>11</v>
      </c>
      <c r="B6" s="14">
        <v>0</v>
      </c>
      <c r="C6" s="10">
        <v>13011</v>
      </c>
      <c r="D6" s="11">
        <f>B6+C6-E6-F6-G6</f>
        <v>8932.4504</v>
      </c>
      <c r="E6" s="11">
        <f>(C6+B6)*0.217</f>
        <v>2823.387</v>
      </c>
      <c r="F6" s="11">
        <f>C6*0.0886</f>
        <v>1152.7746</v>
      </c>
      <c r="G6" s="12">
        <v>102.388</v>
      </c>
    </row>
    <row r="7" ht="20.05" customHeight="1">
      <c r="A7" t="s" s="8">
        <v>12</v>
      </c>
      <c r="B7" s="13">
        <v>786</v>
      </c>
      <c r="C7" s="10">
        <v>25990</v>
      </c>
      <c r="D7" s="11">
        <f>B7+C7-E7-F7-G7</f>
        <v>18458.482</v>
      </c>
      <c r="E7" s="11">
        <f>(C7+B7)*0.217</f>
        <v>5810.392</v>
      </c>
      <c r="F7" s="11">
        <f>C7*0.0886</f>
        <v>2302.714</v>
      </c>
      <c r="G7" s="12">
        <v>204.412</v>
      </c>
    </row>
    <row r="8" ht="20.05" customHeight="1">
      <c r="A8" t="s" s="8">
        <v>13</v>
      </c>
      <c r="B8" s="13">
        <v>493</v>
      </c>
      <c r="C8" s="10">
        <v>25234</v>
      </c>
      <c r="D8" s="11">
        <f>B8+C8-E8-F8-G8</f>
        <v>17710.0366</v>
      </c>
      <c r="E8" s="11">
        <f>(C8+B8)*0.217</f>
        <v>5582.759</v>
      </c>
      <c r="F8" s="11">
        <f>C8*0.0886</f>
        <v>2235.7324</v>
      </c>
      <c r="G8" s="12">
        <v>198.472</v>
      </c>
    </row>
    <row r="9" ht="20.05" customHeight="1">
      <c r="A9" t="s" s="8">
        <v>14</v>
      </c>
      <c r="B9" s="13">
        <v>405</v>
      </c>
      <c r="C9" s="10">
        <v>11415</v>
      </c>
      <c r="D9" s="11">
        <f>B9+C9-E9-F9-G9</f>
        <v>8153.855</v>
      </c>
      <c r="E9" s="11">
        <f>(C9+B9)*0.217</f>
        <v>2564.94</v>
      </c>
      <c r="F9" s="11">
        <f>C9*0.0886</f>
        <v>1011.369</v>
      </c>
      <c r="G9" s="12">
        <v>89.836</v>
      </c>
    </row>
    <row r="10" ht="28.35" customHeight="1">
      <c r="A10" t="s" s="8">
        <v>15</v>
      </c>
      <c r="B10" s="9">
        <v>1446</v>
      </c>
      <c r="C10" s="10">
        <v>42894</v>
      </c>
      <c r="D10" s="11">
        <f>B10+C10-E10-F10-G10</f>
        <v>30580.5236</v>
      </c>
      <c r="E10" s="11">
        <f>(C10+B10)*0.217</f>
        <v>9621.780000000001</v>
      </c>
      <c r="F10" s="11">
        <f>C10*0.0886</f>
        <v>3800.4084</v>
      </c>
      <c r="G10" s="12">
        <v>337.288</v>
      </c>
    </row>
    <row r="11" ht="28.35" customHeight="1">
      <c r="A11" t="s" s="8">
        <v>16</v>
      </c>
      <c r="B11" s="13">
        <v>222</v>
      </c>
      <c r="C11" s="10">
        <v>10668</v>
      </c>
      <c r="D11" s="11">
        <f>B11+C11-E11-F11-G11</f>
        <v>7550.2172</v>
      </c>
      <c r="E11" s="11">
        <f>(C11+B11)*0.217</f>
        <v>2363.13</v>
      </c>
      <c r="F11" s="11">
        <f>C11*0.0886</f>
        <v>945.1848</v>
      </c>
      <c r="G11" s="12">
        <v>31.468</v>
      </c>
    </row>
    <row r="12" ht="20.05" customHeight="1">
      <c r="A12" t="s" s="8">
        <v>17</v>
      </c>
      <c r="B12" s="13">
        <v>19</v>
      </c>
      <c r="C12" s="10">
        <v>9874</v>
      </c>
      <c r="D12" s="11">
        <f>B12+C12-E12-F12-G12</f>
        <v>6793.6546</v>
      </c>
      <c r="E12" s="11">
        <f>(C12+B12)*0.217</f>
        <v>2146.781</v>
      </c>
      <c r="F12" s="11">
        <f>C12*0.0886</f>
        <v>874.8364</v>
      </c>
      <c r="G12" s="12">
        <v>77.72799999999999</v>
      </c>
    </row>
    <row r="13" ht="20.05" customHeight="1">
      <c r="A13" t="s" s="8">
        <v>18</v>
      </c>
      <c r="B13" s="13">
        <v>83</v>
      </c>
      <c r="C13" s="10">
        <v>6247</v>
      </c>
      <c r="D13" s="11">
        <f>B13+C13-E13-F13-G13</f>
        <v>4353.6898</v>
      </c>
      <c r="E13" s="11">
        <f>(C13+B13)*0.217</f>
        <v>1373.61</v>
      </c>
      <c r="F13" s="11">
        <f>C13*0.0886</f>
        <v>553.4842</v>
      </c>
      <c r="G13" s="12">
        <v>49.216</v>
      </c>
    </row>
    <row r="14" ht="20.05" customHeight="1">
      <c r="A14" t="s" s="8">
        <v>19</v>
      </c>
      <c r="B14" s="13">
        <v>47</v>
      </c>
      <c r="C14" s="10">
        <v>4158</v>
      </c>
      <c r="D14" s="11">
        <f>B14+C14-E14-F14-G14</f>
        <v>2891.3162</v>
      </c>
      <c r="E14" s="11">
        <f>(C14+B14)*0.217</f>
        <v>912.485</v>
      </c>
      <c r="F14" s="11">
        <f>C14*0.0886</f>
        <v>368.3988</v>
      </c>
      <c r="G14" s="12">
        <v>32.8</v>
      </c>
    </row>
    <row r="15" ht="28.35" customHeight="1">
      <c r="A15" t="s" s="8">
        <v>20</v>
      </c>
      <c r="B15" s="13">
        <v>187</v>
      </c>
      <c r="C15" s="10">
        <v>9712</v>
      </c>
      <c r="D15" s="11">
        <f>B15+C15-E15-F15-G15</f>
        <v>6813.9778</v>
      </c>
      <c r="E15" s="11">
        <f>(C15+B15)*0.217</f>
        <v>2148.083</v>
      </c>
      <c r="F15" s="11">
        <f>C15*0.0886</f>
        <v>860.4832</v>
      </c>
      <c r="G15" s="12">
        <v>76.456</v>
      </c>
    </row>
    <row r="16" ht="20.05" customHeight="1">
      <c r="A16" t="s" s="8">
        <v>21</v>
      </c>
      <c r="B16" s="13">
        <v>298</v>
      </c>
      <c r="C16" s="10">
        <v>12175</v>
      </c>
      <c r="D16" s="11">
        <f>B16+C16-E16-F16-G16</f>
        <v>8591.83</v>
      </c>
      <c r="E16" s="11">
        <f>(C16+B16)*0.217</f>
        <v>2706.641</v>
      </c>
      <c r="F16" s="11">
        <f>C16*0.0886</f>
        <v>1078.705</v>
      </c>
      <c r="G16" s="12">
        <v>95.824</v>
      </c>
    </row>
    <row r="17" ht="20.05" customHeight="1">
      <c r="A17" t="s" s="8">
        <v>22</v>
      </c>
      <c r="B17" s="13">
        <v>918</v>
      </c>
      <c r="C17" s="10">
        <v>16963</v>
      </c>
      <c r="D17" s="11">
        <f>B17+C17-E17-F17-G17</f>
        <v>12364.4572</v>
      </c>
      <c r="E17" s="11">
        <f>(C17+B17)*0.217</f>
        <v>3880.177</v>
      </c>
      <c r="F17" s="11">
        <f>C17*0.0886</f>
        <v>1502.9218</v>
      </c>
      <c r="G17" s="12">
        <v>133.444</v>
      </c>
    </row>
    <row r="18" ht="20.05" customHeight="1">
      <c r="A18" t="s" s="8">
        <v>23</v>
      </c>
      <c r="B18" s="13">
        <v>36</v>
      </c>
      <c r="C18" s="10">
        <v>13623</v>
      </c>
      <c r="D18" s="11">
        <f>B18+C18-E18-F18-G18</f>
        <v>9380.8112</v>
      </c>
      <c r="E18" s="11">
        <f>(C18+B18)*0.217</f>
        <v>2964.003</v>
      </c>
      <c r="F18" s="11">
        <f>C18*0.0886</f>
        <v>1206.9978</v>
      </c>
      <c r="G18" s="12">
        <v>107.188</v>
      </c>
    </row>
    <row r="19" ht="20.05" customHeight="1">
      <c r="A19" t="s" s="8">
        <v>24</v>
      </c>
      <c r="B19" s="13">
        <v>143</v>
      </c>
      <c r="C19" s="10">
        <v>4093</v>
      </c>
      <c r="D19" s="11">
        <f>B19+C19-E19-F19-G19</f>
        <v>2921.8642</v>
      </c>
      <c r="E19" s="11">
        <f>(C19+B19)*0.217</f>
        <v>919.212</v>
      </c>
      <c r="F19" s="11">
        <f>C19*0.0886</f>
        <v>362.6398</v>
      </c>
      <c r="G19" s="12">
        <v>32.284</v>
      </c>
    </row>
    <row r="20" ht="20.05" customHeight="1">
      <c r="A20" t="s" s="8">
        <v>25</v>
      </c>
      <c r="B20" s="13">
        <v>227</v>
      </c>
      <c r="C20" s="10">
        <v>6534</v>
      </c>
      <c r="D20" s="11">
        <f>B20+C20-E20-F20-G20</f>
        <v>4663.4666</v>
      </c>
      <c r="E20" s="11">
        <f>(C20+B20)*0.217</f>
        <v>1467.137</v>
      </c>
      <c r="F20" s="11">
        <f>C20*0.0886</f>
        <v>578.9124</v>
      </c>
      <c r="G20" s="12">
        <v>51.484</v>
      </c>
    </row>
    <row r="21" ht="20.05" customHeight="1">
      <c r="A21" t="s" s="8">
        <v>26</v>
      </c>
      <c r="B21" s="13">
        <v>280</v>
      </c>
      <c r="C21" s="10">
        <v>6173</v>
      </c>
      <c r="D21" s="11">
        <f>B21+C21-E21-F21-G21</f>
        <v>4457.1312</v>
      </c>
      <c r="E21" s="11">
        <f>(C21+B21)*0.217</f>
        <v>1400.301</v>
      </c>
      <c r="F21" s="11">
        <f>C21*0.0886</f>
        <v>546.9278</v>
      </c>
      <c r="G21" s="12">
        <v>48.64</v>
      </c>
    </row>
    <row r="22" ht="20.05" customHeight="1">
      <c r="A22" t="s" s="8">
        <v>27</v>
      </c>
      <c r="B22" s="13">
        <v>81</v>
      </c>
      <c r="C22" s="10">
        <v>5449</v>
      </c>
      <c r="D22" s="11">
        <f>B22+C22-E22-F22-G22</f>
        <v>3804.2686</v>
      </c>
      <c r="E22" s="11">
        <f>(C22+B22)*0.217</f>
        <v>1200.01</v>
      </c>
      <c r="F22" s="11">
        <f>C22*0.0886</f>
        <v>482.7814</v>
      </c>
      <c r="G22" s="12">
        <v>42.94</v>
      </c>
    </row>
    <row r="23" ht="20.05" customHeight="1">
      <c r="A23" t="s" s="8">
        <v>28</v>
      </c>
      <c r="B23" s="13">
        <v>702</v>
      </c>
      <c r="C23" s="10">
        <v>8343</v>
      </c>
      <c r="D23" s="11">
        <f>B23+C23-E23-F23-G23</f>
        <v>6277.3532</v>
      </c>
      <c r="E23" s="11">
        <f>(C23+B23)*0.217</f>
        <v>1962.765</v>
      </c>
      <c r="F23" s="11">
        <f>C23*0.0886</f>
        <v>739.1898</v>
      </c>
      <c r="G23" s="12">
        <v>65.69199999999999</v>
      </c>
    </row>
    <row r="24" ht="28.35" customHeight="1">
      <c r="A24" t="s" s="8">
        <v>29</v>
      </c>
      <c r="B24" s="13">
        <v>52</v>
      </c>
      <c r="C24" s="10">
        <v>4338</v>
      </c>
      <c r="D24" s="11">
        <f>B24+C24-E24-F24-G24</f>
        <v>3018.8072</v>
      </c>
      <c r="E24" s="11">
        <f>(C24+B24)*0.217</f>
        <v>952.63</v>
      </c>
      <c r="F24" s="11">
        <f>C24*0.0886</f>
        <v>384.3468</v>
      </c>
      <c r="G24" s="12">
        <v>34.216</v>
      </c>
    </row>
    <row r="25" ht="20.05" customHeight="1">
      <c r="A25" t="s" s="8">
        <v>30</v>
      </c>
      <c r="B25" s="13">
        <v>833</v>
      </c>
      <c r="C25" s="10">
        <v>3212</v>
      </c>
      <c r="D25" s="11">
        <f>B25+C25-E25-F25-G25</f>
        <v>2857.2918</v>
      </c>
      <c r="E25" s="11">
        <f>(C25+B25)*0.217</f>
        <v>877.765</v>
      </c>
      <c r="F25" s="11">
        <f>C25*0.0886</f>
        <v>284.5832</v>
      </c>
      <c r="G25" s="12">
        <v>25.36</v>
      </c>
    </row>
    <row r="26" ht="20.05" customHeight="1">
      <c r="A26" t="s" s="8">
        <v>31</v>
      </c>
      <c r="B26" s="9">
        <v>4901</v>
      </c>
      <c r="C26" s="10">
        <v>16463</v>
      </c>
      <c r="D26" s="11">
        <f>B26+C26-E26-F26-G26</f>
        <v>15139.8702</v>
      </c>
      <c r="E26" s="11">
        <f>(C26+B26)*0.217</f>
        <v>4635.988</v>
      </c>
      <c r="F26" s="11">
        <f>C26*0.0886</f>
        <v>1458.6218</v>
      </c>
      <c r="G26" s="12">
        <v>129.52</v>
      </c>
    </row>
    <row r="27" ht="20.05" customHeight="1">
      <c r="A27" t="s" s="8">
        <v>32</v>
      </c>
      <c r="B27" s="13">
        <v>248</v>
      </c>
      <c r="C27" s="10">
        <v>8318</v>
      </c>
      <c r="D27" s="11">
        <f>B27+C27-E27-F27-G27</f>
        <v>5904.7152</v>
      </c>
      <c r="E27" s="11">
        <f>(C27+B27)*0.217</f>
        <v>1858.822</v>
      </c>
      <c r="F27" s="11">
        <f>C27*0.0886</f>
        <v>736.9748</v>
      </c>
      <c r="G27" s="12">
        <v>65.488</v>
      </c>
    </row>
    <row r="28" ht="20.05" customHeight="1">
      <c r="A28" t="s" s="8">
        <v>33</v>
      </c>
      <c r="B28" s="9">
        <v>4199</v>
      </c>
      <c r="C28" s="10">
        <v>6708</v>
      </c>
      <c r="D28" s="11">
        <f>B28+C28-E28-F28-G28</f>
        <v>7893.0122</v>
      </c>
      <c r="E28" s="11">
        <f>(C28+B28)*0.217</f>
        <v>2366.819</v>
      </c>
      <c r="F28" s="11">
        <f>C28*0.0886</f>
        <v>594.3288</v>
      </c>
      <c r="G28" s="12">
        <v>52.84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