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35700" windowHeight="19400" tabRatio="415"/>
  </bookViews>
  <sheets>
    <sheet name="Sheet1" sheetId="1" r:id="rId1"/>
    <sheet name="Sheet2" sheetId="2" r:id="rId2"/>
    <sheet name="Sheet3" sheetId="3" r:id="rId3"/>
  </sheets>
  <calcPr calcId="140001" concurrentCalc="0"/>
  <customWorkbookViews>
    <customWorkbookView name="Print Layout" guid="{525966D4-EF22-F54C-B7F3-E44317800FAC}" xWindow="1916" yWindow="202" windowWidth="1079" windowHeight="1190" tabRatio="415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33" i="1"/>
  <c r="D32" i="1"/>
  <c r="D21" i="1"/>
  <c r="D20" i="1"/>
  <c r="D19" i="1"/>
  <c r="D31" i="1"/>
  <c r="D30" i="1"/>
  <c r="D29" i="1"/>
  <c r="D28" i="1"/>
  <c r="D27" i="1"/>
  <c r="D26" i="1"/>
  <c r="D25" i="1"/>
  <c r="D18" i="1"/>
  <c r="D17" i="1"/>
  <c r="D16" i="1"/>
  <c r="D15" i="1"/>
  <c r="D14" i="1"/>
  <c r="D13" i="1"/>
  <c r="D10" i="1"/>
  <c r="D9" i="1"/>
  <c r="D8" i="1"/>
  <c r="D7" i="1"/>
</calcChain>
</file>

<file path=xl/sharedStrings.xml><?xml version="1.0" encoding="utf-8"?>
<sst xmlns="http://schemas.openxmlformats.org/spreadsheetml/2006/main" count="15" uniqueCount="7">
  <si>
    <t>Worker Threads</t>
  </si>
  <si>
    <t>Number Requests</t>
  </si>
  <si>
    <t>Buffer Size</t>
  </si>
  <si>
    <t>Joe</t>
  </si>
  <si>
    <t>Jane</t>
  </si>
  <si>
    <t>John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</si>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</sst>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3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</a:t>
            </a:r>
            <a:r>
              <a:rPr lang="en-US" baseline="0"/>
              <a:t> on Number of Requests</a:t>
            </a:r>
            <a:r>
              <a:rPr lang="en-US"/>
              <a:t> 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3000.0</c:v>
                </c:pt>
                <c:pt idx="1">
                  <c:v>4500.0</c:v>
                </c:pt>
                <c:pt idx="2">
                  <c:v>7500.0</c:v>
                </c:pt>
                <c:pt idx="3">
                  <c:v>9000.0</c:v>
                </c:pt>
                <c:pt idx="4">
                  <c:v>12000.0</c:v>
                </c:pt>
                <c:pt idx="5">
                  <c:v>15000.0</c:v>
                </c:pt>
                <c:pt idx="6">
                  <c:v>21000.0</c:v>
                </c:pt>
                <c:pt idx="7">
                  <c:v>27000.0</c:v>
                </c:pt>
                <c:pt idx="8">
                  <c:v>30000.0</c:v>
                </c:pt>
              </c:numCache>
            </c:numRef>
          </c:xVal>
          <c:yVal>
            <c:numRef>
              <c:f>Sheet1!$D$2:$D$10</c:f>
              <c:numCache>
                <c:formatCode>0.00E+00</c:formatCode>
                <c:ptCount val="9"/>
                <c:pt idx="0">
                  <c:v>0.243111</c:v>
                </c:pt>
                <c:pt idx="1">
                  <c:v>0.414955</c:v>
                </c:pt>
                <c:pt idx="2">
                  <c:v>0.618543</c:v>
                </c:pt>
                <c:pt idx="3">
                  <c:v>0.72828</c:v>
                </c:pt>
                <c:pt idx="4">
                  <c:v>0.965257</c:v>
                </c:pt>
                <c:pt idx="5" formatCode="General">
                  <c:v>1.429288</c:v>
                </c:pt>
                <c:pt idx="6" formatCode="General">
                  <c:v>2.049014</c:v>
                </c:pt>
                <c:pt idx="7" formatCode="General">
                  <c:v>2.179247</c:v>
                </c:pt>
                <c:pt idx="8" formatCode="General">
                  <c:v>2.711438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46152"/>
        <c:axId val="-2115149272"/>
      </c:scatterChart>
      <c:valAx>
        <c:axId val="-211514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</a:t>
                </a:r>
                <a:r>
                  <a:rPr lang="en-US" baseline="0"/>
                  <a:t> of Requests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149272"/>
        <c:crosses val="autoZero"/>
        <c:crossBetween val="midCat"/>
      </c:valAx>
      <c:valAx>
        <c:axId val="-211514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15146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 on Number of Worker Threads 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Sheet1!$B$13:$B$21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</c:numCache>
            </c:numRef>
          </c:xVal>
          <c:yVal>
            <c:numRef>
              <c:f>Sheet1!$D$13:$D$21</c:f>
              <c:numCache>
                <c:formatCode>General</c:formatCode>
                <c:ptCount val="9"/>
                <c:pt idx="0">
                  <c:v>2.283429</c:v>
                </c:pt>
                <c:pt idx="1">
                  <c:v>2.806182</c:v>
                </c:pt>
                <c:pt idx="2">
                  <c:v>3.00202</c:v>
                </c:pt>
                <c:pt idx="3">
                  <c:v>2.578581</c:v>
                </c:pt>
                <c:pt idx="4">
                  <c:v>3.119007</c:v>
                </c:pt>
                <c:pt idx="5">
                  <c:v>3.159587</c:v>
                </c:pt>
                <c:pt idx="6">
                  <c:v>3.21305</c:v>
                </c:pt>
                <c:pt idx="7">
                  <c:v>3.293198</c:v>
                </c:pt>
                <c:pt idx="8">
                  <c:v>3.455355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93256"/>
        <c:axId val="-2115594680"/>
      </c:scatterChart>
      <c:valAx>
        <c:axId val="-211559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594680"/>
        <c:crosses val="autoZero"/>
        <c:crossBetween val="midCat"/>
      </c:valAx>
      <c:valAx>
        <c:axId val="-211559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59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</a:t>
            </a:r>
            <a:r>
              <a:rPr lang="en-US" baseline="0"/>
              <a:t> on Size of Bounded Buffer</a:t>
            </a:r>
            <a:r>
              <a:rPr lang="en-US"/>
              <a:t> 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Sheet1!$C$25:$C$34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300.0</c:v>
                </c:pt>
                <c:pt idx="4">
                  <c:v>500.0</c:v>
                </c:pt>
                <c:pt idx="5">
                  <c:v>750.0</c:v>
                </c:pt>
                <c:pt idx="6">
                  <c:v>1000.0</c:v>
                </c:pt>
                <c:pt idx="7">
                  <c:v>1200.0</c:v>
                </c:pt>
                <c:pt idx="8">
                  <c:v>1500.0</c:v>
                </c:pt>
                <c:pt idx="9">
                  <c:v>2000.0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2.702931</c:v>
                </c:pt>
                <c:pt idx="1">
                  <c:v>2.65516</c:v>
                </c:pt>
                <c:pt idx="2">
                  <c:v>2.562744</c:v>
                </c:pt>
                <c:pt idx="3">
                  <c:v>3.112608</c:v>
                </c:pt>
                <c:pt idx="4">
                  <c:v>2.798626</c:v>
                </c:pt>
                <c:pt idx="5">
                  <c:v>2.627829</c:v>
                </c:pt>
                <c:pt idx="6">
                  <c:v>2.427146</c:v>
                </c:pt>
                <c:pt idx="7">
                  <c:v>2.366753</c:v>
                </c:pt>
                <c:pt idx="8">
                  <c:v>3.101086</c:v>
                </c:pt>
                <c:pt idx="9">
                  <c:v>2.580895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974248"/>
        <c:axId val="-2140713096"/>
      </c:scatterChart>
      <c:valAx>
        <c:axId val="-214097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Request</a:t>
                </a:r>
                <a:r>
                  <a:rPr lang="en-US" baseline="0"/>
                  <a:t>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713096"/>
        <c:crosses val="autoZero"/>
        <c:crossBetween val="midCat"/>
      </c:valAx>
      <c:valAx>
        <c:axId val="-214071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97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735542</xdr:colOff>
      <xdr:row>0</xdr:row>
      <xdr:rowOff>115359</xdr:rowOff>
    </xdr:from>
    <xdr:to>
      <xdr:col>10</xdr:col>
      <xdr:colOff>354542</xdr:colOff>
      <xdr:row>15</xdr:row>
      <xdr:rowOff>1059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724959</xdr:colOff>
      <xdr:row>16</xdr:row>
      <xdr:rowOff>20109</xdr:rowOff>
    </xdr:from>
    <xdr:to>
      <xdr:col>10</xdr:col>
      <xdr:colOff>343959</xdr:colOff>
      <xdr:row>30</xdr:row>
      <xdr:rowOff>96309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724958</xdr:colOff>
      <xdr:row>32</xdr:row>
      <xdr:rowOff>94192</xdr:rowOff>
    </xdr:from>
    <xdr:to>
      <xdr:col>10</xdr:col>
      <xdr:colOff>343958</xdr:colOff>
      <xdr:row>46</xdr:row>
      <xdr:rowOff>170392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16" zoomScale="120" zoomScaleNormal="120" zoomScalePageLayoutView="120" workbookViewId="0">
      <selection activeCell="R43" sqref="R43"/>
    </sheetView>
  </sheetViews>
  <sheetFormatPr baseColWidth="10" defaultRowHeight="15" x14ac:dyDescent="0"/>
  <cols>
    <col min="1" max="1" width="10.83203125" style="1"/>
    <col min="2" max="2" width="12.83203125" style="1" customWidth="1"/>
    <col min="3" max="3" width="7.83203125" style="1" customWidth="1"/>
    <col min="4" max="4" width="10.1640625" style="1" customWidth="1"/>
    <col min="5" max="16384" width="10.83203125" style="1"/>
  </cols>
  <sheetData>
    <row r="1" spans="1:4">
      <c r="A1" s="1" t="s">
        <v>1</v>
      </c>
      <c r="B1" s="1" t="s">
        <v>0</v>
      </c>
      <c r="C1" s="1" t="s">
        <v>2</v>
      </c>
      <c r="D1" s="1" t="s">
        <v>6</v>
      </c>
    </row>
    <row r="2" spans="1:4">
      <c r="A2" s="1">
        <v>3000</v>
      </c>
      <c r="B2" s="1">
        <v>15</v>
      </c>
      <c r="C2" s="1">
        <v>500</v>
      </c>
      <c r="D2" s="2">
        <v>0.24311099999999999</v>
      </c>
    </row>
    <row r="3" spans="1:4">
      <c r="A3" s="1">
        <v>4500</v>
      </c>
      <c r="B3" s="1">
        <v>15</v>
      </c>
      <c r="C3" s="1">
        <v>500</v>
      </c>
      <c r="D3" s="2">
        <v>0.41495500000000002</v>
      </c>
    </row>
    <row r="4" spans="1:4">
      <c r="A4" s="1">
        <v>7500</v>
      </c>
      <c r="B4" s="1">
        <v>15</v>
      </c>
      <c r="C4" s="1">
        <v>500</v>
      </c>
      <c r="D4" s="2">
        <v>0.61854299999999995</v>
      </c>
    </row>
    <row r="5" spans="1:4">
      <c r="A5" s="1">
        <v>9000</v>
      </c>
      <c r="B5" s="1">
        <v>15</v>
      </c>
      <c r="C5" s="1">
        <v>500</v>
      </c>
      <c r="D5" s="2">
        <v>0.72828000000000004</v>
      </c>
    </row>
    <row r="6" spans="1:4">
      <c r="A6" s="1">
        <v>12000</v>
      </c>
      <c r="B6" s="1">
        <v>15</v>
      </c>
      <c r="C6" s="1">
        <v>500</v>
      </c>
      <c r="D6" s="2">
        <v>0.96525700000000003</v>
      </c>
    </row>
    <row r="7" spans="1:4">
      <c r="A7" s="1">
        <v>15000</v>
      </c>
      <c r="B7" s="1">
        <v>15</v>
      </c>
      <c r="C7" s="1">
        <v>500</v>
      </c>
      <c r="D7" s="1">
        <f>1+0.429288</f>
        <v>1.4292880000000001</v>
      </c>
    </row>
    <row r="8" spans="1:4">
      <c r="A8" s="1">
        <v>21000</v>
      </c>
      <c r="B8" s="1">
        <v>15</v>
      </c>
      <c r="C8" s="1">
        <v>500</v>
      </c>
      <c r="D8" s="1">
        <f>2+0.049014</f>
        <v>2.0490140000000001</v>
      </c>
    </row>
    <row r="9" spans="1:4">
      <c r="A9" s="1">
        <v>27000</v>
      </c>
      <c r="B9" s="1">
        <v>15</v>
      </c>
      <c r="C9" s="1">
        <v>500</v>
      </c>
      <c r="D9" s="1">
        <f>2+0.179247</f>
        <v>2.1792470000000002</v>
      </c>
    </row>
    <row r="10" spans="1:4">
      <c r="A10" s="1">
        <v>30000</v>
      </c>
      <c r="B10" s="1">
        <v>15</v>
      </c>
      <c r="C10" s="1">
        <v>500</v>
      </c>
      <c r="D10" s="1">
        <f>2+0.711438</f>
        <v>2.7114380000000002</v>
      </c>
    </row>
    <row r="12" spans="1:4">
      <c r="A12" s="1" t="s">
        <v>1</v>
      </c>
      <c r="B12" s="1" t="s">
        <v>0</v>
      </c>
      <c r="C12" s="1" t="s">
        <v>2</v>
      </c>
      <c r="D12" s="1" t="s">
        <v>6</v>
      </c>
    </row>
    <row r="13" spans="1:4">
      <c r="A13" s="1">
        <v>30000</v>
      </c>
      <c r="B13" s="1">
        <v>5</v>
      </c>
      <c r="C13" s="1">
        <v>500</v>
      </c>
      <c r="D13" s="1">
        <f>2+0.283429</f>
        <v>2.2834289999999999</v>
      </c>
    </row>
    <row r="14" spans="1:4">
      <c r="A14" s="1">
        <v>30000</v>
      </c>
      <c r="B14" s="1">
        <v>10</v>
      </c>
      <c r="C14" s="1">
        <v>500</v>
      </c>
      <c r="D14" s="1">
        <f>2+0.806182</f>
        <v>2.8061819999999997</v>
      </c>
    </row>
    <row r="15" spans="1:4">
      <c r="A15" s="1">
        <v>30000</v>
      </c>
      <c r="B15" s="1">
        <v>15</v>
      </c>
      <c r="C15" s="1">
        <v>500</v>
      </c>
      <c r="D15" s="1">
        <f>3+0.00202</f>
        <v>3.0020199999999999</v>
      </c>
    </row>
    <row r="16" spans="1:4">
      <c r="A16" s="1">
        <v>30000</v>
      </c>
      <c r="B16" s="1">
        <v>20</v>
      </c>
      <c r="C16" s="1">
        <v>500</v>
      </c>
      <c r="D16" s="1">
        <f>2+0.578581</f>
        <v>2.5785809999999998</v>
      </c>
    </row>
    <row r="17" spans="1:4">
      <c r="A17" s="1">
        <v>30000</v>
      </c>
      <c r="B17" s="1">
        <v>25</v>
      </c>
      <c r="C17" s="1">
        <v>500</v>
      </c>
      <c r="D17" s="1">
        <f>3+0.119007</f>
        <v>3.1190069999999999</v>
      </c>
    </row>
    <row r="18" spans="1:4">
      <c r="A18" s="1">
        <v>30000</v>
      </c>
      <c r="B18" s="1">
        <v>30</v>
      </c>
      <c r="C18" s="1">
        <v>500</v>
      </c>
      <c r="D18" s="1">
        <f>3+0.159587</f>
        <v>3.1595870000000001</v>
      </c>
    </row>
    <row r="19" spans="1:4">
      <c r="A19" s="1">
        <v>30000</v>
      </c>
      <c r="B19" s="1">
        <v>35</v>
      </c>
      <c r="C19" s="1">
        <v>500</v>
      </c>
      <c r="D19" s="1">
        <f>3+0.21305</f>
        <v>3.21305</v>
      </c>
    </row>
    <row r="20" spans="1:4">
      <c r="A20" s="1">
        <v>30000</v>
      </c>
      <c r="B20" s="1">
        <v>40</v>
      </c>
      <c r="C20" s="1">
        <v>500</v>
      </c>
      <c r="D20" s="1">
        <f>3+0.293198</f>
        <v>3.2931979999999998</v>
      </c>
    </row>
    <row r="21" spans="1:4">
      <c r="A21" s="1">
        <v>30000</v>
      </c>
      <c r="B21" s="1">
        <v>45</v>
      </c>
      <c r="C21" s="1">
        <v>500</v>
      </c>
      <c r="D21" s="1">
        <f>3+0.455355</f>
        <v>3.455355</v>
      </c>
    </row>
    <row r="24" spans="1:4">
      <c r="A24" s="1" t="s">
        <v>1</v>
      </c>
      <c r="B24" s="1" t="s">
        <v>0</v>
      </c>
      <c r="C24" s="1" t="s">
        <v>2</v>
      </c>
      <c r="D24" s="1" t="s">
        <v>6</v>
      </c>
    </row>
    <row r="25" spans="1:4">
      <c r="A25" s="1">
        <v>30000</v>
      </c>
      <c r="B25" s="1">
        <v>15</v>
      </c>
      <c r="C25" s="1">
        <v>10</v>
      </c>
      <c r="D25" s="1">
        <f>2+0.702931</f>
        <v>2.702931</v>
      </c>
    </row>
    <row r="26" spans="1:4">
      <c r="A26" s="1">
        <v>30000</v>
      </c>
      <c r="B26" s="1">
        <v>15</v>
      </c>
      <c r="C26" s="1">
        <v>50</v>
      </c>
      <c r="D26" s="1">
        <f>2+0.65516</f>
        <v>2.65516</v>
      </c>
    </row>
    <row r="27" spans="1:4">
      <c r="A27" s="1">
        <v>30000</v>
      </c>
      <c r="B27" s="1">
        <v>15</v>
      </c>
      <c r="C27" s="1">
        <v>100</v>
      </c>
      <c r="D27" s="1">
        <f>2+0.562744</f>
        <v>2.5627439999999999</v>
      </c>
    </row>
    <row r="28" spans="1:4">
      <c r="A28" s="1">
        <v>30000</v>
      </c>
      <c r="B28" s="1">
        <v>15</v>
      </c>
      <c r="C28" s="1">
        <v>300</v>
      </c>
      <c r="D28" s="1">
        <f>3+0.112608</f>
        <v>3.1126079999999998</v>
      </c>
    </row>
    <row r="29" spans="1:4">
      <c r="A29" s="1">
        <v>30000</v>
      </c>
      <c r="B29" s="1">
        <v>15</v>
      </c>
      <c r="C29" s="1">
        <v>500</v>
      </c>
      <c r="D29" s="1">
        <f>2+0.798626</f>
        <v>2.7986260000000001</v>
      </c>
    </row>
    <row r="30" spans="1:4">
      <c r="A30" s="1">
        <v>30000</v>
      </c>
      <c r="B30" s="1">
        <v>15</v>
      </c>
      <c r="C30" s="1">
        <v>750</v>
      </c>
      <c r="D30" s="1">
        <f>2+0.627829</f>
        <v>2.6278290000000002</v>
      </c>
    </row>
    <row r="31" spans="1:4">
      <c r="A31" s="1">
        <v>30000</v>
      </c>
      <c r="B31" s="1">
        <v>15</v>
      </c>
      <c r="C31" s="1">
        <v>1000</v>
      </c>
      <c r="D31" s="1">
        <f>2+0.427146</f>
        <v>2.427146</v>
      </c>
    </row>
    <row r="32" spans="1:4">
      <c r="A32" s="1">
        <v>30000</v>
      </c>
      <c r="B32" s="1">
        <v>15</v>
      </c>
      <c r="C32" s="1">
        <v>1200</v>
      </c>
      <c r="D32" s="1">
        <f>2+0.366753</f>
        <v>2.3667530000000001</v>
      </c>
    </row>
    <row r="33" spans="1:4">
      <c r="A33" s="1">
        <v>30000</v>
      </c>
      <c r="B33" s="1">
        <v>15</v>
      </c>
      <c r="C33" s="1">
        <v>1500</v>
      </c>
      <c r="D33" s="1">
        <f>3+0.101086</f>
        <v>3.101086</v>
      </c>
    </row>
    <row r="34" spans="1:4">
      <c r="A34" s="1">
        <v>30000</v>
      </c>
      <c r="B34" s="1">
        <v>15</v>
      </c>
      <c r="C34" s="1">
        <v>2000</v>
      </c>
      <c r="D34" s="1">
        <f>2+0.580895</f>
        <v>2.5808949999999999</v>
      </c>
    </row>
    <row r="39" spans="1:4">
      <c r="A39" s="1" t="s">
        <v>3</v>
      </c>
      <c r="B39" s="1" t="s">
        <v>4</v>
      </c>
      <c r="C39" s="1" t="s">
        <v>5</v>
      </c>
    </row>
    <row r="40" spans="1:4">
      <c r="A40" s="1">
        <v>1050</v>
      </c>
      <c r="B40" s="1">
        <v>974</v>
      </c>
      <c r="C40" s="1">
        <v>977</v>
      </c>
    </row>
    <row r="41" spans="1:4">
      <c r="A41" s="1">
        <v>960</v>
      </c>
      <c r="B41" s="1">
        <v>1032</v>
      </c>
      <c r="C41" s="1">
        <v>996</v>
      </c>
    </row>
    <row r="42" spans="1:4">
      <c r="A42" s="1">
        <v>983</v>
      </c>
      <c r="B42" s="1">
        <v>977</v>
      </c>
      <c r="C42" s="1">
        <v>1015</v>
      </c>
    </row>
    <row r="43" spans="1:4">
      <c r="A43" s="1">
        <v>962</v>
      </c>
      <c r="B43" s="1">
        <v>977</v>
      </c>
      <c r="C43" s="1">
        <v>951</v>
      </c>
    </row>
    <row r="44" spans="1:4">
      <c r="A44" s="1">
        <v>1004</v>
      </c>
      <c r="B44" s="1">
        <v>987</v>
      </c>
      <c r="C44" s="1">
        <v>973</v>
      </c>
    </row>
    <row r="45" spans="1:4">
      <c r="A45" s="1">
        <v>1032</v>
      </c>
      <c r="B45" s="1">
        <v>999</v>
      </c>
      <c r="C45" s="1">
        <v>996</v>
      </c>
    </row>
    <row r="46" spans="1:4">
      <c r="A46" s="1">
        <v>978</v>
      </c>
      <c r="B46" s="1">
        <v>998</v>
      </c>
      <c r="C46" s="1">
        <v>1040</v>
      </c>
    </row>
    <row r="47" spans="1:4">
      <c r="A47" s="1">
        <v>1041</v>
      </c>
      <c r="B47" s="1">
        <v>988</v>
      </c>
      <c r="C47" s="1">
        <v>993</v>
      </c>
    </row>
    <row r="48" spans="1:4">
      <c r="A48" s="1">
        <v>985</v>
      </c>
      <c r="B48" s="1">
        <v>1009</v>
      </c>
      <c r="C48" s="1">
        <v>1058</v>
      </c>
    </row>
    <row r="49" spans="1:3">
      <c r="A49" s="1">
        <v>1002</v>
      </c>
      <c r="B49" s="1">
        <v>1055</v>
      </c>
      <c r="C49" s="1">
        <v>982</v>
      </c>
    </row>
  </sheetData>
  <customSheetViews>
    <customSheetView guid="{525966D4-EF22-F54C-B7F3-E44317800FAC}" scale="120" topLeftCell="A3">
      <selection activeCell="D35" sqref="D35"/>
      <pageSetup orientation="portrait" useFirstPageNumber="1" horizontalDpi="4294967292" verticalDpi="4294967292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customSheetViews>
    <customSheetView guid="{525966D4-EF22-F54C-B7F3-E44317800FAC}"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customSheetViews>
    <customSheetView guid="{525966D4-EF22-F54C-B7F3-E44317800FAC}"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</dc:creator>
  <cp:lastModifiedBy>Jonathan G. Westerfield</cp:lastModifiedBy>
  <cp:revision>0</cp:revision>
  <dcterms:created xsi:type="dcterms:W3CDTF">2013-10-27T21:22:23Z</dcterms:created>
  <dcterms:modified xsi:type="dcterms:W3CDTF">2017-11-05T02:01:07Z</dcterms:modified>
</cp:coreProperties>
</file>