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320" windowWidth="49440" windowHeight="27320" tabRatio="500" activeTab="1"/>
  </bookViews>
  <sheets>
    <sheet name="Sheet1" sheetId="1" r:id="rId1"/>
    <sheet name="Average_span" sheetId="5" r:id="rId2"/>
    <sheet name="made up span" sheetId="2" r:id="rId3"/>
    <sheet name="replicates" sheetId="3" r:id="rId4"/>
    <sheet name="Sheet4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6" i="5" l="1"/>
  <c r="BF23" i="5"/>
  <c r="BF21" i="5"/>
  <c r="BF19" i="5"/>
  <c r="BF18" i="5"/>
  <c r="BF12" i="5"/>
  <c r="BF7" i="5"/>
  <c r="BF5" i="5"/>
  <c r="BX26" i="2"/>
  <c r="BX23" i="2"/>
  <c r="BX21" i="2"/>
  <c r="BX19" i="2"/>
  <c r="BX18" i="2"/>
  <c r="BX12" i="2"/>
  <c r="BX7" i="2"/>
  <c r="BX5" i="2"/>
  <c r="BX26" i="1"/>
  <c r="BX23" i="1"/>
  <c r="BX21" i="1"/>
  <c r="BX19" i="1"/>
  <c r="BX12" i="1"/>
  <c r="BX7" i="1"/>
  <c r="BX5" i="1"/>
  <c r="BX18" i="1"/>
</calcChain>
</file>

<file path=xl/sharedStrings.xml><?xml version="1.0" encoding="utf-8"?>
<sst xmlns="http://schemas.openxmlformats.org/spreadsheetml/2006/main" count="942" uniqueCount="42">
  <si>
    <t>βarrestine 1</t>
  </si>
  <si>
    <t>βarrestine 2</t>
  </si>
  <si>
    <t>βarrestine 2 + GRK2</t>
  </si>
  <si>
    <t>βarrestine 2 + GRK5</t>
  </si>
  <si>
    <t>βarrestine 2 + GRK6</t>
  </si>
  <si>
    <t>EPAC</t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</si>
  <si>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i1</t>
    </r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</si>
  <si>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i2</t>
    </r>
  </si>
  <si>
    <r>
      <t>G</t>
    </r>
    <r>
      <rPr>
        <b/>
        <sz val="11"/>
        <color theme="1"/>
        <rFont val="Calibri"/>
        <family val="2"/>
      </rPr>
      <t>αo</t>
    </r>
  </si>
  <si>
    <t>Kir</t>
  </si>
  <si>
    <t>PEC50</t>
  </si>
  <si>
    <t>SEM</t>
  </si>
  <si>
    <t>Span</t>
  </si>
  <si>
    <t>Hill C</t>
  </si>
  <si>
    <t>Log R</t>
  </si>
  <si>
    <t>Buprenorphine</t>
  </si>
  <si>
    <t>NR</t>
  </si>
  <si>
    <t>NF</t>
  </si>
  <si>
    <t>DAMGO</t>
  </si>
  <si>
    <t>Endomorphine1</t>
  </si>
  <si>
    <t>Fentanyl</t>
  </si>
  <si>
    <t>Loperamide</t>
  </si>
  <si>
    <t>Meptazinol</t>
  </si>
  <si>
    <t>Met-Enk</t>
  </si>
  <si>
    <t>Morphine</t>
  </si>
  <si>
    <t>Oxycodone</t>
  </si>
  <si>
    <t>Tramadol</t>
  </si>
  <si>
    <t>Cmp 1</t>
  </si>
  <si>
    <t>Cmp 3</t>
  </si>
  <si>
    <t>Cmp 4</t>
  </si>
  <si>
    <t>Cmp 5</t>
  </si>
  <si>
    <t>Cmp 6</t>
  </si>
  <si>
    <t>Cmp 7</t>
  </si>
  <si>
    <t>Cmp 8</t>
  </si>
  <si>
    <t>Cmp 9</t>
  </si>
  <si>
    <t>Cmp 10</t>
  </si>
  <si>
    <t>Cmp 11</t>
  </si>
  <si>
    <t>Cmp 12</t>
  </si>
  <si>
    <t>Cmp 13</t>
  </si>
  <si>
    <t>Cmp 14</t>
  </si>
  <si>
    <t>Cmp 15</t>
  </si>
  <si>
    <t>Cmp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</si>
</sst>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u/>
      <sz val="11"/>
      <name val="Arial"/>
      <family val="2"/>
    </font>
    <font>
      <i/>
      <u/>
      <sz val="11"/>
      <name val="Arial"/>
      <family val="2"/>
    </font>
    <font>
      <b/>
      <sz val="11"/>
      <color rgb="FFFF0000"/>
      <name val="Arial"/>
      <family val="2"/>
    </font>
    <font>
      <u/>
      <sz val="11"/>
      <name val="Arial"/>
      <family val="2"/>
    </font>
    <font>
      <sz val="11"/>
      <color rgb="FFFFFF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/>
      <bottom/>
      <diagonal/>
    </border>
    <border>
      <left style="thin">
        <color theme="4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13855700" y="120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10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14112875" y="1470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11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145415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25009475" y="1470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253492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33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45745400" y="116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8712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8969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9309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15573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15913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27813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33</xdr:row>
      <xdr:rowOff>9525</xdr:rowOff>
    </xdr:from>
    <xdr:ext cx="184731" cy="264560"/>
    <xdr:sp macro="" textlink="">
      <xdr:nvSpPr>
        <xdr:cNvPr id="8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32</xdr:row>
      <xdr:rowOff>47625</xdr:rowOff>
    </xdr:from>
    <xdr:ext cx="184731" cy="264560"/>
    <xdr:sp macro="" textlink="">
      <xdr:nvSpPr>
        <xdr:cNvPr id="9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</xdr:col>
      <xdr:colOff>571500</xdr:colOff>
      <xdr:row>31</xdr:row>
      <xdr:rowOff>114300</xdr:rowOff>
    </xdr:from>
    <xdr:ext cx="184731" cy="264560"/>
    <xdr:sp macro="" textlink="">
      <xdr:nvSpPr>
        <xdr:cNvPr id="10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</xdr:col>
      <xdr:colOff>714375</xdr:colOff>
      <xdr:row>33</xdr:row>
      <xdr:rowOff>9525</xdr:rowOff>
    </xdr:from>
    <xdr:ext cx="184731" cy="264560"/>
    <xdr:sp macro="" textlink="">
      <xdr:nvSpPr>
        <xdr:cNvPr id="11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</xdr:col>
      <xdr:colOff>228600</xdr:colOff>
      <xdr:row>32</xdr:row>
      <xdr:rowOff>47625</xdr:rowOff>
    </xdr:from>
    <xdr:ext cx="184731" cy="264560"/>
    <xdr:sp macro="" textlink="">
      <xdr:nvSpPr>
        <xdr:cNvPr id="12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</xdr:col>
      <xdr:colOff>571500</xdr:colOff>
      <xdr:row>31</xdr:row>
      <xdr:rowOff>114300</xdr:rowOff>
    </xdr:from>
    <xdr:ext cx="184731" cy="264560"/>
    <xdr:sp macro="" textlink="">
      <xdr:nvSpPr>
        <xdr:cNvPr id="13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</xdr:col>
      <xdr:colOff>714375</xdr:colOff>
      <xdr:row>33</xdr:row>
      <xdr:rowOff>9525</xdr:rowOff>
    </xdr:from>
    <xdr:ext cx="184731" cy="264560"/>
    <xdr:sp macro="" textlink="">
      <xdr:nvSpPr>
        <xdr:cNvPr id="14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</xdr:col>
      <xdr:colOff>228600</xdr:colOff>
      <xdr:row>32</xdr:row>
      <xdr:rowOff>47625</xdr:rowOff>
    </xdr:from>
    <xdr:ext cx="184731" cy="264560"/>
    <xdr:sp macro="" textlink="">
      <xdr:nvSpPr>
        <xdr:cNvPr id="15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</xdr:col>
      <xdr:colOff>571500</xdr:colOff>
      <xdr:row>31</xdr:row>
      <xdr:rowOff>114300</xdr:rowOff>
    </xdr:from>
    <xdr:ext cx="184731" cy="264560"/>
    <xdr:sp macro="" textlink="">
      <xdr:nvSpPr>
        <xdr:cNvPr id="16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8712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10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8969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11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9309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15573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15913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33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27813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8712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16</xdr:col>
      <xdr:colOff>571500</xdr:colOff>
      <xdr:row>0</xdr:row>
      <xdr:rowOff>114300</xdr:rowOff>
    </xdr:from>
    <xdr:ext cx="184731" cy="264560"/>
    <xdr:sp macro="" textlink="">
      <xdr:nvSpPr>
        <xdr:cNvPr id="3" name="ZoneTexte 15"/>
        <xdr:cNvSpPr txBox="1"/>
      </xdr:nvSpPr>
      <xdr:spPr>
        <a:xfrm>
          <a:off x="271272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"/>
  <sheetViews>
    <sheetView workbookViewId="0">
      <selection activeCell="G34" sqref="A33:G34"/>
    </sheetView>
  </sheetViews>
  <sheetFormatPr baseColWidth="10" defaultRowHeight="15" x14ac:dyDescent="0"/>
  <sheetData>
    <row r="1" spans="1:81" ht="17" thickTop="1" thickBot="1">
      <c r="A1" s="1"/>
      <c r="B1" s="42" t="s">
        <v>0</v>
      </c>
      <c r="C1" s="43"/>
      <c r="D1" s="43"/>
      <c r="E1" s="43"/>
      <c r="F1" s="43"/>
      <c r="G1" s="43"/>
      <c r="H1" s="43"/>
      <c r="I1" s="43"/>
      <c r="J1" s="42" t="s">
        <v>1</v>
      </c>
      <c r="K1" s="43"/>
      <c r="L1" s="43"/>
      <c r="M1" s="43"/>
      <c r="N1" s="43"/>
      <c r="O1" s="43"/>
      <c r="P1" s="44"/>
      <c r="Q1" s="44"/>
      <c r="R1" s="42" t="s">
        <v>2</v>
      </c>
      <c r="S1" s="43"/>
      <c r="T1" s="43"/>
      <c r="U1" s="43"/>
      <c r="V1" s="43"/>
      <c r="W1" s="43"/>
      <c r="X1" s="43"/>
      <c r="Y1" s="43"/>
      <c r="Z1" s="42" t="s">
        <v>3</v>
      </c>
      <c r="AA1" s="43"/>
      <c r="AB1" s="43"/>
      <c r="AC1" s="43"/>
      <c r="AD1" s="43"/>
      <c r="AE1" s="43"/>
      <c r="AF1" s="43"/>
      <c r="AG1" s="43"/>
      <c r="AH1" s="42" t="s">
        <v>4</v>
      </c>
      <c r="AI1" s="43"/>
      <c r="AJ1" s="43"/>
      <c r="AK1" s="43"/>
      <c r="AL1" s="43"/>
      <c r="AM1" s="43"/>
      <c r="AN1" s="43"/>
      <c r="AO1" s="43"/>
      <c r="AP1" s="42" t="s">
        <v>5</v>
      </c>
      <c r="AQ1" s="43"/>
      <c r="AR1" s="43"/>
      <c r="AS1" s="43"/>
      <c r="AT1" s="43"/>
      <c r="AU1" s="43"/>
      <c r="AV1" s="43"/>
      <c r="AW1" s="43"/>
      <c r="AX1" s="42" t="s">
        <v>6</v>
      </c>
      <c r="AY1" s="43"/>
      <c r="AZ1" s="43"/>
      <c r="BA1" s="43"/>
      <c r="BB1" s="43"/>
      <c r="BC1" s="43"/>
      <c r="BD1" s="43"/>
      <c r="BE1" s="43"/>
      <c r="BF1" s="42" t="s">
        <v>7</v>
      </c>
      <c r="BG1" s="43"/>
      <c r="BH1" s="43"/>
      <c r="BI1" s="43"/>
      <c r="BJ1" s="43"/>
      <c r="BK1" s="43"/>
      <c r="BL1" s="43"/>
      <c r="BM1" s="43"/>
      <c r="BN1" s="42" t="s">
        <v>8</v>
      </c>
      <c r="BO1" s="43"/>
      <c r="BP1" s="43"/>
      <c r="BQ1" s="43"/>
      <c r="BR1" s="43"/>
      <c r="BS1" s="43"/>
      <c r="BT1" s="43"/>
      <c r="BU1" s="43"/>
      <c r="BV1" s="42" t="s">
        <v>9</v>
      </c>
      <c r="BW1" s="43"/>
      <c r="BX1" s="43"/>
      <c r="BY1" s="43"/>
      <c r="BZ1" s="43"/>
      <c r="CA1" s="43"/>
      <c r="CB1" s="43"/>
      <c r="CC1" s="43"/>
    </row>
    <row r="2" spans="1:81" ht="17" thickTop="1" thickBot="1">
      <c r="A2" s="2"/>
      <c r="B2" s="3" t="s">
        <v>10</v>
      </c>
      <c r="C2" s="4" t="s">
        <v>11</v>
      </c>
      <c r="D2" s="5" t="s">
        <v>12</v>
      </c>
      <c r="E2" s="6" t="s">
        <v>11</v>
      </c>
      <c r="F2" s="7" t="s">
        <v>13</v>
      </c>
      <c r="G2" s="6" t="s">
        <v>11</v>
      </c>
      <c r="H2" s="8" t="s">
        <v>14</v>
      </c>
      <c r="I2" s="6" t="s">
        <v>11</v>
      </c>
      <c r="J2" s="9" t="s">
        <v>10</v>
      </c>
      <c r="K2" s="4" t="s">
        <v>11</v>
      </c>
      <c r="L2" s="10" t="s">
        <v>12</v>
      </c>
      <c r="M2" s="11" t="s">
        <v>11</v>
      </c>
      <c r="N2" s="7" t="s">
        <v>13</v>
      </c>
      <c r="O2" s="12" t="s">
        <v>11</v>
      </c>
      <c r="P2" s="13" t="s">
        <v>14</v>
      </c>
      <c r="Q2" s="14" t="s">
        <v>11</v>
      </c>
      <c r="R2" s="9" t="s">
        <v>10</v>
      </c>
      <c r="S2" s="4" t="s">
        <v>11</v>
      </c>
      <c r="T2" s="10" t="s">
        <v>12</v>
      </c>
      <c r="U2" s="11" t="s">
        <v>11</v>
      </c>
      <c r="V2" s="7" t="s">
        <v>13</v>
      </c>
      <c r="W2" s="11" t="s">
        <v>11</v>
      </c>
      <c r="X2" s="15" t="s">
        <v>14</v>
      </c>
      <c r="Y2" s="15" t="s">
        <v>11</v>
      </c>
      <c r="Z2" s="9" t="s">
        <v>10</v>
      </c>
      <c r="AA2" s="4" t="s">
        <v>11</v>
      </c>
      <c r="AB2" s="10" t="s">
        <v>12</v>
      </c>
      <c r="AC2" s="11" t="s">
        <v>11</v>
      </c>
      <c r="AD2" s="7" t="s">
        <v>13</v>
      </c>
      <c r="AE2" s="11" t="s">
        <v>11</v>
      </c>
      <c r="AF2" s="16" t="s">
        <v>14</v>
      </c>
      <c r="AG2" s="15" t="s">
        <v>11</v>
      </c>
      <c r="AH2" s="9" t="s">
        <v>10</v>
      </c>
      <c r="AI2" s="4" t="s">
        <v>11</v>
      </c>
      <c r="AJ2" s="10" t="s">
        <v>12</v>
      </c>
      <c r="AK2" s="11" t="s">
        <v>11</v>
      </c>
      <c r="AL2" s="7" t="s">
        <v>13</v>
      </c>
      <c r="AM2" s="11" t="s">
        <v>11</v>
      </c>
      <c r="AN2" s="17" t="s">
        <v>14</v>
      </c>
      <c r="AO2" s="18" t="s">
        <v>11</v>
      </c>
      <c r="AP2" s="9" t="s">
        <v>10</v>
      </c>
      <c r="AQ2" s="4" t="s">
        <v>11</v>
      </c>
      <c r="AR2" s="10" t="s">
        <v>12</v>
      </c>
      <c r="AS2" s="11" t="s">
        <v>11</v>
      </c>
      <c r="AT2" s="7" t="s">
        <v>13</v>
      </c>
      <c r="AU2" s="11" t="s">
        <v>11</v>
      </c>
      <c r="AV2" s="17" t="s">
        <v>14</v>
      </c>
      <c r="AW2" s="18" t="s">
        <v>11</v>
      </c>
      <c r="AX2" s="19" t="s">
        <v>10</v>
      </c>
      <c r="AY2" s="4" t="s">
        <v>11</v>
      </c>
      <c r="AZ2" s="10" t="s">
        <v>12</v>
      </c>
      <c r="BA2" s="11" t="s">
        <v>11</v>
      </c>
      <c r="BB2" s="7" t="s">
        <v>13</v>
      </c>
      <c r="BC2" s="11" t="s">
        <v>11</v>
      </c>
      <c r="BD2" s="16" t="s">
        <v>14</v>
      </c>
      <c r="BE2" s="15" t="s">
        <v>11</v>
      </c>
      <c r="BF2" s="19" t="s">
        <v>10</v>
      </c>
      <c r="BG2" s="4" t="s">
        <v>11</v>
      </c>
      <c r="BH2" s="10" t="s">
        <v>12</v>
      </c>
      <c r="BI2" s="11" t="s">
        <v>11</v>
      </c>
      <c r="BJ2" s="7" t="s">
        <v>13</v>
      </c>
      <c r="BK2" s="11" t="s">
        <v>11</v>
      </c>
      <c r="BL2" s="18" t="s">
        <v>14</v>
      </c>
      <c r="BM2" s="18" t="s">
        <v>11</v>
      </c>
      <c r="BN2" s="9" t="s">
        <v>10</v>
      </c>
      <c r="BO2" s="4" t="s">
        <v>11</v>
      </c>
      <c r="BP2" s="10" t="s">
        <v>12</v>
      </c>
      <c r="BQ2" s="11" t="s">
        <v>11</v>
      </c>
      <c r="BR2" s="7" t="s">
        <v>13</v>
      </c>
      <c r="BS2" s="11" t="s">
        <v>11</v>
      </c>
      <c r="BT2" s="16" t="s">
        <v>14</v>
      </c>
      <c r="BU2" s="15" t="s">
        <v>11</v>
      </c>
      <c r="BV2" s="19" t="s">
        <v>10</v>
      </c>
      <c r="BW2" s="4" t="s">
        <v>11</v>
      </c>
      <c r="BX2" s="10" t="s">
        <v>12</v>
      </c>
      <c r="BY2" s="11" t="s">
        <v>11</v>
      </c>
      <c r="BZ2" s="7" t="s">
        <v>13</v>
      </c>
      <c r="CA2" s="11" t="s">
        <v>11</v>
      </c>
      <c r="CB2" s="18" t="s">
        <v>14</v>
      </c>
      <c r="CC2" s="18" t="s">
        <v>11</v>
      </c>
    </row>
    <row r="3" spans="1:81" ht="17" thickTop="1" thickBot="1">
      <c r="A3" s="20" t="s">
        <v>15</v>
      </c>
      <c r="B3" s="21" t="s">
        <v>16</v>
      </c>
      <c r="C3" s="21" t="s">
        <v>16</v>
      </c>
      <c r="D3" s="21">
        <v>0</v>
      </c>
      <c r="E3" s="21">
        <v>0</v>
      </c>
      <c r="F3" s="21" t="s">
        <v>16</v>
      </c>
      <c r="G3" s="21" t="s">
        <v>16</v>
      </c>
      <c r="H3" s="21">
        <v>0</v>
      </c>
      <c r="I3" s="21">
        <v>0</v>
      </c>
      <c r="J3" s="22" t="s">
        <v>17</v>
      </c>
      <c r="K3" s="22" t="s">
        <v>17</v>
      </c>
      <c r="L3" s="22">
        <v>0</v>
      </c>
      <c r="M3" s="22">
        <v>0</v>
      </c>
      <c r="N3" s="22" t="s">
        <v>17</v>
      </c>
      <c r="O3" s="22" t="s">
        <v>17</v>
      </c>
      <c r="P3" s="23">
        <v>2.5539999999999998</v>
      </c>
      <c r="Q3" s="23">
        <v>0.1333</v>
      </c>
      <c r="R3" s="24">
        <v>4.6429999999999998</v>
      </c>
      <c r="S3" s="24">
        <v>0.2024</v>
      </c>
      <c r="T3" s="24">
        <v>15.86</v>
      </c>
      <c r="U3" s="24"/>
      <c r="V3" s="24">
        <v>1</v>
      </c>
      <c r="W3" s="24">
        <v>0</v>
      </c>
      <c r="X3" s="24">
        <v>3.9950000000000001</v>
      </c>
      <c r="Y3" s="24">
        <v>0.21190000000000001</v>
      </c>
      <c r="Z3" s="24">
        <v>4.7089999999999996</v>
      </c>
      <c r="AA3" s="24">
        <v>0.15029999999999999</v>
      </c>
      <c r="AB3" s="24">
        <v>14.99</v>
      </c>
      <c r="AC3" s="24"/>
      <c r="AD3" s="24">
        <v>1</v>
      </c>
      <c r="AE3" s="24">
        <v>0</v>
      </c>
      <c r="AF3" s="24">
        <v>4.2859999999999996</v>
      </c>
      <c r="AG3" s="24">
        <v>0.17510000000000001</v>
      </c>
      <c r="AH3" s="25">
        <v>4.5549999999999997</v>
      </c>
      <c r="AI3" s="25">
        <v>0.16</v>
      </c>
      <c r="AJ3" s="25">
        <v>7.4050000000000002</v>
      </c>
      <c r="AK3" s="25"/>
      <c r="AL3" s="25">
        <v>1</v>
      </c>
      <c r="AM3" s="25">
        <v>0</v>
      </c>
      <c r="AN3" s="25">
        <v>3.6989999999999998</v>
      </c>
      <c r="AO3" s="25">
        <v>0.1762</v>
      </c>
      <c r="AP3" s="23">
        <v>9.2479999999999993</v>
      </c>
      <c r="AQ3" s="23">
        <v>6.2440000000000002E-2</v>
      </c>
      <c r="AR3" s="23">
        <v>88.35</v>
      </c>
      <c r="AS3" s="23">
        <v>5.0039999999999996</v>
      </c>
      <c r="AT3" s="23">
        <v>1.708</v>
      </c>
      <c r="AU3" s="23">
        <v>0.34339999999999998</v>
      </c>
      <c r="AV3" s="23">
        <v>9.1449999999999996</v>
      </c>
      <c r="AW3" s="23">
        <v>7.2370000000000004E-2</v>
      </c>
      <c r="AX3" s="23">
        <v>8.2520000000000007</v>
      </c>
      <c r="AY3" s="23">
        <v>0.15909999999999999</v>
      </c>
      <c r="AZ3" s="22">
        <v>40.909999999999997</v>
      </c>
      <c r="BA3" s="23">
        <v>3.359</v>
      </c>
      <c r="BB3" s="22">
        <v>1</v>
      </c>
      <c r="BC3" s="22">
        <v>0</v>
      </c>
      <c r="BD3" s="23">
        <v>7.3109999999999999</v>
      </c>
      <c r="BE3" s="23">
        <v>0.1244</v>
      </c>
      <c r="BF3" s="23">
        <v>8.2119999999999997</v>
      </c>
      <c r="BG3" s="23">
        <v>4.125</v>
      </c>
      <c r="BH3" s="23">
        <v>58.86</v>
      </c>
      <c r="BI3" s="23">
        <v>4.125</v>
      </c>
      <c r="BJ3" s="22">
        <v>1</v>
      </c>
      <c r="BK3" s="22">
        <v>0</v>
      </c>
      <c r="BL3" s="23">
        <v>7.8570000000000002</v>
      </c>
      <c r="BM3" s="23">
        <v>9.4719999999999999E-2</v>
      </c>
      <c r="BN3" s="23">
        <v>8.577</v>
      </c>
      <c r="BO3" s="23">
        <v>9.7780000000000006E-2</v>
      </c>
      <c r="BP3" s="23">
        <v>79.930000000000007</v>
      </c>
      <c r="BQ3" s="23">
        <v>4.57</v>
      </c>
      <c r="BR3" s="22">
        <v>1</v>
      </c>
      <c r="BS3" s="22">
        <v>0</v>
      </c>
      <c r="BT3" s="23">
        <v>8.2639999999999993</v>
      </c>
      <c r="BU3" s="23">
        <v>7.0610000000000006E-2</v>
      </c>
      <c r="BV3" s="22">
        <v>8.3710000000000004</v>
      </c>
      <c r="BW3" s="22">
        <v>0.22070000000000001</v>
      </c>
      <c r="BX3" s="22">
        <v>60.85</v>
      </c>
      <c r="BY3" s="22">
        <v>7.1879999999999997</v>
      </c>
      <c r="BZ3" s="22">
        <v>1</v>
      </c>
      <c r="CA3" s="22">
        <v>0</v>
      </c>
      <c r="CB3" s="23">
        <v>7.4039999999999999</v>
      </c>
      <c r="CC3" s="23">
        <v>0.16250000000000001</v>
      </c>
    </row>
    <row r="4" spans="1:81" ht="17" thickTop="1" thickBot="1">
      <c r="A4" s="26" t="s">
        <v>18</v>
      </c>
      <c r="B4" s="23">
        <v>5.9329999999999998</v>
      </c>
      <c r="C4" s="27">
        <v>3.7740000000000003E-2</v>
      </c>
      <c r="D4" s="23">
        <v>103.9</v>
      </c>
      <c r="E4" s="27">
        <v>1.891</v>
      </c>
      <c r="F4" s="27">
        <v>1</v>
      </c>
      <c r="G4" s="27">
        <v>0</v>
      </c>
      <c r="H4" s="23">
        <v>5.9740000000000002</v>
      </c>
      <c r="I4" s="23">
        <v>2.623E-2</v>
      </c>
      <c r="J4" s="22">
        <v>5.899</v>
      </c>
      <c r="K4" s="23">
        <v>2.7529999999999999E-2</v>
      </c>
      <c r="L4" s="23">
        <v>86.58</v>
      </c>
      <c r="M4" s="23">
        <v>1.7549999999999999</v>
      </c>
      <c r="N4" s="23">
        <v>1.218</v>
      </c>
      <c r="O4" s="23">
        <v>8.2669999999999993E-2</v>
      </c>
      <c r="P4" s="23">
        <v>5.827</v>
      </c>
      <c r="Q4" s="23">
        <v>2.588E-2</v>
      </c>
      <c r="R4" s="23">
        <v>6.6120000000000001</v>
      </c>
      <c r="S4" s="23">
        <v>2.4400000000000002E-2</v>
      </c>
      <c r="T4" s="23">
        <v>98.99</v>
      </c>
      <c r="U4" s="23">
        <v>1.724</v>
      </c>
      <c r="V4" s="23">
        <v>1.1910000000000001</v>
      </c>
      <c r="W4" s="23">
        <v>7.1800000000000003E-2</v>
      </c>
      <c r="X4" s="23">
        <v>6.6150000000000002</v>
      </c>
      <c r="Y4" s="23">
        <v>2.0029999999999999E-2</v>
      </c>
      <c r="Z4" s="23">
        <v>6.5759999999999996</v>
      </c>
      <c r="AA4" s="23">
        <v>3.3860000000000001E-2</v>
      </c>
      <c r="AB4" s="23">
        <v>104</v>
      </c>
      <c r="AC4" s="22">
        <v>1.6859999999999999</v>
      </c>
      <c r="AD4" s="22">
        <v>1</v>
      </c>
      <c r="AE4" s="22">
        <v>0</v>
      </c>
      <c r="AF4" s="23">
        <v>6.6269999999999998</v>
      </c>
      <c r="AG4" s="23">
        <v>2.6440000000000002E-2</v>
      </c>
      <c r="AH4" s="23">
        <v>6.2069999999999999</v>
      </c>
      <c r="AI4" s="23">
        <v>3.9969999999999999E-2</v>
      </c>
      <c r="AJ4" s="23">
        <v>104.8</v>
      </c>
      <c r="AK4" s="23">
        <v>1.986</v>
      </c>
      <c r="AL4" s="22">
        <v>1</v>
      </c>
      <c r="AM4" s="22">
        <v>0</v>
      </c>
      <c r="AN4" s="23">
        <v>6.2409999999999997</v>
      </c>
      <c r="AO4" s="23">
        <v>2.8289999999999999E-2</v>
      </c>
      <c r="AP4" s="23">
        <v>10.23</v>
      </c>
      <c r="AQ4" s="23">
        <v>9.3310000000000004E-2</v>
      </c>
      <c r="AR4" s="23">
        <v>93.71</v>
      </c>
      <c r="AS4" s="23">
        <v>4.0439999999999996</v>
      </c>
      <c r="AT4" s="22">
        <v>1</v>
      </c>
      <c r="AU4" s="22">
        <v>0</v>
      </c>
      <c r="AV4" s="23">
        <v>10.16</v>
      </c>
      <c r="AW4" s="23">
        <v>7.6450000000000004E-2</v>
      </c>
      <c r="AX4" s="23">
        <v>6.61</v>
      </c>
      <c r="AY4" s="23">
        <v>6.0400000000000002E-2</v>
      </c>
      <c r="AZ4" s="23">
        <v>103.6</v>
      </c>
      <c r="BA4" s="23">
        <v>3.944</v>
      </c>
      <c r="BB4" s="23">
        <v>0.59540000000000004</v>
      </c>
      <c r="BC4" s="23">
        <v>4.761E-2</v>
      </c>
      <c r="BD4" s="23">
        <v>6.5469999999999997</v>
      </c>
      <c r="BE4" s="23">
        <v>3.3410000000000002E-2</v>
      </c>
      <c r="BF4" s="23">
        <v>7.1950000000000003</v>
      </c>
      <c r="BG4" s="23">
        <v>0.16159999999999999</v>
      </c>
      <c r="BH4" s="23">
        <v>100.4</v>
      </c>
      <c r="BI4" s="23">
        <v>9.7449999999999992</v>
      </c>
      <c r="BJ4" s="23">
        <v>0.53669999999999995</v>
      </c>
      <c r="BK4" s="23">
        <v>0.10390000000000001</v>
      </c>
      <c r="BL4" s="23">
        <v>7.1890000000000001</v>
      </c>
      <c r="BM4" s="23">
        <v>7.0349999999999996E-2</v>
      </c>
      <c r="BN4" s="23">
        <v>7.6360000000000001</v>
      </c>
      <c r="BO4" s="23">
        <v>0.1011</v>
      </c>
      <c r="BP4" s="23">
        <v>107.4</v>
      </c>
      <c r="BQ4" s="23">
        <v>6.74</v>
      </c>
      <c r="BR4" s="23">
        <v>0.67459999999999998</v>
      </c>
      <c r="BS4" s="23">
        <v>9.461E-2</v>
      </c>
      <c r="BT4" s="23">
        <v>7.4240000000000004</v>
      </c>
      <c r="BU4" s="23">
        <v>5.4620000000000002E-2</v>
      </c>
      <c r="BV4" s="22">
        <v>7.2720000000000002</v>
      </c>
      <c r="BW4" s="22">
        <v>0.47049999999999997</v>
      </c>
      <c r="BX4" s="22">
        <v>115.3</v>
      </c>
      <c r="BY4" s="29">
        <v>23.15</v>
      </c>
      <c r="BZ4" s="22">
        <v>0.45829999999999999</v>
      </c>
      <c r="CA4" s="22">
        <v>0.17419999999999999</v>
      </c>
      <c r="CB4" s="23">
        <v>6.7519999999999998</v>
      </c>
      <c r="CC4" s="23">
        <v>0.13070000000000001</v>
      </c>
    </row>
    <row r="5" spans="1:81" ht="17" thickTop="1" thickBot="1">
      <c r="A5" s="26" t="s">
        <v>19</v>
      </c>
      <c r="B5" s="23">
        <v>6.1079999999999997</v>
      </c>
      <c r="C5" s="27">
        <v>5.2330000000000002E-2</v>
      </c>
      <c r="D5" s="27">
        <v>45.44</v>
      </c>
      <c r="E5" s="27">
        <v>1.1339999999999999</v>
      </c>
      <c r="F5" s="27">
        <v>1</v>
      </c>
      <c r="G5" s="27">
        <v>0</v>
      </c>
      <c r="H5" s="23">
        <v>5.8470000000000004</v>
      </c>
      <c r="I5" s="23">
        <v>3.9620000000000002E-2</v>
      </c>
      <c r="J5" s="23">
        <v>6.0270000000000001</v>
      </c>
      <c r="K5" s="23">
        <v>5.0639999999999998E-2</v>
      </c>
      <c r="L5" s="23">
        <v>50.73</v>
      </c>
      <c r="M5" s="23">
        <v>1.228</v>
      </c>
      <c r="N5" s="28">
        <v>1</v>
      </c>
      <c r="O5" s="28">
        <v>0</v>
      </c>
      <c r="P5" s="23">
        <v>5.7539999999999996</v>
      </c>
      <c r="Q5" s="23">
        <v>3.8769999999999999E-2</v>
      </c>
      <c r="R5" s="23">
        <v>6.66</v>
      </c>
      <c r="S5" s="23">
        <v>5.5780000000000003E-2</v>
      </c>
      <c r="T5" s="23">
        <v>84.44</v>
      </c>
      <c r="U5" s="23">
        <v>2.2669999999999999</v>
      </c>
      <c r="V5" s="28">
        <v>1</v>
      </c>
      <c r="W5" s="28">
        <v>0</v>
      </c>
      <c r="X5" s="23">
        <v>6.6059999999999999</v>
      </c>
      <c r="Y5" s="23">
        <v>4.156E-2</v>
      </c>
      <c r="Z5" s="23">
        <v>6.5910000000000002</v>
      </c>
      <c r="AA5" s="23">
        <v>4.0779999999999997E-2</v>
      </c>
      <c r="AB5" s="23">
        <v>82.6</v>
      </c>
      <c r="AC5" s="23">
        <v>1.6140000000000001</v>
      </c>
      <c r="AD5" s="28">
        <v>1</v>
      </c>
      <c r="AE5" s="28">
        <v>0</v>
      </c>
      <c r="AF5" s="23">
        <v>6.5209999999999999</v>
      </c>
      <c r="AG5" s="23">
        <v>3.0470000000000001E-2</v>
      </c>
      <c r="AH5" s="22">
        <v>6.3339999999999996</v>
      </c>
      <c r="AI5" s="23">
        <v>5.1479999999999998E-2</v>
      </c>
      <c r="AJ5" s="23">
        <v>68.260000000000005</v>
      </c>
      <c r="AK5" s="23">
        <v>1.6659999999999999</v>
      </c>
      <c r="AL5" s="28">
        <v>1</v>
      </c>
      <c r="AM5" s="28">
        <v>0</v>
      </c>
      <c r="AN5" s="23">
        <v>6.2110000000000003</v>
      </c>
      <c r="AO5" s="23">
        <v>3.882E-2</v>
      </c>
      <c r="AP5" s="23">
        <v>9.6460000000000008</v>
      </c>
      <c r="AQ5" s="23">
        <v>6.9129999999999997E-2</v>
      </c>
      <c r="AR5" s="23">
        <v>93.91</v>
      </c>
      <c r="AS5" s="23">
        <v>3.82</v>
      </c>
      <c r="AT5" s="23">
        <v>0.76390000000000002</v>
      </c>
      <c r="AU5" s="23">
        <v>8.6929999999999993E-2</v>
      </c>
      <c r="AV5" s="23">
        <v>9.5030000000000001</v>
      </c>
      <c r="AW5" s="23">
        <v>4.6780000000000002E-2</v>
      </c>
      <c r="AX5" s="23">
        <v>6.66</v>
      </c>
      <c r="AY5" s="23">
        <v>9.3130000000000004E-2</v>
      </c>
      <c r="AZ5" s="23">
        <v>85.29</v>
      </c>
      <c r="BA5" s="23">
        <v>5.0060000000000002</v>
      </c>
      <c r="BB5" s="23">
        <v>0.62060000000000004</v>
      </c>
      <c r="BC5" s="23">
        <v>7.8689999999999996E-2</v>
      </c>
      <c r="BD5" s="23">
        <v>6.3479999999999999</v>
      </c>
      <c r="BE5" s="23">
        <v>5.2139999999999999E-2</v>
      </c>
      <c r="BF5" s="23">
        <v>7.1260000000000003</v>
      </c>
      <c r="BG5" s="23">
        <v>5.8290000000000002E-2</v>
      </c>
      <c r="BH5" s="23">
        <v>91.58</v>
      </c>
      <c r="BI5" s="23">
        <v>3.319</v>
      </c>
      <c r="BJ5" s="23">
        <v>0.69540000000000002</v>
      </c>
      <c r="BK5" s="23">
        <v>5.722E-2</v>
      </c>
      <c r="BL5" s="23">
        <v>6.9820000000000002</v>
      </c>
      <c r="BM5" s="23">
        <v>3.5060000000000001E-2</v>
      </c>
      <c r="BN5" s="23">
        <v>7.5490000000000004</v>
      </c>
      <c r="BO5" s="23">
        <v>0.12230000000000001</v>
      </c>
      <c r="BP5" s="23">
        <v>107.4</v>
      </c>
      <c r="BQ5" s="23">
        <v>7.8579999999999997</v>
      </c>
      <c r="BR5" s="23">
        <v>0.56669999999999998</v>
      </c>
      <c r="BS5" s="23">
        <v>8.4919999999999995E-2</v>
      </c>
      <c r="BT5" s="23">
        <v>7.4660000000000002</v>
      </c>
      <c r="BU5" s="23">
        <v>5.7509999999999999E-2</v>
      </c>
      <c r="BV5" s="22">
        <v>6.16</v>
      </c>
      <c r="BW5" s="22">
        <v>0.1421</v>
      </c>
      <c r="BX5" s="22">
        <f xml:space="preserve"> 118</f>
        <v>118</v>
      </c>
      <c r="BY5" s="22"/>
      <c r="BZ5" s="22">
        <v>0.45700000000000002</v>
      </c>
      <c r="CA5" s="22">
        <v>6.7110000000000003E-2</v>
      </c>
      <c r="CB5" s="23">
        <v>5.9409999999999998</v>
      </c>
      <c r="CC5" s="23">
        <v>0.14130000000000001</v>
      </c>
    </row>
    <row r="6" spans="1:81" ht="17" thickTop="1" thickBot="1">
      <c r="A6" s="26" t="s">
        <v>20</v>
      </c>
      <c r="B6" s="23">
        <v>6.1710000000000003</v>
      </c>
      <c r="C6" s="27">
        <v>9.0880000000000002E-2</v>
      </c>
      <c r="D6" s="27">
        <v>26.62</v>
      </c>
      <c r="E6" s="27">
        <v>1.1479999999999999</v>
      </c>
      <c r="F6" s="27">
        <v>1</v>
      </c>
      <c r="G6" s="27">
        <v>0</v>
      </c>
      <c r="H6" s="23">
        <v>5.78</v>
      </c>
      <c r="I6" s="23">
        <v>6.8940000000000001E-2</v>
      </c>
      <c r="J6" s="23">
        <v>6.2210000000000001</v>
      </c>
      <c r="K6" s="23">
        <v>8.2600000000000007E-2</v>
      </c>
      <c r="L6" s="23">
        <v>27.5</v>
      </c>
      <c r="M6" s="23">
        <v>1.077</v>
      </c>
      <c r="N6" s="28">
        <v>1</v>
      </c>
      <c r="O6" s="28">
        <v>0</v>
      </c>
      <c r="P6" s="23">
        <v>5.6920000000000002</v>
      </c>
      <c r="Q6" s="23">
        <v>6.3890000000000002E-2</v>
      </c>
      <c r="R6" s="23">
        <v>6.7939999999999996</v>
      </c>
      <c r="S6" s="23">
        <v>7.3969999999999994E-2</v>
      </c>
      <c r="T6" s="23">
        <v>72.67</v>
      </c>
      <c r="U6" s="23">
        <v>2.617</v>
      </c>
      <c r="V6" s="28">
        <v>1</v>
      </c>
      <c r="W6" s="28">
        <v>0</v>
      </c>
      <c r="X6" s="23">
        <v>6.7050000000000001</v>
      </c>
      <c r="Y6" s="23">
        <v>5.4609999999999999E-2</v>
      </c>
      <c r="Z6" s="23">
        <v>6.8</v>
      </c>
      <c r="AA6" s="23">
        <v>4.521E-2</v>
      </c>
      <c r="AB6" s="23">
        <v>72.7</v>
      </c>
      <c r="AC6" s="23">
        <v>1.601</v>
      </c>
      <c r="AD6" s="28">
        <v>1</v>
      </c>
      <c r="AE6" s="28">
        <v>0</v>
      </c>
      <c r="AF6" s="23">
        <v>6.6950000000000003</v>
      </c>
      <c r="AG6" s="23">
        <v>3.3169999999999998E-2</v>
      </c>
      <c r="AH6" s="22">
        <v>6.43</v>
      </c>
      <c r="AI6" s="23">
        <v>7.4899999999999994E-2</v>
      </c>
      <c r="AJ6" s="23">
        <v>52.33</v>
      </c>
      <c r="AK6" s="23">
        <v>1.863</v>
      </c>
      <c r="AL6" s="28">
        <v>1</v>
      </c>
      <c r="AM6" s="28">
        <v>0</v>
      </c>
      <c r="AN6" s="23">
        <v>6.2229999999999999</v>
      </c>
      <c r="AO6" s="23">
        <v>5.6529999999999997E-2</v>
      </c>
      <c r="AP6" s="23">
        <v>10.52</v>
      </c>
      <c r="AQ6" s="23">
        <v>9.0109999999999996E-2</v>
      </c>
      <c r="AR6" s="23">
        <v>94.44</v>
      </c>
      <c r="AS6" s="23">
        <v>4.1210000000000004</v>
      </c>
      <c r="AT6" s="28">
        <v>1</v>
      </c>
      <c r="AU6" s="28">
        <v>0</v>
      </c>
      <c r="AV6" s="23">
        <v>10.5</v>
      </c>
      <c r="AW6" s="23">
        <v>6.8729999999999999E-2</v>
      </c>
      <c r="AX6" s="23">
        <v>7.4749999999999996</v>
      </c>
      <c r="AY6" s="23">
        <v>4.1070000000000002E-2</v>
      </c>
      <c r="AZ6" s="23">
        <v>80.97</v>
      </c>
      <c r="BA6" s="23">
        <v>1.6419999999999999</v>
      </c>
      <c r="BB6" s="22">
        <v>1</v>
      </c>
      <c r="BC6" s="22">
        <v>0</v>
      </c>
      <c r="BD6" s="23">
        <v>7.1180000000000003</v>
      </c>
      <c r="BE6" s="23">
        <v>3.9669999999999997E-2</v>
      </c>
      <c r="BF6" s="23">
        <v>7.6130000000000004</v>
      </c>
      <c r="BG6" s="23">
        <v>4.5429999999999998E-2</v>
      </c>
      <c r="BH6" s="23">
        <v>91.18</v>
      </c>
      <c r="BI6" s="23">
        <v>2.081</v>
      </c>
      <c r="BJ6" s="22">
        <v>1</v>
      </c>
      <c r="BK6" s="22">
        <v>0</v>
      </c>
      <c r="BL6" s="23">
        <v>7.6059999999999999</v>
      </c>
      <c r="BM6" s="23">
        <v>3.8629999999999998E-2</v>
      </c>
      <c r="BN6" s="23">
        <v>8.1560000000000006</v>
      </c>
      <c r="BO6" s="23">
        <v>7.3830000000000007E-2</v>
      </c>
      <c r="BP6" s="23">
        <v>102.7</v>
      </c>
      <c r="BQ6" s="23">
        <v>4.3070000000000004</v>
      </c>
      <c r="BR6" s="22">
        <v>1</v>
      </c>
      <c r="BS6" s="22">
        <v>0</v>
      </c>
      <c r="BT6" s="23">
        <v>8.0370000000000008</v>
      </c>
      <c r="BU6" s="23">
        <v>5.5149999999999998E-2</v>
      </c>
      <c r="BV6" s="22">
        <v>7.476</v>
      </c>
      <c r="BW6" s="22">
        <v>0.14560000000000001</v>
      </c>
      <c r="BX6" s="22">
        <v>83.54</v>
      </c>
      <c r="BY6" s="22">
        <v>5.9320000000000004</v>
      </c>
      <c r="BZ6" s="22">
        <v>1</v>
      </c>
      <c r="CA6" s="22">
        <v>0</v>
      </c>
      <c r="CB6" s="23">
        <v>6.9409999999999998</v>
      </c>
      <c r="CC6" s="23">
        <v>0.1096</v>
      </c>
    </row>
    <row r="7" spans="1:81" ht="17" thickTop="1" thickBot="1">
      <c r="A7" s="26" t="s">
        <v>21</v>
      </c>
      <c r="B7" s="23">
        <v>6.27</v>
      </c>
      <c r="C7" s="27">
        <v>3.6790000000000003E-2</v>
      </c>
      <c r="D7" s="27">
        <v>75.400000000000006</v>
      </c>
      <c r="E7" s="27">
        <v>2.089</v>
      </c>
      <c r="F7" s="27">
        <v>1.5189999999999999</v>
      </c>
      <c r="G7" s="27">
        <v>0.1694</v>
      </c>
      <c r="H7" s="23">
        <v>6.1589999999999998</v>
      </c>
      <c r="I7" s="23">
        <v>4.1480000000000003E-2</v>
      </c>
      <c r="J7" s="23">
        <v>6.0590000000000002</v>
      </c>
      <c r="K7" s="23">
        <v>5.203E-2</v>
      </c>
      <c r="L7" s="23">
        <v>81.41</v>
      </c>
      <c r="M7" s="23">
        <v>2.02</v>
      </c>
      <c r="N7" s="28">
        <v>1</v>
      </c>
      <c r="O7" s="28">
        <v>0</v>
      </c>
      <c r="P7" s="23">
        <v>5.9820000000000002</v>
      </c>
      <c r="Q7" s="23">
        <v>3.9649999999999998E-2</v>
      </c>
      <c r="R7" s="23">
        <v>6.649</v>
      </c>
      <c r="S7" s="23">
        <v>3.075E-2</v>
      </c>
      <c r="T7" s="23">
        <v>89.42</v>
      </c>
      <c r="U7" s="23">
        <v>2.137</v>
      </c>
      <c r="V7" s="23">
        <v>1.57</v>
      </c>
      <c r="W7" s="23">
        <v>0.1552</v>
      </c>
      <c r="X7" s="23">
        <v>6.5890000000000004</v>
      </c>
      <c r="Y7" s="23">
        <v>3.9620000000000002E-2</v>
      </c>
      <c r="Z7" s="23">
        <v>6.6779999999999999</v>
      </c>
      <c r="AA7" s="23">
        <v>2.5170000000000001E-2</v>
      </c>
      <c r="AB7" s="23">
        <v>89.3</v>
      </c>
      <c r="AC7" s="23">
        <v>1.7629999999999999</v>
      </c>
      <c r="AD7" s="23">
        <v>1.6040000000000001</v>
      </c>
      <c r="AE7" s="23">
        <v>0.13250000000000001</v>
      </c>
      <c r="AF7" s="23">
        <v>6.6239999999999997</v>
      </c>
      <c r="AG7" s="23">
        <v>3.5029999999999999E-2</v>
      </c>
      <c r="AH7" s="23">
        <v>6.3609999999999998</v>
      </c>
      <c r="AI7" s="23">
        <v>3.746E-2</v>
      </c>
      <c r="AJ7" s="23">
        <v>87.73</v>
      </c>
      <c r="AK7" s="23">
        <v>2.3679999999999999</v>
      </c>
      <c r="AL7" s="23">
        <v>1.28</v>
      </c>
      <c r="AM7" s="23">
        <v>0.12559999999999999</v>
      </c>
      <c r="AN7" s="23">
        <v>6.3209999999999997</v>
      </c>
      <c r="AO7" s="23">
        <v>3.44E-2</v>
      </c>
      <c r="AP7" s="23">
        <v>9.7270000000000003</v>
      </c>
      <c r="AQ7" s="23">
        <v>6.1499999999999999E-2</v>
      </c>
      <c r="AR7" s="23">
        <v>97.73</v>
      </c>
      <c r="AS7" s="23">
        <v>3.0350000000000001</v>
      </c>
      <c r="AT7" s="22">
        <v>1</v>
      </c>
      <c r="AU7" s="22">
        <v>0</v>
      </c>
      <c r="AV7" s="23">
        <v>9.68</v>
      </c>
      <c r="AW7" s="23">
        <v>4.9849999999999998E-2</v>
      </c>
      <c r="AX7" s="23">
        <v>8.0380000000000003</v>
      </c>
      <c r="AY7" s="23">
        <v>7.1929999999999994E-2</v>
      </c>
      <c r="AZ7" s="23">
        <v>110.9</v>
      </c>
      <c r="BA7" s="23">
        <v>5.3390000000000004</v>
      </c>
      <c r="BB7" s="23">
        <v>0.77210000000000001</v>
      </c>
      <c r="BC7" s="23">
        <v>8.0799999999999997E-2</v>
      </c>
      <c r="BD7" s="23">
        <v>7.851</v>
      </c>
      <c r="BE7" s="23">
        <v>4.9540000000000001E-2</v>
      </c>
      <c r="BF7" s="23">
        <v>8.2100000000000009</v>
      </c>
      <c r="BG7" s="23">
        <v>9.1410000000000005E-2</v>
      </c>
      <c r="BH7" s="23">
        <v>103.1</v>
      </c>
      <c r="BI7" s="23">
        <v>6.2850000000000001</v>
      </c>
      <c r="BJ7" s="23">
        <v>0.73</v>
      </c>
      <c r="BK7" s="23">
        <v>9.0509999999999993E-2</v>
      </c>
      <c r="BL7" s="23">
        <v>8.0589999999999993</v>
      </c>
      <c r="BM7" s="23">
        <v>5.2859999999999997E-2</v>
      </c>
      <c r="BN7" s="23">
        <v>8.7850000000000001</v>
      </c>
      <c r="BO7" s="23">
        <v>9.1200000000000003E-2</v>
      </c>
      <c r="BP7" s="23">
        <v>121.6</v>
      </c>
      <c r="BQ7" s="23">
        <v>7.8650000000000002</v>
      </c>
      <c r="BR7" s="22">
        <v>1</v>
      </c>
      <c r="BS7" s="22">
        <v>0</v>
      </c>
      <c r="BT7" s="23">
        <v>8.8949999999999996</v>
      </c>
      <c r="BU7" s="23">
        <v>7.9219999999999999E-2</v>
      </c>
      <c r="BV7" s="22">
        <v>6.6539999999999999</v>
      </c>
      <c r="BW7" s="22">
        <v>0.14330000000000001</v>
      </c>
      <c r="BX7" s="22">
        <f xml:space="preserve"> 182.2</f>
        <v>182.2</v>
      </c>
      <c r="BY7" s="30"/>
      <c r="BZ7" s="22">
        <v>0.69340000000000002</v>
      </c>
      <c r="CA7" s="22">
        <v>0.1326</v>
      </c>
      <c r="CB7" s="23">
        <v>6.96</v>
      </c>
      <c r="CC7" s="23">
        <v>0.13250000000000001</v>
      </c>
    </row>
    <row r="8" spans="1:81" ht="17" thickTop="1" thickBot="1">
      <c r="A8" s="26" t="s">
        <v>22</v>
      </c>
      <c r="B8" s="21" t="s">
        <v>16</v>
      </c>
      <c r="C8" s="21" t="s">
        <v>16</v>
      </c>
      <c r="D8" s="21">
        <v>0</v>
      </c>
      <c r="E8" s="21">
        <v>0</v>
      </c>
      <c r="F8" s="21" t="s">
        <v>16</v>
      </c>
      <c r="G8" s="21" t="s">
        <v>16</v>
      </c>
      <c r="H8" s="21">
        <v>0</v>
      </c>
      <c r="I8" s="21">
        <v>0</v>
      </c>
      <c r="J8" s="22" t="s">
        <v>17</v>
      </c>
      <c r="K8" s="22" t="s">
        <v>17</v>
      </c>
      <c r="L8" s="22">
        <v>0</v>
      </c>
      <c r="M8" s="22">
        <v>0</v>
      </c>
      <c r="N8" s="22" t="s">
        <v>17</v>
      </c>
      <c r="O8" s="22" t="s">
        <v>17</v>
      </c>
      <c r="P8" s="22">
        <v>0</v>
      </c>
      <c r="Q8" s="22">
        <v>0</v>
      </c>
      <c r="R8" s="21" t="s">
        <v>16</v>
      </c>
      <c r="S8" s="21" t="s">
        <v>16</v>
      </c>
      <c r="T8" s="21">
        <v>0</v>
      </c>
      <c r="U8" s="21">
        <v>0</v>
      </c>
      <c r="V8" s="21" t="s">
        <v>16</v>
      </c>
      <c r="W8" s="21" t="s">
        <v>16</v>
      </c>
      <c r="X8" s="21">
        <v>0</v>
      </c>
      <c r="Y8" s="21">
        <v>0</v>
      </c>
      <c r="Z8" s="21" t="s">
        <v>16</v>
      </c>
      <c r="AA8" s="21" t="s">
        <v>16</v>
      </c>
      <c r="AB8" s="21">
        <v>0</v>
      </c>
      <c r="AC8" s="21">
        <v>0</v>
      </c>
      <c r="AD8" s="21" t="s">
        <v>16</v>
      </c>
      <c r="AE8" s="21" t="s">
        <v>16</v>
      </c>
      <c r="AF8" s="21">
        <v>0</v>
      </c>
      <c r="AG8" s="21">
        <v>0</v>
      </c>
      <c r="AH8" s="21" t="s">
        <v>16</v>
      </c>
      <c r="AI8" s="21" t="s">
        <v>16</v>
      </c>
      <c r="AJ8" s="21">
        <v>0</v>
      </c>
      <c r="AK8" s="21">
        <v>0</v>
      </c>
      <c r="AL8" s="21" t="s">
        <v>16</v>
      </c>
      <c r="AM8" s="21" t="s">
        <v>16</v>
      </c>
      <c r="AN8" s="21">
        <v>0</v>
      </c>
      <c r="AO8" s="21">
        <v>0</v>
      </c>
      <c r="AP8" s="22">
        <v>8.11</v>
      </c>
      <c r="AQ8" s="23">
        <v>9.7919999999999993E-2</v>
      </c>
      <c r="AR8" s="22">
        <v>91.15</v>
      </c>
      <c r="AS8" s="23">
        <v>4.056</v>
      </c>
      <c r="AT8" s="28">
        <v>1</v>
      </c>
      <c r="AU8" s="28">
        <v>0</v>
      </c>
      <c r="AV8" s="23">
        <v>8.0090000000000003</v>
      </c>
      <c r="AW8" s="23">
        <v>8.0009999999999998E-2</v>
      </c>
      <c r="AX8" s="23">
        <v>6.16</v>
      </c>
      <c r="AY8" s="23">
        <v>0.1215</v>
      </c>
      <c r="AZ8" s="23">
        <v>39.86</v>
      </c>
      <c r="BA8" s="22">
        <v>2.2989999999999999</v>
      </c>
      <c r="BB8" s="22">
        <v>1</v>
      </c>
      <c r="BC8" s="22">
        <v>0</v>
      </c>
      <c r="BD8" s="23">
        <v>5.1849999999999996</v>
      </c>
      <c r="BE8" s="23">
        <v>9.9849999999999994E-2</v>
      </c>
      <c r="BF8" s="23">
        <v>6.5860000000000003</v>
      </c>
      <c r="BG8" s="23">
        <v>2.4340000000000002</v>
      </c>
      <c r="BH8" s="23">
        <v>62.68</v>
      </c>
      <c r="BI8" s="23">
        <v>8.2019999999999996E-2</v>
      </c>
      <c r="BJ8" s="22">
        <v>1</v>
      </c>
      <c r="BK8" s="22">
        <v>0</v>
      </c>
      <c r="BL8" s="23">
        <v>6.0730000000000004</v>
      </c>
      <c r="BM8" s="23">
        <v>6.8159999999999998E-2</v>
      </c>
      <c r="BN8" s="23">
        <v>6.7089999999999996</v>
      </c>
      <c r="BO8" s="23">
        <v>5.4980000000000001E-2</v>
      </c>
      <c r="BP8" s="23">
        <v>69.87</v>
      </c>
      <c r="BQ8" s="23">
        <v>1.8360000000000001</v>
      </c>
      <c r="BR8" s="22">
        <v>1</v>
      </c>
      <c r="BS8" s="22">
        <v>0</v>
      </c>
      <c r="BT8" s="23">
        <v>6.31</v>
      </c>
      <c r="BU8" s="23">
        <v>4.4209999999999999E-2</v>
      </c>
      <c r="BV8" s="22">
        <v>5.5670000000000002</v>
      </c>
      <c r="BW8" s="22">
        <v>0.1507</v>
      </c>
      <c r="BX8" s="22">
        <v>84.82</v>
      </c>
      <c r="BY8" s="22">
        <v>6.8310000000000004</v>
      </c>
      <c r="BZ8" s="22">
        <v>1</v>
      </c>
      <c r="CA8" s="22">
        <v>0</v>
      </c>
      <c r="CB8" s="23">
        <v>4.8369999999999997</v>
      </c>
      <c r="CC8" s="23">
        <v>0.1176</v>
      </c>
    </row>
    <row r="9" spans="1:81" ht="17" thickTop="1" thickBot="1">
      <c r="A9" s="32" t="s">
        <v>23</v>
      </c>
      <c r="B9" s="33">
        <v>5.9109999999999996</v>
      </c>
      <c r="C9" s="33">
        <v>1.6070000000000001E-2</v>
      </c>
      <c r="D9" s="33">
        <v>99.47</v>
      </c>
      <c r="E9" s="33">
        <v>1.143</v>
      </c>
      <c r="F9" s="34">
        <v>1.26</v>
      </c>
      <c r="G9" s="33">
        <v>5.0520000000000002E-2</v>
      </c>
      <c r="H9" s="33">
        <v>5.8959999999999999</v>
      </c>
      <c r="I9" s="33">
        <v>1.2800000000000001E-2</v>
      </c>
      <c r="J9" s="33">
        <v>5.9969999999999999</v>
      </c>
      <c r="K9" s="33">
        <v>1.056E-2</v>
      </c>
      <c r="L9" s="33">
        <v>98.47</v>
      </c>
      <c r="M9" s="33">
        <v>0.74419999999999997</v>
      </c>
      <c r="N9" s="33">
        <v>1.329</v>
      </c>
      <c r="O9" s="33">
        <v>3.6979999999999999E-2</v>
      </c>
      <c r="P9" s="33">
        <v>5.9669999999999996</v>
      </c>
      <c r="Q9" s="33">
        <v>1.055E-2</v>
      </c>
      <c r="R9" s="33">
        <v>6.6440000000000001</v>
      </c>
      <c r="S9" s="33">
        <v>1.4749999999999999E-2</v>
      </c>
      <c r="T9" s="33">
        <v>100.3</v>
      </c>
      <c r="U9" s="33">
        <v>0.67689999999999995</v>
      </c>
      <c r="V9" s="34">
        <v>1</v>
      </c>
      <c r="W9" s="34">
        <v>0</v>
      </c>
      <c r="X9" s="33">
        <v>6.6580000000000004</v>
      </c>
      <c r="Y9" s="33">
        <v>1.09E-2</v>
      </c>
      <c r="Z9" s="33">
        <v>6.6459999999999999</v>
      </c>
      <c r="AA9" s="33">
        <v>1.2699999999999999E-2</v>
      </c>
      <c r="AB9" s="33">
        <v>99.88</v>
      </c>
      <c r="AC9" s="33">
        <v>0.58050000000000002</v>
      </c>
      <c r="AD9" s="34">
        <v>1</v>
      </c>
      <c r="AE9" s="34">
        <v>0</v>
      </c>
      <c r="AF9" s="33">
        <v>6.6479999999999997</v>
      </c>
      <c r="AG9" s="33">
        <v>9.4029999999999999E-3</v>
      </c>
      <c r="AH9" s="33">
        <v>6.3620000000000001</v>
      </c>
      <c r="AI9" s="33">
        <v>1.421E-2</v>
      </c>
      <c r="AJ9" s="33">
        <v>99.06</v>
      </c>
      <c r="AK9" s="33">
        <v>0.91459999999999997</v>
      </c>
      <c r="AL9" s="33">
        <v>1.147</v>
      </c>
      <c r="AM9" s="33">
        <v>3.7659999999999999E-2</v>
      </c>
      <c r="AN9" s="33">
        <v>6.3620000000000001</v>
      </c>
      <c r="AO9" s="33">
        <v>1.11E-2</v>
      </c>
      <c r="AP9" s="33">
        <v>8.5549999999999997</v>
      </c>
      <c r="AQ9" s="33">
        <v>6.8199999999999997E-2</v>
      </c>
      <c r="AR9" s="33">
        <v>104.1</v>
      </c>
      <c r="AS9" s="33">
        <v>3.6970000000000001</v>
      </c>
      <c r="AT9" s="33">
        <v>0.57069999999999999</v>
      </c>
      <c r="AU9" s="34">
        <v>4.9549999999999997E-2</v>
      </c>
      <c r="AV9" s="33">
        <v>8.6270000000000007</v>
      </c>
      <c r="AW9" s="33">
        <v>4.2139999999999997E-2</v>
      </c>
      <c r="AX9" s="33">
        <v>6.4740000000000002</v>
      </c>
      <c r="AY9" s="33">
        <v>5.3769999999999998E-2</v>
      </c>
      <c r="AZ9" s="33">
        <v>103.7</v>
      </c>
      <c r="BA9" s="33">
        <v>3.3559999999999999</v>
      </c>
      <c r="BB9" s="33">
        <v>0.56559999999999999</v>
      </c>
      <c r="BC9" s="33">
        <v>3.9350000000000003E-2</v>
      </c>
      <c r="BD9" s="33">
        <v>6.4290000000000003</v>
      </c>
      <c r="BE9" s="33">
        <v>2.8309999999999998E-2</v>
      </c>
      <c r="BF9" s="33">
        <v>7.2670000000000003</v>
      </c>
      <c r="BG9" s="33">
        <v>4.8980000000000003E-2</v>
      </c>
      <c r="BH9" s="33">
        <v>101.8</v>
      </c>
      <c r="BI9" s="33">
        <v>2.9649999999999999</v>
      </c>
      <c r="BJ9" s="33">
        <v>0.62470000000000003</v>
      </c>
      <c r="BK9" s="33">
        <v>4.2849999999999999E-2</v>
      </c>
      <c r="BL9" s="33">
        <v>7.2969999999999997</v>
      </c>
      <c r="BM9" s="33">
        <v>2.7740000000000001E-2</v>
      </c>
      <c r="BN9" s="33">
        <v>7.5190000000000001</v>
      </c>
      <c r="BO9" s="33">
        <v>5.4710000000000002E-2</v>
      </c>
      <c r="BP9" s="33">
        <v>103.9</v>
      </c>
      <c r="BQ9" s="33">
        <v>3.387</v>
      </c>
      <c r="BR9" s="33">
        <v>0.5927</v>
      </c>
      <c r="BS9" s="33">
        <v>4.2139999999999997E-2</v>
      </c>
      <c r="BT9" s="33">
        <v>7.4029999999999996</v>
      </c>
      <c r="BU9" s="33">
        <v>2.8570000000000002E-2</v>
      </c>
      <c r="BV9" s="34">
        <v>7.0670000000000002</v>
      </c>
      <c r="BW9" s="34">
        <v>6.0199999999999997E-2</v>
      </c>
      <c r="BX9" s="34">
        <v>96.36</v>
      </c>
      <c r="BY9" s="34">
        <v>2.6040000000000001</v>
      </c>
      <c r="BZ9" s="34">
        <v>1</v>
      </c>
      <c r="CA9" s="34">
        <v>0</v>
      </c>
      <c r="CB9" s="33">
        <v>6.5750000000000002</v>
      </c>
      <c r="CC9" s="33">
        <v>5.2749999999999998E-2</v>
      </c>
    </row>
    <row r="10" spans="1:81" ht="17" thickTop="1" thickBot="1">
      <c r="A10" s="26" t="s">
        <v>24</v>
      </c>
      <c r="B10" s="24">
        <v>6.4349999999999996</v>
      </c>
      <c r="C10" s="35">
        <v>0.13189999999999999</v>
      </c>
      <c r="D10" s="35">
        <v>15.11</v>
      </c>
      <c r="E10" s="35">
        <v>0.97289999999999999</v>
      </c>
      <c r="F10" s="35">
        <v>1</v>
      </c>
      <c r="G10" s="35">
        <v>0</v>
      </c>
      <c r="H10" s="24">
        <v>5.8090000000000002</v>
      </c>
      <c r="I10" s="24">
        <v>9.8919999999999994E-2</v>
      </c>
      <c r="J10" s="24">
        <v>6.3689999999999998</v>
      </c>
      <c r="K10" s="24">
        <v>8.7800000000000003E-2</v>
      </c>
      <c r="L10" s="24">
        <v>18.829999999999998</v>
      </c>
      <c r="M10" s="24">
        <v>0.81299999999999994</v>
      </c>
      <c r="N10" s="35">
        <v>1</v>
      </c>
      <c r="O10" s="35">
        <v>0</v>
      </c>
      <c r="P10" s="24">
        <v>5.68</v>
      </c>
      <c r="Q10" s="24">
        <v>6.7589999999999997E-2</v>
      </c>
      <c r="R10" s="23">
        <v>6.8049999999999997</v>
      </c>
      <c r="S10" s="23">
        <v>4.0869999999999997E-2</v>
      </c>
      <c r="T10" s="23">
        <v>68.349999999999994</v>
      </c>
      <c r="U10" s="23">
        <v>1.3280000000000001</v>
      </c>
      <c r="V10" s="28">
        <v>1</v>
      </c>
      <c r="W10" s="28">
        <v>0</v>
      </c>
      <c r="X10" s="23">
        <v>6.6859999999999999</v>
      </c>
      <c r="Y10" s="23">
        <v>3.022E-2</v>
      </c>
      <c r="Z10" s="23">
        <v>6.8689999999999998</v>
      </c>
      <c r="AA10" s="23">
        <v>5.1810000000000002E-2</v>
      </c>
      <c r="AB10" s="23">
        <v>65.14</v>
      </c>
      <c r="AC10" s="23">
        <v>1.6020000000000001</v>
      </c>
      <c r="AD10" s="28">
        <v>1</v>
      </c>
      <c r="AE10" s="28">
        <v>0</v>
      </c>
      <c r="AF10" s="23">
        <v>6.7229999999999999</v>
      </c>
      <c r="AG10" s="23">
        <v>3.8960000000000002E-2</v>
      </c>
      <c r="AH10" s="23">
        <v>6.548</v>
      </c>
      <c r="AI10" s="23">
        <v>5.0040000000000001E-2</v>
      </c>
      <c r="AJ10" s="22">
        <v>44.03</v>
      </c>
      <c r="AK10" s="22">
        <v>1.0640000000000001</v>
      </c>
      <c r="AL10" s="28">
        <v>1</v>
      </c>
      <c r="AM10" s="28">
        <v>0</v>
      </c>
      <c r="AN10" s="23">
        <v>6.274</v>
      </c>
      <c r="AO10" s="23">
        <v>3.7690000000000001E-2</v>
      </c>
      <c r="AP10" s="23">
        <v>9.9909999999999997</v>
      </c>
      <c r="AQ10" s="22">
        <v>7.2499999999999995E-2</v>
      </c>
      <c r="AR10" s="23">
        <v>97.25</v>
      </c>
      <c r="AS10" s="22">
        <v>97.25</v>
      </c>
      <c r="AT10" s="28">
        <v>1</v>
      </c>
      <c r="AU10" s="28">
        <v>0</v>
      </c>
      <c r="AV10" s="23">
        <v>9.8889999999999993</v>
      </c>
      <c r="AW10" s="23">
        <v>5.858E-2</v>
      </c>
      <c r="AX10" s="23">
        <v>7.6710000000000003</v>
      </c>
      <c r="AY10" s="23">
        <v>5.4480000000000001E-2</v>
      </c>
      <c r="AZ10" s="23">
        <v>86.58</v>
      </c>
      <c r="BA10" s="23">
        <v>3.2050000000000001</v>
      </c>
      <c r="BB10" s="23">
        <v>0.74450000000000005</v>
      </c>
      <c r="BC10" s="23">
        <v>6.1690000000000002E-2</v>
      </c>
      <c r="BD10" s="23">
        <v>7.34</v>
      </c>
      <c r="BE10" s="23">
        <v>3.2689999999999997E-2</v>
      </c>
      <c r="BF10" s="23">
        <v>7.9359999999999999</v>
      </c>
      <c r="BG10" s="23">
        <v>5.8069999999999997E-2</v>
      </c>
      <c r="BH10" s="23">
        <v>98.08</v>
      </c>
      <c r="BI10" s="23">
        <v>3.7989999999999999</v>
      </c>
      <c r="BJ10" s="23">
        <v>0.70789999999999997</v>
      </c>
      <c r="BK10" s="23">
        <v>6.1920000000000003E-2</v>
      </c>
      <c r="BL10" s="23">
        <v>7.91</v>
      </c>
      <c r="BM10" s="23">
        <v>3.2669999999999998E-2</v>
      </c>
      <c r="BN10" s="23">
        <v>8.5350000000000001</v>
      </c>
      <c r="BO10" s="23">
        <v>6.9790000000000005E-2</v>
      </c>
      <c r="BP10" s="23">
        <v>104.1</v>
      </c>
      <c r="BQ10" s="23">
        <v>3.7770000000000001</v>
      </c>
      <c r="BR10" s="22">
        <v>1</v>
      </c>
      <c r="BS10" s="22">
        <v>0</v>
      </c>
      <c r="BT10" s="23">
        <v>8.5190000000000001</v>
      </c>
      <c r="BU10" s="23">
        <v>5.7299999999999997E-2</v>
      </c>
      <c r="BV10" s="22">
        <v>8.1609999999999996</v>
      </c>
      <c r="BW10" s="22">
        <v>0.12920000000000001</v>
      </c>
      <c r="BX10" s="22">
        <v>116.1</v>
      </c>
      <c r="BY10" s="22">
        <v>10.24</v>
      </c>
      <c r="BZ10" s="22">
        <v>1</v>
      </c>
      <c r="CA10" s="22">
        <v>0</v>
      </c>
      <c r="CB10" s="23">
        <v>7.8410000000000002</v>
      </c>
      <c r="CC10" s="23">
        <v>0.11</v>
      </c>
    </row>
    <row r="11" spans="1:81" ht="17" thickTop="1" thickBot="1">
      <c r="A11" s="26" t="s">
        <v>25</v>
      </c>
      <c r="B11" s="24">
        <v>4.875</v>
      </c>
      <c r="C11" s="35">
        <v>0.13950000000000001</v>
      </c>
      <c r="D11" s="35">
        <v>13.82</v>
      </c>
      <c r="E11" s="35">
        <v>1.2989999999999999</v>
      </c>
      <c r="F11" s="35">
        <v>1</v>
      </c>
      <c r="G11" s="35">
        <v>0</v>
      </c>
      <c r="H11" s="24">
        <v>4.2519999999999998</v>
      </c>
      <c r="I11" s="24">
        <v>9.3340000000000006E-2</v>
      </c>
      <c r="J11" s="24">
        <v>5.2290000000000001</v>
      </c>
      <c r="K11" s="24">
        <v>0.15770000000000001</v>
      </c>
      <c r="L11" s="24">
        <v>11.88</v>
      </c>
      <c r="M11" s="24">
        <v>1.069</v>
      </c>
      <c r="N11" s="35">
        <v>1</v>
      </c>
      <c r="O11" s="35">
        <v>0</v>
      </c>
      <c r="P11" s="24">
        <v>4.5759999999999996</v>
      </c>
      <c r="Q11" s="24">
        <v>0.1104</v>
      </c>
      <c r="R11" s="23">
        <v>5.7190000000000003</v>
      </c>
      <c r="S11" s="23">
        <v>5.0729999999999997E-2</v>
      </c>
      <c r="T11" s="23">
        <v>58.31</v>
      </c>
      <c r="U11" s="23">
        <v>1.472</v>
      </c>
      <c r="V11" s="28">
        <v>1</v>
      </c>
      <c r="W11" s="28">
        <v>0</v>
      </c>
      <c r="X11" s="23">
        <v>5.5389999999999997</v>
      </c>
      <c r="Y11" s="23">
        <v>3.8809999999999997E-2</v>
      </c>
      <c r="Z11" s="23">
        <v>5.7439999999999998</v>
      </c>
      <c r="AA11" s="23">
        <v>3.0509999999999999E-2</v>
      </c>
      <c r="AB11" s="23">
        <v>60.37</v>
      </c>
      <c r="AC11" s="23">
        <v>0.91239999999999999</v>
      </c>
      <c r="AD11" s="28">
        <v>1</v>
      </c>
      <c r="AE11" s="28">
        <v>0</v>
      </c>
      <c r="AF11" s="23">
        <v>5.5590000000000002</v>
      </c>
      <c r="AG11" s="23">
        <v>2.3400000000000001E-2</v>
      </c>
      <c r="AH11" s="23">
        <v>5.5529999999999999</v>
      </c>
      <c r="AI11" s="23">
        <v>3.585E-2</v>
      </c>
      <c r="AJ11" s="23">
        <v>34.76</v>
      </c>
      <c r="AK11" s="23">
        <v>1.01</v>
      </c>
      <c r="AL11" s="23">
        <v>1.331</v>
      </c>
      <c r="AM11" s="23">
        <v>0.1278</v>
      </c>
      <c r="AN11" s="23">
        <v>5.1630000000000003</v>
      </c>
      <c r="AO11" s="23">
        <v>3.4139999999999997E-2</v>
      </c>
      <c r="AP11" s="23">
        <v>8.7089999999999996</v>
      </c>
      <c r="AQ11" s="23">
        <v>9.8839999999999997E-2</v>
      </c>
      <c r="AR11" s="23">
        <v>104.6</v>
      </c>
      <c r="AS11" s="22">
        <v>5.1879999999999997</v>
      </c>
      <c r="AT11" s="22">
        <v>1</v>
      </c>
      <c r="AU11" s="22">
        <v>0</v>
      </c>
      <c r="AV11" s="23">
        <v>8.7420000000000009</v>
      </c>
      <c r="AW11" s="23">
        <v>8.4279999999999994E-2</v>
      </c>
      <c r="AX11" s="23">
        <v>6.3150000000000004</v>
      </c>
      <c r="AY11" s="23">
        <v>5.1310000000000001E-2</v>
      </c>
      <c r="AZ11" s="23">
        <v>79.61</v>
      </c>
      <c r="BA11" s="23">
        <v>1.9279999999999999</v>
      </c>
      <c r="BB11" s="22">
        <v>1</v>
      </c>
      <c r="BC11" s="22">
        <v>0</v>
      </c>
      <c r="BD11" s="23">
        <v>5.92</v>
      </c>
      <c r="BE11" s="23">
        <v>4.9750000000000003E-2</v>
      </c>
      <c r="BF11" s="23">
        <v>6.4619999999999997</v>
      </c>
      <c r="BG11" s="23">
        <v>7.195E-2</v>
      </c>
      <c r="BH11" s="23">
        <v>99.97</v>
      </c>
      <c r="BI11" s="23">
        <v>4.7130000000000001</v>
      </c>
      <c r="BJ11" s="23">
        <v>0.72270000000000001</v>
      </c>
      <c r="BK11" s="23">
        <v>8.1589999999999996E-2</v>
      </c>
      <c r="BL11" s="23">
        <v>6.3920000000000003</v>
      </c>
      <c r="BM11" s="23">
        <v>4.6629999999999998E-2</v>
      </c>
      <c r="BN11" s="23">
        <v>7.0119999999999996</v>
      </c>
      <c r="BO11" s="23">
        <v>6.0420000000000001E-2</v>
      </c>
      <c r="BP11" s="23">
        <v>104.1</v>
      </c>
      <c r="BQ11" s="23">
        <v>3.1389999999999998</v>
      </c>
      <c r="BR11" s="22">
        <v>1</v>
      </c>
      <c r="BS11" s="22">
        <v>0</v>
      </c>
      <c r="BT11" s="23">
        <v>6.9029999999999996</v>
      </c>
      <c r="BU11" s="23">
        <v>5.0729999999999997E-2</v>
      </c>
      <c r="BV11" s="22">
        <v>6.8129999999999997</v>
      </c>
      <c r="BW11" s="22">
        <v>9.7030000000000005E-2</v>
      </c>
      <c r="BX11" s="22">
        <v>97.9</v>
      </c>
      <c r="BY11" s="22">
        <v>4.5880000000000001</v>
      </c>
      <c r="BZ11" s="22">
        <v>1</v>
      </c>
      <c r="CA11" s="22">
        <v>0</v>
      </c>
      <c r="CB11" s="23">
        <v>6.2779999999999996</v>
      </c>
      <c r="CC11" s="23">
        <v>8.0890000000000004E-2</v>
      </c>
    </row>
    <row r="12" spans="1:81" ht="17" thickTop="1" thickBot="1">
      <c r="A12" s="26" t="s">
        <v>26</v>
      </c>
      <c r="B12" s="22" t="s">
        <v>17</v>
      </c>
      <c r="C12" s="22" t="s">
        <v>17</v>
      </c>
      <c r="D12" s="22">
        <v>0</v>
      </c>
      <c r="E12" s="22" t="s">
        <v>17</v>
      </c>
      <c r="F12" s="22" t="s">
        <v>17</v>
      </c>
      <c r="G12" s="22" t="s">
        <v>17</v>
      </c>
      <c r="H12" s="22">
        <v>0</v>
      </c>
      <c r="I12" s="22" t="s">
        <v>17</v>
      </c>
      <c r="J12" s="22" t="s">
        <v>17</v>
      </c>
      <c r="K12" s="22" t="s">
        <v>17</v>
      </c>
      <c r="L12" s="22">
        <v>0</v>
      </c>
      <c r="M12" s="22">
        <v>0</v>
      </c>
      <c r="N12" s="22" t="s">
        <v>17</v>
      </c>
      <c r="O12" s="22" t="s">
        <v>17</v>
      </c>
      <c r="P12" s="22">
        <v>0</v>
      </c>
      <c r="Q12" s="22">
        <v>0</v>
      </c>
      <c r="R12" s="22" t="s">
        <v>17</v>
      </c>
      <c r="S12" s="22" t="s">
        <v>17</v>
      </c>
      <c r="T12" s="22">
        <v>0</v>
      </c>
      <c r="U12" s="22">
        <v>0</v>
      </c>
      <c r="V12" s="22" t="s">
        <v>17</v>
      </c>
      <c r="W12" s="22" t="s">
        <v>17</v>
      </c>
      <c r="X12" s="22">
        <v>0</v>
      </c>
      <c r="Y12" s="22">
        <v>0</v>
      </c>
      <c r="Z12" s="22" t="s">
        <v>17</v>
      </c>
      <c r="AA12" s="22" t="s">
        <v>17</v>
      </c>
      <c r="AB12" s="22">
        <v>0</v>
      </c>
      <c r="AC12" s="22">
        <v>0</v>
      </c>
      <c r="AD12" s="22" t="s">
        <v>17</v>
      </c>
      <c r="AE12" s="22" t="s">
        <v>17</v>
      </c>
      <c r="AF12" s="22">
        <v>0</v>
      </c>
      <c r="AG12" s="22">
        <v>0</v>
      </c>
      <c r="AH12" s="21" t="s">
        <v>16</v>
      </c>
      <c r="AI12" s="21" t="s">
        <v>16</v>
      </c>
      <c r="AJ12" s="21">
        <v>0</v>
      </c>
      <c r="AK12" s="21">
        <v>0</v>
      </c>
      <c r="AL12" s="21" t="s">
        <v>16</v>
      </c>
      <c r="AM12" s="21" t="s">
        <v>16</v>
      </c>
      <c r="AN12" s="21">
        <v>0</v>
      </c>
      <c r="AO12" s="21">
        <v>0</v>
      </c>
      <c r="AP12" s="23">
        <v>6.2869999999999999</v>
      </c>
      <c r="AQ12" s="23">
        <v>7.979E-2</v>
      </c>
      <c r="AR12" s="23">
        <v>85.7</v>
      </c>
      <c r="AS12" s="22"/>
      <c r="AT12" s="22">
        <v>1</v>
      </c>
      <c r="AU12" s="22">
        <v>0</v>
      </c>
      <c r="AV12" s="23">
        <v>6.2590000000000003</v>
      </c>
      <c r="AW12" s="23">
        <v>6.8919999999999995E-2</v>
      </c>
      <c r="AX12" s="24">
        <v>4.7880000000000003</v>
      </c>
      <c r="AY12" s="24">
        <v>0.1111</v>
      </c>
      <c r="AZ12" s="24">
        <v>27.99</v>
      </c>
      <c r="BA12" s="24"/>
      <c r="BB12" s="24">
        <v>1</v>
      </c>
      <c r="BC12" s="24">
        <v>0</v>
      </c>
      <c r="BD12" s="24">
        <v>3.3450000000000002</v>
      </c>
      <c r="BE12" s="24">
        <v>0.16489999999999999</v>
      </c>
      <c r="BF12" s="22">
        <v>4.9669999999999996</v>
      </c>
      <c r="BG12" s="22">
        <v>0.19139999999999999</v>
      </c>
      <c r="BH12" s="22">
        <v>59.86</v>
      </c>
      <c r="BI12" s="22">
        <v>7.3419999999999996</v>
      </c>
      <c r="BJ12" s="22">
        <v>1</v>
      </c>
      <c r="BK12" s="22">
        <v>0</v>
      </c>
      <c r="BL12" s="23">
        <v>4.5129999999999999</v>
      </c>
      <c r="BM12" s="23">
        <v>0.13370000000000001</v>
      </c>
      <c r="BN12" s="22">
        <v>4.7629999999999999</v>
      </c>
      <c r="BO12" s="22">
        <v>8.3400000000000002E-2</v>
      </c>
      <c r="BP12" s="22">
        <v>63.13</v>
      </c>
      <c r="BQ12" s="22">
        <v>3.823</v>
      </c>
      <c r="BR12" s="22">
        <v>1</v>
      </c>
      <c r="BS12" s="22">
        <v>0</v>
      </c>
      <c r="BT12" s="23">
        <v>4.2670000000000003</v>
      </c>
      <c r="BU12" s="23">
        <v>5.8569999999999997E-2</v>
      </c>
      <c r="BV12" s="22">
        <v>4.6189999999999998</v>
      </c>
      <c r="BW12" s="22">
        <v>7.1910000000000002E-2</v>
      </c>
      <c r="BX12" s="22">
        <f xml:space="preserve"> 73.96</f>
        <v>73.959999999999994</v>
      </c>
      <c r="BY12" s="22">
        <v>18.46</v>
      </c>
      <c r="BZ12" s="22">
        <v>1.694</v>
      </c>
      <c r="CA12" s="22">
        <v>0.41010000000000002</v>
      </c>
      <c r="CB12" s="23">
        <v>3.782</v>
      </c>
      <c r="CC12" s="23">
        <v>7.8420000000000004E-2</v>
      </c>
    </row>
    <row r="13" spans="1:81" ht="17" thickTop="1" thickBot="1">
      <c r="A13" s="36" t="s">
        <v>27</v>
      </c>
      <c r="B13" s="21" t="s">
        <v>16</v>
      </c>
      <c r="C13" s="21" t="s">
        <v>16</v>
      </c>
      <c r="D13" s="21">
        <v>0</v>
      </c>
      <c r="E13" s="21">
        <v>0</v>
      </c>
      <c r="F13" s="21" t="s">
        <v>16</v>
      </c>
      <c r="G13" s="21" t="s">
        <v>16</v>
      </c>
      <c r="H13" s="22">
        <v>3.774</v>
      </c>
      <c r="I13" s="22">
        <v>0.26029999999999998</v>
      </c>
      <c r="J13" s="21" t="s">
        <v>16</v>
      </c>
      <c r="K13" s="21" t="s">
        <v>16</v>
      </c>
      <c r="L13" s="21">
        <v>0</v>
      </c>
      <c r="M13" s="21">
        <v>0</v>
      </c>
      <c r="N13" s="21" t="s">
        <v>16</v>
      </c>
      <c r="O13" s="21" t="s">
        <v>16</v>
      </c>
      <c r="P13" s="21">
        <v>0</v>
      </c>
      <c r="Q13" s="21">
        <v>0</v>
      </c>
      <c r="R13" s="24">
        <v>4.5039999999999996</v>
      </c>
      <c r="S13" s="24">
        <v>0.12670000000000001</v>
      </c>
      <c r="T13" s="24">
        <v>13.11</v>
      </c>
      <c r="U13" s="24"/>
      <c r="V13" s="35">
        <v>1</v>
      </c>
      <c r="W13" s="35">
        <v>0</v>
      </c>
      <c r="X13" s="24">
        <v>3.6890000000000001</v>
      </c>
      <c r="Y13" s="24">
        <v>0.1459</v>
      </c>
      <c r="Z13" s="21" t="s">
        <v>16</v>
      </c>
      <c r="AA13" s="21" t="s">
        <v>16</v>
      </c>
      <c r="AB13" s="21">
        <v>0</v>
      </c>
      <c r="AC13" s="21">
        <v>0</v>
      </c>
      <c r="AD13" s="21" t="s">
        <v>16</v>
      </c>
      <c r="AE13" s="21" t="s">
        <v>16</v>
      </c>
      <c r="AF13" s="22">
        <v>4.6500000000000004</v>
      </c>
      <c r="AG13" s="22">
        <v>0.1537</v>
      </c>
      <c r="AH13" s="22" t="s">
        <v>17</v>
      </c>
      <c r="AI13" s="22" t="s">
        <v>17</v>
      </c>
      <c r="AJ13" s="22">
        <v>0</v>
      </c>
      <c r="AK13" s="22">
        <v>0</v>
      </c>
      <c r="AL13" s="22" t="s">
        <v>17</v>
      </c>
      <c r="AM13" s="22" t="s">
        <v>17</v>
      </c>
      <c r="AN13" s="23">
        <v>2.9820000000000002</v>
      </c>
      <c r="AO13" s="23">
        <v>5.9769999999999997E-2</v>
      </c>
      <c r="AP13" s="23">
        <v>8.83</v>
      </c>
      <c r="AQ13" s="23">
        <v>0.12</v>
      </c>
      <c r="AR13" s="23">
        <v>102.6</v>
      </c>
      <c r="AS13" s="23">
        <v>6.3479999999999999</v>
      </c>
      <c r="AT13" s="22">
        <v>1</v>
      </c>
      <c r="AU13" s="22">
        <v>0</v>
      </c>
      <c r="AV13" s="23">
        <v>8.8409999999999993</v>
      </c>
      <c r="AW13" s="23">
        <v>9.6049999999999996E-2</v>
      </c>
      <c r="AX13" s="23">
        <v>6.7759999999999998</v>
      </c>
      <c r="AY13" s="23">
        <v>0.1502</v>
      </c>
      <c r="AZ13" s="23">
        <v>38.270000000000003</v>
      </c>
      <c r="BA13" s="23">
        <v>2.7440000000000002</v>
      </c>
      <c r="BB13" s="22">
        <v>1</v>
      </c>
      <c r="BC13" s="22">
        <v>0</v>
      </c>
      <c r="BD13" s="23">
        <v>5.7670000000000003</v>
      </c>
      <c r="BE13" s="23">
        <v>0.1197</v>
      </c>
      <c r="BF13" s="23">
        <v>6.7009999999999996</v>
      </c>
      <c r="BG13" s="23">
        <v>0.2268</v>
      </c>
      <c r="BH13" s="23">
        <v>60.52</v>
      </c>
      <c r="BI13" s="23">
        <v>9.4529999999999994</v>
      </c>
      <c r="BJ13" s="23">
        <v>0.5595</v>
      </c>
      <c r="BK13" s="23">
        <v>0.16900000000000001</v>
      </c>
      <c r="BL13" s="23">
        <v>6.1219999999999999</v>
      </c>
      <c r="BM13" s="23">
        <v>0.1082</v>
      </c>
      <c r="BN13" s="23">
        <v>7.1390000000000002</v>
      </c>
      <c r="BO13" s="23">
        <v>7.5950000000000004E-2</v>
      </c>
      <c r="BP13" s="23">
        <v>60.28</v>
      </c>
      <c r="BQ13" s="23">
        <v>2.1890000000000001</v>
      </c>
      <c r="BR13" s="22">
        <v>1</v>
      </c>
      <c r="BS13" s="22">
        <v>0</v>
      </c>
      <c r="BT13" s="23">
        <v>6.6459999999999999</v>
      </c>
      <c r="BU13" s="23">
        <v>6.1780000000000002E-2</v>
      </c>
      <c r="BV13" s="21" t="s">
        <v>16</v>
      </c>
      <c r="BW13" s="21" t="s">
        <v>16</v>
      </c>
      <c r="BX13" s="21">
        <v>0</v>
      </c>
      <c r="BY13" s="21">
        <v>0</v>
      </c>
      <c r="BZ13" s="21" t="s">
        <v>16</v>
      </c>
      <c r="CA13" s="21" t="s">
        <v>16</v>
      </c>
      <c r="CB13" s="23">
        <v>5.1639999999999997</v>
      </c>
      <c r="CC13" s="23">
        <v>1.718</v>
      </c>
    </row>
    <row r="14" spans="1:81" ht="17" thickTop="1" thickBot="1">
      <c r="A14" s="37" t="s">
        <v>28</v>
      </c>
      <c r="B14" s="21" t="s">
        <v>16</v>
      </c>
      <c r="C14" s="21" t="s">
        <v>16</v>
      </c>
      <c r="D14" s="21">
        <v>0</v>
      </c>
      <c r="E14" s="21">
        <v>0</v>
      </c>
      <c r="F14" s="21" t="s">
        <v>16</v>
      </c>
      <c r="G14" s="21" t="s">
        <v>16</v>
      </c>
      <c r="H14" s="21">
        <v>0</v>
      </c>
      <c r="I14" s="21">
        <v>0</v>
      </c>
      <c r="J14" s="22" t="s">
        <v>17</v>
      </c>
      <c r="K14" s="22" t="s">
        <v>17</v>
      </c>
      <c r="L14" s="22">
        <v>0</v>
      </c>
      <c r="M14" s="22">
        <v>0</v>
      </c>
      <c r="N14" s="22" t="s">
        <v>17</v>
      </c>
      <c r="O14" s="22" t="s">
        <v>17</v>
      </c>
      <c r="P14" s="22">
        <v>0</v>
      </c>
      <c r="Q14" s="22">
        <v>0</v>
      </c>
      <c r="R14" s="21" t="s">
        <v>16</v>
      </c>
      <c r="S14" s="21" t="s">
        <v>16</v>
      </c>
      <c r="T14" s="21">
        <v>0</v>
      </c>
      <c r="U14" s="21">
        <v>0</v>
      </c>
      <c r="V14" s="21" t="s">
        <v>16</v>
      </c>
      <c r="W14" s="21" t="s">
        <v>16</v>
      </c>
      <c r="X14" s="21">
        <v>6.1749999999999998</v>
      </c>
      <c r="Y14" s="21">
        <v>0.44290000000000002</v>
      </c>
      <c r="Z14" s="21" t="s">
        <v>16</v>
      </c>
      <c r="AA14" s="21" t="s">
        <v>16</v>
      </c>
      <c r="AB14" s="21">
        <v>0</v>
      </c>
      <c r="AC14" s="21">
        <v>0</v>
      </c>
      <c r="AD14" s="21" t="s">
        <v>16</v>
      </c>
      <c r="AE14" s="21" t="s">
        <v>16</v>
      </c>
      <c r="AF14" s="22">
        <v>6.91</v>
      </c>
      <c r="AG14" s="22">
        <v>0.25879999999999997</v>
      </c>
      <c r="AH14" s="22" t="s">
        <v>17</v>
      </c>
      <c r="AI14" s="22" t="s">
        <v>17</v>
      </c>
      <c r="AJ14" s="22">
        <v>0</v>
      </c>
      <c r="AK14" s="22">
        <v>0</v>
      </c>
      <c r="AL14" s="22" t="s">
        <v>17</v>
      </c>
      <c r="AM14" s="22" t="s">
        <v>17</v>
      </c>
      <c r="AN14" s="21">
        <v>0</v>
      </c>
      <c r="AO14" s="21">
        <v>0</v>
      </c>
      <c r="AP14" s="23">
        <v>8.9870000000000001</v>
      </c>
      <c r="AQ14" s="23">
        <v>8.3449999999999996E-2</v>
      </c>
      <c r="AR14" s="23">
        <v>90.03</v>
      </c>
      <c r="AS14" s="23">
        <v>4.0339999999999998</v>
      </c>
      <c r="AT14" s="22">
        <v>1</v>
      </c>
      <c r="AU14" s="28">
        <v>0</v>
      </c>
      <c r="AV14" s="23">
        <v>8.8469999999999995</v>
      </c>
      <c r="AW14" s="23">
        <v>6.7250000000000004E-2</v>
      </c>
      <c r="AX14" s="24">
        <v>7.7939999999999996</v>
      </c>
      <c r="AY14" s="24">
        <v>0.27489999999999998</v>
      </c>
      <c r="AZ14" s="24">
        <v>25.97</v>
      </c>
      <c r="BA14" s="24">
        <v>3.7639999999999998</v>
      </c>
      <c r="BB14" s="24">
        <v>1</v>
      </c>
      <c r="BC14" s="35">
        <v>0</v>
      </c>
      <c r="BD14" s="24">
        <v>6.8079999999999998</v>
      </c>
      <c r="BE14" s="24">
        <v>0.18820000000000001</v>
      </c>
      <c r="BF14" s="23">
        <v>7.6779999999999999</v>
      </c>
      <c r="BG14" s="23">
        <v>0.32590000000000002</v>
      </c>
      <c r="BH14" s="23">
        <v>62</v>
      </c>
      <c r="BI14" s="22"/>
      <c r="BJ14" s="23">
        <v>0.40679999999999999</v>
      </c>
      <c r="BK14" s="23">
        <v>0.1074</v>
      </c>
      <c r="BL14" s="23">
        <v>7.4660000000000002</v>
      </c>
      <c r="BM14" s="23">
        <v>0.13850000000000001</v>
      </c>
      <c r="BN14" s="23">
        <v>8.76</v>
      </c>
      <c r="BO14" s="23">
        <v>7.4039999999999995E-2</v>
      </c>
      <c r="BP14" s="23">
        <v>69.099999999999994</v>
      </c>
      <c r="BQ14" s="23">
        <v>3.613</v>
      </c>
      <c r="BR14" s="22">
        <v>1</v>
      </c>
      <c r="BS14" s="22">
        <v>0</v>
      </c>
      <c r="BT14" s="23">
        <v>8.3320000000000007</v>
      </c>
      <c r="BU14" s="23">
        <v>5.8689999999999999E-2</v>
      </c>
      <c r="BV14" s="22">
        <v>5.6879999999999997</v>
      </c>
      <c r="BW14" s="22">
        <v>0.25650000000000001</v>
      </c>
      <c r="BX14" s="22">
        <v>48.31</v>
      </c>
      <c r="BY14" s="38">
        <v>7.4980000000000002</v>
      </c>
      <c r="BZ14" s="22">
        <v>1</v>
      </c>
      <c r="CA14" s="28">
        <v>0</v>
      </c>
      <c r="CB14" s="23">
        <v>4.8929999999999998</v>
      </c>
      <c r="CC14" s="23">
        <v>0.17780000000000001</v>
      </c>
    </row>
    <row r="15" spans="1:81" ht="17" thickTop="1" thickBot="1">
      <c r="A15" s="37" t="s">
        <v>29</v>
      </c>
      <c r="B15" s="22" t="s">
        <v>17</v>
      </c>
      <c r="C15" s="22" t="s">
        <v>17</v>
      </c>
      <c r="D15" s="22">
        <v>0</v>
      </c>
      <c r="E15" s="22" t="s">
        <v>17</v>
      </c>
      <c r="F15" s="22" t="s">
        <v>17</v>
      </c>
      <c r="G15" s="22" t="s">
        <v>17</v>
      </c>
      <c r="H15" s="22">
        <v>3.3039999999999998</v>
      </c>
      <c r="I15" s="22">
        <v>9.8119999999999999E-2</v>
      </c>
      <c r="J15" s="21" t="s">
        <v>16</v>
      </c>
      <c r="K15" s="21" t="s">
        <v>16</v>
      </c>
      <c r="L15" s="21">
        <v>0</v>
      </c>
      <c r="M15" s="21">
        <v>0</v>
      </c>
      <c r="N15" s="21" t="s">
        <v>16</v>
      </c>
      <c r="O15" s="21" t="s">
        <v>16</v>
      </c>
      <c r="P15" s="21">
        <v>0</v>
      </c>
      <c r="Q15" s="21">
        <v>0</v>
      </c>
      <c r="R15" s="21" t="s">
        <v>16</v>
      </c>
      <c r="S15" s="21" t="s">
        <v>16</v>
      </c>
      <c r="T15" s="21">
        <v>0</v>
      </c>
      <c r="U15" s="21">
        <v>0</v>
      </c>
      <c r="V15" s="21" t="s">
        <v>16</v>
      </c>
      <c r="W15" s="21" t="s">
        <v>16</v>
      </c>
      <c r="X15" s="22">
        <v>5.931</v>
      </c>
      <c r="Y15" s="22">
        <v>0.27400000000000002</v>
      </c>
      <c r="Z15" s="21" t="s">
        <v>16</v>
      </c>
      <c r="AA15" s="21" t="s">
        <v>16</v>
      </c>
      <c r="AB15" s="21">
        <v>0</v>
      </c>
      <c r="AC15" s="21">
        <v>0</v>
      </c>
      <c r="AD15" s="21" t="s">
        <v>16</v>
      </c>
      <c r="AE15" s="21" t="s">
        <v>16</v>
      </c>
      <c r="AF15" s="22">
        <v>6.1</v>
      </c>
      <c r="AG15" s="22">
        <v>0.1615</v>
      </c>
      <c r="AH15" s="22" t="s">
        <v>17</v>
      </c>
      <c r="AI15" s="22" t="s">
        <v>17</v>
      </c>
      <c r="AJ15" s="22">
        <v>0</v>
      </c>
      <c r="AK15" s="22">
        <v>0</v>
      </c>
      <c r="AL15" s="22" t="s">
        <v>17</v>
      </c>
      <c r="AM15" s="22" t="s">
        <v>17</v>
      </c>
      <c r="AN15" s="22">
        <v>2.782</v>
      </c>
      <c r="AO15" s="22">
        <v>8.7940000000000004E-2</v>
      </c>
      <c r="AP15" s="23">
        <v>8.9749999999999996</v>
      </c>
      <c r="AQ15" s="23">
        <v>6.3930000000000001E-2</v>
      </c>
      <c r="AR15" s="23">
        <v>95.22</v>
      </c>
      <c r="AS15" s="23">
        <v>5.1849999999999996</v>
      </c>
      <c r="AT15" s="23">
        <v>1.7190000000000001</v>
      </c>
      <c r="AU15" s="23">
        <v>0.36709999999999998</v>
      </c>
      <c r="AV15" s="23">
        <v>8.9019999999999992</v>
      </c>
      <c r="AW15" s="23">
        <v>7.7219999999999997E-2</v>
      </c>
      <c r="AX15" s="24">
        <v>7.4589999999999996</v>
      </c>
      <c r="AY15" s="24">
        <v>0.1648</v>
      </c>
      <c r="AZ15" s="24">
        <v>22.65</v>
      </c>
      <c r="BA15" s="24">
        <v>2.0920000000000001</v>
      </c>
      <c r="BB15" s="24">
        <v>1</v>
      </c>
      <c r="BC15" s="24">
        <v>0</v>
      </c>
      <c r="BD15" s="24">
        <v>6.0919999999999996</v>
      </c>
      <c r="BE15" s="24">
        <v>0.12189999999999999</v>
      </c>
      <c r="BF15" s="23">
        <v>7.5170000000000003</v>
      </c>
      <c r="BG15" s="23">
        <v>0.14699999999999999</v>
      </c>
      <c r="BH15" s="23">
        <v>44.81</v>
      </c>
      <c r="BI15" s="23">
        <v>3.7570000000000001</v>
      </c>
      <c r="BJ15" s="22">
        <v>1</v>
      </c>
      <c r="BK15" s="22">
        <v>0</v>
      </c>
      <c r="BL15" s="23">
        <v>6.7869999999999999</v>
      </c>
      <c r="BM15" s="23">
        <v>0.10829999999999999</v>
      </c>
      <c r="BN15" s="23">
        <v>8.06</v>
      </c>
      <c r="BO15" s="23">
        <v>4.9230000000000003E-2</v>
      </c>
      <c r="BP15" s="23">
        <v>61.14</v>
      </c>
      <c r="BQ15" s="23">
        <v>2.7810000000000001</v>
      </c>
      <c r="BR15" s="23">
        <v>1.3740000000000001</v>
      </c>
      <c r="BS15" s="23">
        <v>0.17949999999999999</v>
      </c>
      <c r="BT15" s="23">
        <v>7.673</v>
      </c>
      <c r="BU15" s="23">
        <v>5.0889999999999998E-2</v>
      </c>
      <c r="BV15" s="22">
        <v>7.9480000000000004</v>
      </c>
      <c r="BW15" s="22">
        <v>0.30649999999999999</v>
      </c>
      <c r="BX15" s="22">
        <v>35.130000000000003</v>
      </c>
      <c r="BY15" s="38">
        <v>7.1289999999999996</v>
      </c>
      <c r="BZ15" s="22">
        <v>1</v>
      </c>
      <c r="CA15" s="22">
        <v>0</v>
      </c>
      <c r="CB15" s="23">
        <v>6.556</v>
      </c>
      <c r="CC15" s="23">
        <v>0.22770000000000001</v>
      </c>
    </row>
    <row r="16" spans="1:81" ht="17" thickTop="1" thickBot="1">
      <c r="A16" s="37" t="s">
        <v>30</v>
      </c>
      <c r="B16" s="22">
        <v>7.03</v>
      </c>
      <c r="C16" s="27">
        <v>3.3840000000000002E-2</v>
      </c>
      <c r="D16" s="23">
        <v>103.5</v>
      </c>
      <c r="E16" s="27">
        <v>2.5350000000000001</v>
      </c>
      <c r="F16" s="22">
        <v>1.2929999999999999</v>
      </c>
      <c r="G16" s="23">
        <v>0.1144</v>
      </c>
      <c r="H16" s="23">
        <v>7.0579999999999998</v>
      </c>
      <c r="I16" s="23">
        <v>3.0769999999999999E-2</v>
      </c>
      <c r="J16" s="23">
        <v>7.0579999999999998</v>
      </c>
      <c r="K16" s="23">
        <v>4.0579999999999998E-2</v>
      </c>
      <c r="L16" s="23">
        <v>100.7</v>
      </c>
      <c r="M16" s="23">
        <v>2.9460000000000002</v>
      </c>
      <c r="N16" s="23">
        <v>1.2729999999999999</v>
      </c>
      <c r="O16" s="23">
        <v>0.13289999999999999</v>
      </c>
      <c r="P16" s="23">
        <v>7.0819999999999999</v>
      </c>
      <c r="Q16" s="23">
        <v>3.5630000000000002E-2</v>
      </c>
      <c r="R16" s="23">
        <v>7.7409999999999997</v>
      </c>
      <c r="S16" s="23">
        <v>3.7679999999999998E-2</v>
      </c>
      <c r="T16" s="23">
        <v>101.3</v>
      </c>
      <c r="U16" s="23">
        <v>1.9950000000000001</v>
      </c>
      <c r="V16" s="22">
        <v>1</v>
      </c>
      <c r="W16" s="22">
        <v>0</v>
      </c>
      <c r="X16" s="23">
        <v>7.7679999999999998</v>
      </c>
      <c r="Y16" s="23">
        <v>2.5690000000000001E-2</v>
      </c>
      <c r="Z16" s="23">
        <v>7.7629999999999999</v>
      </c>
      <c r="AA16" s="23">
        <v>3.9280000000000002E-2</v>
      </c>
      <c r="AB16" s="23">
        <v>99.19</v>
      </c>
      <c r="AC16" s="23">
        <v>2.048</v>
      </c>
      <c r="AD16" s="22">
        <v>1</v>
      </c>
      <c r="AE16" s="22">
        <v>0</v>
      </c>
      <c r="AF16" s="23">
        <v>7.7539999999999996</v>
      </c>
      <c r="AG16" s="23">
        <v>2.5680000000000001E-2</v>
      </c>
      <c r="AH16" s="23">
        <v>7.37</v>
      </c>
      <c r="AI16" s="23">
        <v>3.5920000000000001E-2</v>
      </c>
      <c r="AJ16" s="23">
        <v>102.3</v>
      </c>
      <c r="AK16" s="23">
        <v>1.7889999999999999</v>
      </c>
      <c r="AL16" s="22">
        <v>1</v>
      </c>
      <c r="AM16" s="22">
        <v>0</v>
      </c>
      <c r="AN16" s="23">
        <v>7.38</v>
      </c>
      <c r="AO16" s="23">
        <v>2.3709999999999998E-2</v>
      </c>
      <c r="AP16" s="23">
        <v>11.07</v>
      </c>
      <c r="AQ16" s="23">
        <v>5.2019999999999997E-2</v>
      </c>
      <c r="AR16" s="23">
        <v>90.32</v>
      </c>
      <c r="AS16" s="23">
        <v>3.786</v>
      </c>
      <c r="AT16" s="23">
        <v>1.3720000000000001</v>
      </c>
      <c r="AU16" s="23">
        <v>0.18820000000000001</v>
      </c>
      <c r="AV16" s="23">
        <v>10.98</v>
      </c>
      <c r="AW16" s="23">
        <v>5.135E-2</v>
      </c>
      <c r="AX16" s="23">
        <v>7.9089999999999998</v>
      </c>
      <c r="AY16" s="23">
        <v>0.2195</v>
      </c>
      <c r="AZ16" s="23">
        <v>117.6</v>
      </c>
      <c r="BA16" s="23">
        <v>16.12</v>
      </c>
      <c r="BB16" s="23">
        <v>0.5131</v>
      </c>
      <c r="BC16" s="23">
        <v>0.12189999999999999</v>
      </c>
      <c r="BD16" s="23">
        <v>7.9119999999999999</v>
      </c>
      <c r="BE16" s="23">
        <v>7.739E-2</v>
      </c>
      <c r="BF16" s="23">
        <v>8.8040000000000003</v>
      </c>
      <c r="BG16" s="23">
        <v>0.18609999999999999</v>
      </c>
      <c r="BH16" s="23">
        <v>88.69</v>
      </c>
      <c r="BI16" s="23">
        <v>8.9380000000000006</v>
      </c>
      <c r="BJ16" s="22">
        <v>1</v>
      </c>
      <c r="BK16" s="22">
        <v>0</v>
      </c>
      <c r="BL16" s="23">
        <v>8.9529999999999994</v>
      </c>
      <c r="BM16" s="23">
        <v>0.13719999999999999</v>
      </c>
      <c r="BN16" s="22">
        <v>8.8079999999999998</v>
      </c>
      <c r="BO16" s="22">
        <v>9.6659999999999996E-2</v>
      </c>
      <c r="BP16" s="22">
        <v>107.6</v>
      </c>
      <c r="BQ16" s="22">
        <v>6.5190000000000001</v>
      </c>
      <c r="BR16" s="22">
        <v>1</v>
      </c>
      <c r="BS16" s="22">
        <v>0</v>
      </c>
      <c r="BT16" s="22">
        <v>8.8239999999999998</v>
      </c>
      <c r="BU16" s="22">
        <v>6.5310000000000007E-2</v>
      </c>
      <c r="BV16" s="22">
        <v>9.0239999999999991</v>
      </c>
      <c r="BW16" s="22">
        <v>0.1119</v>
      </c>
      <c r="BX16" s="22">
        <v>131.19999999999999</v>
      </c>
      <c r="BY16" s="22">
        <v>8.4649999999999999</v>
      </c>
      <c r="BZ16" s="22">
        <v>1</v>
      </c>
      <c r="CA16" s="22">
        <v>0</v>
      </c>
      <c r="CB16" s="23">
        <v>8.907</v>
      </c>
      <c r="CC16" s="23">
        <v>0.1021</v>
      </c>
    </row>
    <row r="17" spans="1:81" ht="17" thickTop="1" thickBot="1">
      <c r="A17" s="37" t="s">
        <v>31</v>
      </c>
      <c r="B17" s="21" t="s">
        <v>16</v>
      </c>
      <c r="C17" s="21" t="s">
        <v>16</v>
      </c>
      <c r="D17" s="21">
        <v>0</v>
      </c>
      <c r="E17" s="21">
        <v>0</v>
      </c>
      <c r="F17" s="21" t="s">
        <v>16</v>
      </c>
      <c r="G17" s="21" t="s">
        <v>16</v>
      </c>
      <c r="H17" s="21">
        <v>0</v>
      </c>
      <c r="I17" s="21">
        <v>0</v>
      </c>
      <c r="J17" s="21" t="s">
        <v>16</v>
      </c>
      <c r="K17" s="21" t="s">
        <v>16</v>
      </c>
      <c r="L17" s="21">
        <v>0</v>
      </c>
      <c r="M17" s="21">
        <v>0</v>
      </c>
      <c r="N17" s="21" t="s">
        <v>16</v>
      </c>
      <c r="O17" s="21" t="s">
        <v>16</v>
      </c>
      <c r="P17" s="21">
        <v>0</v>
      </c>
      <c r="Q17" s="21">
        <v>0</v>
      </c>
      <c r="R17" s="24">
        <v>7.3170000000000002</v>
      </c>
      <c r="S17" s="24">
        <v>0.1135</v>
      </c>
      <c r="T17" s="24">
        <v>16.420000000000002</v>
      </c>
      <c r="U17" s="24">
        <v>0.90390000000000004</v>
      </c>
      <c r="V17" s="35">
        <v>1</v>
      </c>
      <c r="W17" s="35">
        <v>0</v>
      </c>
      <c r="X17" s="24">
        <v>6.617</v>
      </c>
      <c r="Y17" s="24">
        <v>8.5629999999999998E-2</v>
      </c>
      <c r="Z17" s="24">
        <v>7.4109999999999996</v>
      </c>
      <c r="AA17" s="24">
        <v>9.6089999999999995E-2</v>
      </c>
      <c r="AB17" s="24">
        <v>18.82</v>
      </c>
      <c r="AC17" s="24">
        <v>0.88749999999999996</v>
      </c>
      <c r="AD17" s="35">
        <v>1</v>
      </c>
      <c r="AE17" s="35">
        <v>0</v>
      </c>
      <c r="AF17" s="24">
        <v>6.7629999999999999</v>
      </c>
      <c r="AG17" s="24">
        <v>7.1300000000000002E-2</v>
      </c>
      <c r="AH17" s="25">
        <v>7.492</v>
      </c>
      <c r="AI17" s="25">
        <v>0.16950000000000001</v>
      </c>
      <c r="AJ17" s="25">
        <v>7.3369999999999997</v>
      </c>
      <c r="AK17" s="25">
        <v>0.61799999999999999</v>
      </c>
      <c r="AL17" s="39">
        <v>1</v>
      </c>
      <c r="AM17" s="39">
        <v>0</v>
      </c>
      <c r="AN17" s="25">
        <v>6.3289999999999997</v>
      </c>
      <c r="AO17" s="25">
        <v>0.1439</v>
      </c>
      <c r="AP17" s="23">
        <v>8.9510000000000005</v>
      </c>
      <c r="AQ17" s="23">
        <v>9.6500000000000002E-2</v>
      </c>
      <c r="AR17" s="22">
        <v>92.11</v>
      </c>
      <c r="AS17" s="23">
        <v>4.7320000000000002</v>
      </c>
      <c r="AT17" s="28">
        <v>1</v>
      </c>
      <c r="AU17" s="28">
        <v>0</v>
      </c>
      <c r="AV17" s="23">
        <v>8.8550000000000004</v>
      </c>
      <c r="AW17" s="23">
        <v>7.6520000000000005E-2</v>
      </c>
      <c r="AX17" s="23">
        <v>6.6779999999999999</v>
      </c>
      <c r="AY17" s="23">
        <v>0.1981</v>
      </c>
      <c r="AZ17" s="23">
        <v>57.37</v>
      </c>
      <c r="BA17" s="23">
        <v>7.7809999999999997</v>
      </c>
      <c r="BB17" s="23">
        <v>0.47810000000000002</v>
      </c>
      <c r="BC17" s="23">
        <v>0.1113</v>
      </c>
      <c r="BD17" s="23">
        <v>6.0389999999999997</v>
      </c>
      <c r="BE17" s="23">
        <v>8.0530000000000004E-2</v>
      </c>
      <c r="BF17" s="23">
        <v>7.4240000000000004</v>
      </c>
      <c r="BG17" s="23">
        <v>0.1071</v>
      </c>
      <c r="BH17" s="23">
        <v>76.27</v>
      </c>
      <c r="BI17" s="23">
        <v>5.3810000000000002</v>
      </c>
      <c r="BJ17" s="23">
        <v>0.57410000000000005</v>
      </c>
      <c r="BK17" s="23">
        <v>8.1159999999999996E-2</v>
      </c>
      <c r="BL17" s="23">
        <v>7.0430000000000001</v>
      </c>
      <c r="BM17" s="23">
        <v>5.5969999999999999E-2</v>
      </c>
      <c r="BN17" s="23">
        <v>7.5839999999999996</v>
      </c>
      <c r="BO17" s="23">
        <v>7.8549999999999995E-2</v>
      </c>
      <c r="BP17" s="23">
        <v>66.73</v>
      </c>
      <c r="BQ17" s="23">
        <v>2.6269999999999998</v>
      </c>
      <c r="BR17" s="22">
        <v>1</v>
      </c>
      <c r="BS17" s="22">
        <v>0</v>
      </c>
      <c r="BT17" s="23">
        <v>7.2130000000000001</v>
      </c>
      <c r="BU17" s="23">
        <v>5.8569999999999997E-2</v>
      </c>
      <c r="BV17" s="22">
        <v>7.516</v>
      </c>
      <c r="BW17" s="22">
        <v>0.15140000000000001</v>
      </c>
      <c r="BX17" s="22">
        <v>55.64</v>
      </c>
      <c r="BY17" s="22">
        <v>4.0890000000000004</v>
      </c>
      <c r="BZ17" s="22">
        <v>1</v>
      </c>
      <c r="CA17" s="22">
        <v>0</v>
      </c>
      <c r="CB17" s="23">
        <v>6.7679999999999998</v>
      </c>
      <c r="CC17" s="23">
        <v>0.1079</v>
      </c>
    </row>
    <row r="18" spans="1:81" ht="17" thickTop="1" thickBot="1">
      <c r="A18" s="37" t="s">
        <v>32</v>
      </c>
      <c r="B18" s="22">
        <v>5.1509999999999998</v>
      </c>
      <c r="C18" s="27">
        <v>0.1429</v>
      </c>
      <c r="D18" s="23">
        <v>118.1</v>
      </c>
      <c r="E18" s="27">
        <v>11.16</v>
      </c>
      <c r="F18" s="27">
        <v>0.61990000000000001</v>
      </c>
      <c r="G18" s="27">
        <v>8.1189999999999998E-2</v>
      </c>
      <c r="H18" s="23">
        <v>5.3979999999999997</v>
      </c>
      <c r="I18" s="23">
        <v>4.2250000000000003E-2</v>
      </c>
      <c r="J18" s="22">
        <v>5.3140000000000001</v>
      </c>
      <c r="K18" s="22">
        <v>3.2669999999999998E-2</v>
      </c>
      <c r="L18" s="22">
        <v>101.2</v>
      </c>
      <c r="M18" s="22"/>
      <c r="N18" s="22">
        <v>1</v>
      </c>
      <c r="O18" s="22">
        <v>0</v>
      </c>
      <c r="P18" s="23">
        <v>5.5140000000000002</v>
      </c>
      <c r="Q18" s="23">
        <v>3.3610000000000001E-2</v>
      </c>
      <c r="R18" s="23">
        <v>6.6</v>
      </c>
      <c r="S18" s="23">
        <v>4.3209999999999998E-2</v>
      </c>
      <c r="T18" s="23">
        <v>97.35</v>
      </c>
      <c r="U18" s="23">
        <v>2.0299999999999998</v>
      </c>
      <c r="V18" s="22">
        <v>1</v>
      </c>
      <c r="W18" s="22">
        <v>0</v>
      </c>
      <c r="X18" s="23">
        <v>6.5830000000000002</v>
      </c>
      <c r="Y18" s="23">
        <v>2.9700000000000001E-2</v>
      </c>
      <c r="Z18" s="23">
        <v>6.5519999999999996</v>
      </c>
      <c r="AA18" s="23">
        <v>3.2989999999999998E-2</v>
      </c>
      <c r="AB18" s="23">
        <v>100.1</v>
      </c>
      <c r="AC18" s="23">
        <v>1.5880000000000001</v>
      </c>
      <c r="AD18" s="22">
        <v>1</v>
      </c>
      <c r="AE18" s="22">
        <v>0</v>
      </c>
      <c r="AF18" s="23">
        <v>6.5590000000000002</v>
      </c>
      <c r="AG18" s="23">
        <v>2.231E-2</v>
      </c>
      <c r="AH18" s="23">
        <v>6.1020000000000003</v>
      </c>
      <c r="AI18" s="23">
        <v>5.2819999999999999E-2</v>
      </c>
      <c r="AJ18" s="22">
        <v>104.4</v>
      </c>
      <c r="AK18" s="23">
        <v>3.7530000000000001</v>
      </c>
      <c r="AL18" s="23">
        <v>0.79979999999999996</v>
      </c>
      <c r="AM18" s="23">
        <v>7.2450000000000001E-2</v>
      </c>
      <c r="AN18" s="23">
        <v>6.1630000000000003</v>
      </c>
      <c r="AO18" s="23">
        <v>3.108E-2</v>
      </c>
      <c r="AP18" s="23">
        <v>9.5269999999999992</v>
      </c>
      <c r="AQ18" s="23">
        <v>0.1071</v>
      </c>
      <c r="AR18" s="23">
        <v>81.84</v>
      </c>
      <c r="AS18" s="23">
        <v>5.5670000000000002</v>
      </c>
      <c r="AT18" s="22">
        <v>1</v>
      </c>
      <c r="AU18" s="22">
        <v>0</v>
      </c>
      <c r="AV18" s="23">
        <v>9.3849999999999998</v>
      </c>
      <c r="AW18" s="23">
        <v>8.3220000000000002E-2</v>
      </c>
      <c r="AX18" s="23">
        <v>7.2469999999999999</v>
      </c>
      <c r="AY18" s="23">
        <v>0.11119999999999999</v>
      </c>
      <c r="AZ18" s="23">
        <v>117</v>
      </c>
      <c r="BA18" s="23">
        <v>7.85</v>
      </c>
      <c r="BB18" s="23">
        <v>0.59350000000000003</v>
      </c>
      <c r="BC18" s="23">
        <v>8.3320000000000005E-2</v>
      </c>
      <c r="BD18" s="23">
        <v>7.3360000000000003</v>
      </c>
      <c r="BE18" s="23">
        <v>5.8709999999999998E-2</v>
      </c>
      <c r="BF18" s="23">
        <v>8.02</v>
      </c>
      <c r="BG18" s="23">
        <v>0.161</v>
      </c>
      <c r="BH18" s="23">
        <v>107.5</v>
      </c>
      <c r="BI18" s="23">
        <v>9.8699999999999992</v>
      </c>
      <c r="BJ18" s="23">
        <v>0.55000000000000004</v>
      </c>
      <c r="BK18" s="23">
        <v>9.9500000000000005E-2</v>
      </c>
      <c r="BL18" s="23">
        <v>8.09</v>
      </c>
      <c r="BM18" s="23">
        <v>6.6009999999999999E-2</v>
      </c>
      <c r="BN18" s="23">
        <v>8.1869999999999994</v>
      </c>
      <c r="BO18" s="22">
        <v>8.2909999999999998E-2</v>
      </c>
      <c r="BP18" s="23">
        <v>113.5</v>
      </c>
      <c r="BQ18" s="23">
        <v>6.3380000000000001</v>
      </c>
      <c r="BR18" s="22">
        <v>1</v>
      </c>
      <c r="BS18" s="22">
        <v>0</v>
      </c>
      <c r="BT18" s="23">
        <v>8.1449999999999996</v>
      </c>
      <c r="BU18" s="23">
        <v>7.1620000000000003E-2</v>
      </c>
      <c r="BV18" s="22">
        <v>7.4560000000000004</v>
      </c>
      <c r="BW18" s="22">
        <v>0.18909999999999999</v>
      </c>
      <c r="BX18" s="22">
        <f>151.5</f>
        <v>151.5</v>
      </c>
      <c r="BY18" s="22"/>
      <c r="BZ18" s="22">
        <v>0.4914</v>
      </c>
      <c r="CA18" s="22">
        <v>0.1052</v>
      </c>
      <c r="CB18" s="23">
        <v>7.3120000000000003</v>
      </c>
      <c r="CC18" s="23">
        <v>0.1066</v>
      </c>
    </row>
    <row r="19" spans="1:81" ht="17" thickTop="1" thickBot="1">
      <c r="A19" s="37" t="s">
        <v>33</v>
      </c>
      <c r="B19" s="22">
        <v>4.9359999999999999</v>
      </c>
      <c r="C19" s="27">
        <v>0.21379999999999999</v>
      </c>
      <c r="D19" s="23">
        <v>41.84</v>
      </c>
      <c r="E19" s="27">
        <v>8.1470000000000002</v>
      </c>
      <c r="F19" s="27">
        <v>1</v>
      </c>
      <c r="G19" s="27">
        <v>0</v>
      </c>
      <c r="H19" s="23">
        <v>4.649</v>
      </c>
      <c r="I19" s="23">
        <v>0.12540000000000001</v>
      </c>
      <c r="J19" s="22">
        <v>4.7370000000000001</v>
      </c>
      <c r="K19" s="22">
        <v>8.6860000000000007E-2</v>
      </c>
      <c r="L19" s="22">
        <v>39.229999999999997</v>
      </c>
      <c r="M19" s="22"/>
      <c r="N19" s="28">
        <v>1</v>
      </c>
      <c r="O19" s="28">
        <v>0</v>
      </c>
      <c r="P19" s="23">
        <v>4.1429999999999998</v>
      </c>
      <c r="Q19" s="23">
        <v>9.1730000000000006E-2</v>
      </c>
      <c r="R19" s="23">
        <v>5.1260000000000003</v>
      </c>
      <c r="S19" s="23">
        <v>4.3990000000000001E-2</v>
      </c>
      <c r="T19" s="23">
        <v>76.98</v>
      </c>
      <c r="U19" s="23">
        <v>3.1019999999999999</v>
      </c>
      <c r="V19" s="23">
        <v>1.2589999999999999</v>
      </c>
      <c r="W19" s="23">
        <v>0.13</v>
      </c>
      <c r="X19" s="23">
        <v>5.0039999999999996</v>
      </c>
      <c r="Y19" s="23">
        <v>3.3869999999999997E-2</v>
      </c>
      <c r="Z19" s="23">
        <v>5.0789999999999997</v>
      </c>
      <c r="AA19" s="23">
        <v>-5.0789999999999997</v>
      </c>
      <c r="AB19" s="23">
        <v>81.760000000000005</v>
      </c>
      <c r="AC19" s="23">
        <v>81.760000000000005</v>
      </c>
      <c r="AD19" s="22">
        <v>1</v>
      </c>
      <c r="AE19" s="22">
        <v>0</v>
      </c>
      <c r="AF19" s="23">
        <v>5.008</v>
      </c>
      <c r="AG19" s="23">
        <v>4.4699999999999997E-2</v>
      </c>
      <c r="AH19" s="22">
        <v>4.9139999999999997</v>
      </c>
      <c r="AI19" s="22">
        <v>0.12529999999999999</v>
      </c>
      <c r="AJ19" s="22">
        <v>70.430000000000007</v>
      </c>
      <c r="AK19" s="22">
        <v>5.82</v>
      </c>
      <c r="AL19" s="22">
        <v>1</v>
      </c>
      <c r="AM19" s="22">
        <v>0</v>
      </c>
      <c r="AN19" s="23">
        <v>4.8129999999999997</v>
      </c>
      <c r="AO19" s="23">
        <v>8.7209999999999996E-2</v>
      </c>
      <c r="AP19" s="22">
        <v>8.2840000000000007</v>
      </c>
      <c r="AQ19" s="23">
        <v>0.12909999999999999</v>
      </c>
      <c r="AR19" s="23">
        <v>92.16</v>
      </c>
      <c r="AS19" s="23">
        <v>5.63</v>
      </c>
      <c r="AT19" s="22">
        <v>1</v>
      </c>
      <c r="AU19" s="22">
        <v>0</v>
      </c>
      <c r="AV19" s="23">
        <v>8.1289999999999996</v>
      </c>
      <c r="AW19" s="23">
        <v>9.375E-2</v>
      </c>
      <c r="AX19" s="23">
        <v>6.556</v>
      </c>
      <c r="AY19" s="23">
        <v>6.3280000000000003E-2</v>
      </c>
      <c r="AZ19" s="23">
        <v>95.28</v>
      </c>
      <c r="BA19" s="23">
        <v>2.855</v>
      </c>
      <c r="BB19" s="22">
        <v>1</v>
      </c>
      <c r="BC19" s="22">
        <v>0</v>
      </c>
      <c r="BD19" s="23">
        <v>6.343</v>
      </c>
      <c r="BE19" s="23">
        <v>5.7450000000000001E-2</v>
      </c>
      <c r="BF19" s="23">
        <v>6.8250000000000002</v>
      </c>
      <c r="BG19" s="23">
        <v>6.9339999999999999E-2</v>
      </c>
      <c r="BH19" s="23">
        <v>98.85</v>
      </c>
      <c r="BI19" s="23">
        <v>4.4390000000000001</v>
      </c>
      <c r="BJ19" s="23">
        <v>0.74460000000000004</v>
      </c>
      <c r="BK19" s="23">
        <v>8.0049999999999996E-2</v>
      </c>
      <c r="BL19" s="23">
        <v>6.7450000000000001</v>
      </c>
      <c r="BM19" s="23">
        <v>4.5650000000000003E-2</v>
      </c>
      <c r="BN19" s="23">
        <v>7.4050000000000002</v>
      </c>
      <c r="BO19" s="23">
        <v>9.7780000000000006E-2</v>
      </c>
      <c r="BP19" s="23">
        <v>89.68</v>
      </c>
      <c r="BQ19" s="23">
        <v>4.8540000000000001</v>
      </c>
      <c r="BR19" s="22">
        <v>1</v>
      </c>
      <c r="BS19" s="22">
        <v>0</v>
      </c>
      <c r="BT19" s="23">
        <v>7.1959999999999997</v>
      </c>
      <c r="BU19" s="23">
        <v>7.6319999999999999E-2</v>
      </c>
      <c r="BV19" s="22">
        <v>5.7279999999999998</v>
      </c>
      <c r="BW19" s="22">
        <v>0.18160000000000001</v>
      </c>
      <c r="BX19" s="22">
        <f xml:space="preserve"> 181.3</f>
        <v>181.3</v>
      </c>
      <c r="BY19" s="30"/>
      <c r="BZ19" s="22">
        <v>0.58450000000000002</v>
      </c>
      <c r="CA19" s="22">
        <v>8.1600000000000006E-2</v>
      </c>
      <c r="CB19" s="23">
        <v>5.9690000000000003</v>
      </c>
      <c r="CC19" s="23">
        <v>6.9800000000000001E-2</v>
      </c>
    </row>
    <row r="20" spans="1:81" ht="17" thickTop="1" thickBot="1">
      <c r="A20" s="37" t="s">
        <v>34</v>
      </c>
      <c r="B20" s="21" t="s">
        <v>16</v>
      </c>
      <c r="C20" s="21" t="s">
        <v>16</v>
      </c>
      <c r="D20" s="21">
        <v>0</v>
      </c>
      <c r="E20" s="21">
        <v>0</v>
      </c>
      <c r="F20" s="21" t="s">
        <v>16</v>
      </c>
      <c r="G20" s="21" t="s">
        <v>16</v>
      </c>
      <c r="H20" s="21">
        <v>0</v>
      </c>
      <c r="I20" s="21">
        <v>0</v>
      </c>
      <c r="J20" s="22" t="s">
        <v>17</v>
      </c>
      <c r="K20" s="22" t="s">
        <v>17</v>
      </c>
      <c r="L20" s="22">
        <v>0</v>
      </c>
      <c r="M20" s="22">
        <v>0</v>
      </c>
      <c r="N20" s="22" t="s">
        <v>17</v>
      </c>
      <c r="O20" s="22" t="s">
        <v>17</v>
      </c>
      <c r="P20" s="21">
        <v>0</v>
      </c>
      <c r="Q20" s="21">
        <v>0</v>
      </c>
      <c r="R20" s="24">
        <v>7.0419999999999998</v>
      </c>
      <c r="S20" s="24">
        <v>0.1043</v>
      </c>
      <c r="T20" s="24">
        <v>17.59</v>
      </c>
      <c r="U20" s="24">
        <v>0.87270000000000003</v>
      </c>
      <c r="V20" s="35">
        <v>1</v>
      </c>
      <c r="W20" s="35">
        <v>0</v>
      </c>
      <c r="X20" s="24">
        <v>6.3550000000000004</v>
      </c>
      <c r="Y20" s="24">
        <v>8.0360000000000001E-2</v>
      </c>
      <c r="Z20" s="24">
        <v>7.1929999999999996</v>
      </c>
      <c r="AA20" s="24">
        <v>6.3939999999999997E-2</v>
      </c>
      <c r="AB20" s="24">
        <v>16.78</v>
      </c>
      <c r="AC20" s="24">
        <v>0.80669999999999997</v>
      </c>
      <c r="AD20" s="24">
        <v>1.4319999999999999</v>
      </c>
      <c r="AE20" s="24">
        <v>0.26379999999999998</v>
      </c>
      <c r="AF20" s="24">
        <v>6.5220000000000002</v>
      </c>
      <c r="AG20" s="24">
        <v>6.2820000000000001E-2</v>
      </c>
      <c r="AH20" s="25">
        <v>6.6219999999999999</v>
      </c>
      <c r="AI20" s="25">
        <v>0.1013</v>
      </c>
      <c r="AJ20" s="25">
        <v>7.5410000000000004</v>
      </c>
      <c r="AK20" s="25">
        <v>0.6159</v>
      </c>
      <c r="AL20" s="25">
        <v>1.913</v>
      </c>
      <c r="AM20" s="25">
        <v>0.71550000000000002</v>
      </c>
      <c r="AN20" s="25">
        <v>5.69</v>
      </c>
      <c r="AO20" s="25">
        <v>0.1195</v>
      </c>
      <c r="AP20" s="23">
        <v>9.1530000000000005</v>
      </c>
      <c r="AQ20" s="23">
        <v>0.1179</v>
      </c>
      <c r="AR20" s="23">
        <v>89.75</v>
      </c>
      <c r="AS20" s="23">
        <v>5.9</v>
      </c>
      <c r="AT20" s="22">
        <v>1</v>
      </c>
      <c r="AU20" s="22">
        <v>0</v>
      </c>
      <c r="AV20" s="23">
        <v>9.0280000000000005</v>
      </c>
      <c r="AW20" s="23">
        <v>9.2789999999999997E-2</v>
      </c>
      <c r="AX20" s="23">
        <v>7.5679999999999996</v>
      </c>
      <c r="AY20" s="23">
        <v>0.11260000000000001</v>
      </c>
      <c r="AZ20" s="23">
        <v>45.57</v>
      </c>
      <c r="BA20" s="23">
        <v>2.5649999999999999</v>
      </c>
      <c r="BB20" s="22">
        <v>1</v>
      </c>
      <c r="BC20" s="22">
        <v>0</v>
      </c>
      <c r="BD20" s="23">
        <v>6.7750000000000004</v>
      </c>
      <c r="BE20" s="23">
        <v>8.6510000000000004E-2</v>
      </c>
      <c r="BF20" s="23">
        <v>8.016</v>
      </c>
      <c r="BG20" s="23">
        <v>0.1179</v>
      </c>
      <c r="BH20" s="23">
        <v>64.8</v>
      </c>
      <c r="BI20" s="23">
        <v>4.1630000000000003</v>
      </c>
      <c r="BJ20" s="22">
        <v>1</v>
      </c>
      <c r="BK20" s="22">
        <v>0</v>
      </c>
      <c r="BL20" s="23">
        <v>7.74</v>
      </c>
      <c r="BM20" s="23">
        <v>8.4140000000000006E-2</v>
      </c>
      <c r="BN20" s="23">
        <v>8.3979999999999997</v>
      </c>
      <c r="BO20" s="23">
        <v>9.3869999999999995E-2</v>
      </c>
      <c r="BP20" s="23">
        <v>79.23</v>
      </c>
      <c r="BQ20" s="23">
        <v>4.633</v>
      </c>
      <c r="BR20" s="22">
        <v>1</v>
      </c>
      <c r="BS20" s="22">
        <v>0</v>
      </c>
      <c r="BT20" s="23">
        <v>8.1</v>
      </c>
      <c r="BU20" s="23">
        <v>6.8489999999999995E-2</v>
      </c>
      <c r="BV20" s="22">
        <v>7.8380000000000001</v>
      </c>
      <c r="BW20" s="22">
        <v>0.2109</v>
      </c>
      <c r="BX20" s="22">
        <v>55.83</v>
      </c>
      <c r="BY20" s="22">
        <v>6.1710000000000003</v>
      </c>
      <c r="BZ20" s="22">
        <v>1</v>
      </c>
      <c r="CA20" s="22">
        <v>0</v>
      </c>
      <c r="CB20" s="23">
        <v>7.01</v>
      </c>
      <c r="CC20" s="23">
        <v>0.15029999999999999</v>
      </c>
    </row>
    <row r="21" spans="1:81" ht="17" thickTop="1" thickBot="1">
      <c r="A21" s="37" t="s">
        <v>35</v>
      </c>
      <c r="B21" s="24">
        <v>4.6719999999999997</v>
      </c>
      <c r="C21" s="24">
        <v>0.1142</v>
      </c>
      <c r="D21" s="24">
        <v>14.82</v>
      </c>
      <c r="E21" s="35"/>
      <c r="F21" s="35">
        <v>1</v>
      </c>
      <c r="G21" s="35">
        <v>0</v>
      </c>
      <c r="H21" s="24">
        <v>3.8140000000000001</v>
      </c>
      <c r="I21" s="24">
        <v>0.14510000000000001</v>
      </c>
      <c r="J21" s="24">
        <v>4.915</v>
      </c>
      <c r="K21" s="24">
        <v>0.1573</v>
      </c>
      <c r="L21" s="24">
        <v>10.31</v>
      </c>
      <c r="M21" s="24">
        <v>1.0649999999999999</v>
      </c>
      <c r="N21" s="35">
        <v>1</v>
      </c>
      <c r="O21" s="35">
        <v>0</v>
      </c>
      <c r="P21" s="24">
        <v>3.919</v>
      </c>
      <c r="Q21" s="24">
        <v>0.11459999999999999</v>
      </c>
      <c r="R21" s="23">
        <v>5.3129999999999997</v>
      </c>
      <c r="S21" s="23">
        <v>6.7460000000000006E-2</v>
      </c>
      <c r="T21" s="23">
        <v>57.12</v>
      </c>
      <c r="U21" s="23">
        <v>2.137</v>
      </c>
      <c r="V21" s="22">
        <v>1</v>
      </c>
      <c r="W21" s="22">
        <v>0</v>
      </c>
      <c r="X21" s="23">
        <v>5.1550000000000002</v>
      </c>
      <c r="Y21" s="23">
        <v>5.0049999999999997E-2</v>
      </c>
      <c r="Z21" s="22">
        <v>5.27</v>
      </c>
      <c r="AA21" s="22">
        <v>7.2940000000000005E-2</v>
      </c>
      <c r="AB21" s="22">
        <v>56.46</v>
      </c>
      <c r="AC21" s="22">
        <v>2.3180000000000001</v>
      </c>
      <c r="AD21" s="22">
        <v>1</v>
      </c>
      <c r="AE21" s="22">
        <v>0</v>
      </c>
      <c r="AF21" s="23">
        <v>5.0789999999999997</v>
      </c>
      <c r="AG21" s="23">
        <v>5.407E-2</v>
      </c>
      <c r="AH21" s="22">
        <v>4.984</v>
      </c>
      <c r="AI21" s="22">
        <v>6.7790000000000003E-2</v>
      </c>
      <c r="AJ21" s="22">
        <v>36.32</v>
      </c>
      <c r="AK21" s="22">
        <v>1.5640000000000001</v>
      </c>
      <c r="AL21" s="22">
        <v>1</v>
      </c>
      <c r="AM21" s="22">
        <v>0</v>
      </c>
      <c r="AN21" s="23">
        <v>4.6529999999999996</v>
      </c>
      <c r="AO21" s="23">
        <v>4.7820000000000001E-2</v>
      </c>
      <c r="AP21" s="23">
        <v>8.7110000000000003</v>
      </c>
      <c r="AQ21" s="23">
        <v>0.12189999999999999</v>
      </c>
      <c r="AR21" s="23">
        <v>98.45</v>
      </c>
      <c r="AS21" s="23">
        <v>6.1310000000000002</v>
      </c>
      <c r="AT21" s="22">
        <v>1</v>
      </c>
      <c r="AU21" s="22">
        <v>0</v>
      </c>
      <c r="AV21" s="23">
        <v>8.6419999999999995</v>
      </c>
      <c r="AW21" s="23">
        <v>9.2119999999999994E-2</v>
      </c>
      <c r="AX21" s="23">
        <v>6.3109999999999999</v>
      </c>
      <c r="AY21" s="23">
        <v>0.1242</v>
      </c>
      <c r="AZ21" s="23">
        <v>66.95</v>
      </c>
      <c r="BA21" s="23">
        <v>3.9239999999999999</v>
      </c>
      <c r="BB21" s="22">
        <v>1</v>
      </c>
      <c r="BC21" s="22">
        <v>0</v>
      </c>
      <c r="BD21" s="23">
        <v>5.8630000000000004</v>
      </c>
      <c r="BE21" s="23">
        <v>9.7470000000000001E-2</v>
      </c>
      <c r="BF21" s="23">
        <v>6.9829999999999997</v>
      </c>
      <c r="BG21" s="23">
        <v>8.9590000000000003E-2</v>
      </c>
      <c r="BH21" s="23">
        <v>88.86</v>
      </c>
      <c r="BI21" s="23">
        <v>5.0469999999999997</v>
      </c>
      <c r="BJ21" s="23">
        <v>0.74209999999999998</v>
      </c>
      <c r="BK21" s="23">
        <v>0.1002</v>
      </c>
      <c r="BL21" s="23">
        <v>6.7809999999999997</v>
      </c>
      <c r="BM21" s="23">
        <v>5.74E-2</v>
      </c>
      <c r="BN21" s="23">
        <v>7.0860000000000003</v>
      </c>
      <c r="BO21" s="23">
        <v>7.3099999999999998E-2</v>
      </c>
      <c r="BP21" s="23">
        <v>84.08</v>
      </c>
      <c r="BQ21" s="23">
        <v>3.113</v>
      </c>
      <c r="BR21" s="22">
        <v>1</v>
      </c>
      <c r="BS21" s="22">
        <v>0</v>
      </c>
      <c r="BT21" s="23">
        <v>6.8159999999999998</v>
      </c>
      <c r="BU21" s="23">
        <v>5.5649999999999998E-2</v>
      </c>
      <c r="BV21" s="22">
        <v>6.0529999999999999</v>
      </c>
      <c r="BW21" s="22">
        <v>0.21779999999999999</v>
      </c>
      <c r="BX21" s="22">
        <f xml:space="preserve"> 147.4</f>
        <v>147.4</v>
      </c>
      <c r="BY21" s="30"/>
      <c r="BZ21" s="22">
        <v>0.50880000000000003</v>
      </c>
      <c r="CA21" s="22">
        <v>0.10050000000000001</v>
      </c>
      <c r="CB21" s="23">
        <v>5.9829999999999997</v>
      </c>
      <c r="CC21" s="23">
        <v>0.1094</v>
      </c>
    </row>
    <row r="22" spans="1:81" ht="17" thickTop="1" thickBot="1">
      <c r="A22" s="37" t="s">
        <v>36</v>
      </c>
      <c r="B22" s="21" t="s">
        <v>16</v>
      </c>
      <c r="C22" s="21" t="s">
        <v>16</v>
      </c>
      <c r="D22" s="21">
        <v>0</v>
      </c>
      <c r="E22" s="21">
        <v>0</v>
      </c>
      <c r="F22" s="21" t="s">
        <v>16</v>
      </c>
      <c r="G22" s="21" t="s">
        <v>16</v>
      </c>
      <c r="H22" s="21">
        <v>0</v>
      </c>
      <c r="I22" s="21">
        <v>0</v>
      </c>
      <c r="J22" s="21" t="s">
        <v>16</v>
      </c>
      <c r="K22" s="21" t="s">
        <v>16</v>
      </c>
      <c r="L22" s="21">
        <v>0</v>
      </c>
      <c r="M22" s="21">
        <v>0</v>
      </c>
      <c r="N22" s="21" t="s">
        <v>16</v>
      </c>
      <c r="O22" s="21" t="s">
        <v>16</v>
      </c>
      <c r="P22" s="21">
        <v>0</v>
      </c>
      <c r="Q22" s="21">
        <v>0</v>
      </c>
      <c r="R22" s="24">
        <v>5.3920000000000003</v>
      </c>
      <c r="S22" s="24">
        <v>0.13919999999999999</v>
      </c>
      <c r="T22" s="24">
        <v>15.34</v>
      </c>
      <c r="U22" s="24">
        <v>1.155</v>
      </c>
      <c r="V22" s="35">
        <v>1</v>
      </c>
      <c r="W22" s="35">
        <v>0</v>
      </c>
      <c r="X22" s="24">
        <v>4.68</v>
      </c>
      <c r="Y22" s="24">
        <v>0.105</v>
      </c>
      <c r="Z22" s="24">
        <v>5.74</v>
      </c>
      <c r="AA22" s="24">
        <v>0.12690000000000001</v>
      </c>
      <c r="AB22" s="24">
        <v>17.05</v>
      </c>
      <c r="AC22" s="24">
        <v>1.079</v>
      </c>
      <c r="AD22" s="35">
        <v>1</v>
      </c>
      <c r="AE22" s="35">
        <v>0</v>
      </c>
      <c r="AF22" s="24">
        <v>5.0469999999999997</v>
      </c>
      <c r="AG22" s="24">
        <v>9.8059999999999994E-2</v>
      </c>
      <c r="AH22" s="25">
        <v>5.5449999999999999</v>
      </c>
      <c r="AI22" s="25">
        <v>0.14130000000000001</v>
      </c>
      <c r="AJ22" s="25">
        <v>6.3360000000000003</v>
      </c>
      <c r="AK22" s="25">
        <v>0.46489999999999998</v>
      </c>
      <c r="AL22" s="25">
        <v>1</v>
      </c>
      <c r="AM22" s="25">
        <v>0</v>
      </c>
      <c r="AN22" s="25">
        <v>4.532</v>
      </c>
      <c r="AO22" s="25">
        <v>0.106</v>
      </c>
      <c r="AP22" s="23">
        <v>8.1340000000000003</v>
      </c>
      <c r="AQ22" s="23">
        <v>0.1255</v>
      </c>
      <c r="AR22" s="23">
        <v>96.03</v>
      </c>
      <c r="AS22" s="23">
        <v>5.6920000000000002</v>
      </c>
      <c r="AT22" s="22">
        <v>1</v>
      </c>
      <c r="AU22" s="22">
        <v>0</v>
      </c>
      <c r="AV22" s="23">
        <v>8.1359999999999992</v>
      </c>
      <c r="AW22" s="23">
        <v>9.4500000000000001E-2</v>
      </c>
      <c r="AX22" s="23">
        <v>6.4669999999999996</v>
      </c>
      <c r="AY22" s="23">
        <v>9.6280000000000004E-2</v>
      </c>
      <c r="AZ22" s="22">
        <v>60.38</v>
      </c>
      <c r="BA22" s="23">
        <v>2.7450000000000001</v>
      </c>
      <c r="BB22" s="22">
        <v>1</v>
      </c>
      <c r="BC22" s="22">
        <v>0</v>
      </c>
      <c r="BD22" s="23">
        <v>5.8689999999999998</v>
      </c>
      <c r="BE22" s="23">
        <v>7.8380000000000005E-2</v>
      </c>
      <c r="BF22" s="23">
        <v>6.1989999999999998</v>
      </c>
      <c r="BG22" s="23">
        <v>0.1169</v>
      </c>
      <c r="BH22" s="23">
        <v>88.64</v>
      </c>
      <c r="BI22" s="23">
        <v>6.7720000000000002</v>
      </c>
      <c r="BJ22" s="23">
        <v>0.58620000000000005</v>
      </c>
      <c r="BK22" s="23">
        <v>8.9609999999999995E-2</v>
      </c>
      <c r="BL22" s="23">
        <v>5.98</v>
      </c>
      <c r="BM22" s="23">
        <v>5.9490000000000001E-2</v>
      </c>
      <c r="BN22" s="23">
        <v>6.9379999999999997</v>
      </c>
      <c r="BO22" s="23">
        <v>8.0119999999999997E-2</v>
      </c>
      <c r="BP22" s="23">
        <v>88.38</v>
      </c>
      <c r="BQ22" s="23">
        <v>3.4860000000000002</v>
      </c>
      <c r="BR22" s="22">
        <v>1</v>
      </c>
      <c r="BS22" s="22">
        <v>0</v>
      </c>
      <c r="BT22" s="23">
        <v>6.6970000000000001</v>
      </c>
      <c r="BU22" s="23">
        <v>6.3399999999999998E-2</v>
      </c>
      <c r="BV22" s="22">
        <v>6.1740000000000004</v>
      </c>
      <c r="BW22" s="22">
        <v>0.10970000000000001</v>
      </c>
      <c r="BX22" s="22">
        <v>77.39</v>
      </c>
      <c r="BY22" s="22">
        <v>3.9830000000000001</v>
      </c>
      <c r="BZ22" s="22">
        <v>1</v>
      </c>
      <c r="CA22" s="22">
        <v>0</v>
      </c>
      <c r="CB22" s="23">
        <v>5.4950000000000001</v>
      </c>
      <c r="CC22" s="23">
        <v>9.2499999999999999E-2</v>
      </c>
    </row>
    <row r="23" spans="1:81" ht="17" thickTop="1" thickBot="1">
      <c r="A23" s="37" t="s">
        <v>37</v>
      </c>
      <c r="B23" s="24">
        <v>5.1820000000000004</v>
      </c>
      <c r="C23" s="24">
        <v>0.1</v>
      </c>
      <c r="D23" s="24">
        <v>17.46</v>
      </c>
      <c r="E23" s="35"/>
      <c r="F23" s="35">
        <v>0.3271</v>
      </c>
      <c r="G23" s="35">
        <v>0.17649999999999999</v>
      </c>
      <c r="H23" s="24">
        <v>4.9610000000000003</v>
      </c>
      <c r="I23" s="24">
        <v>0.1163</v>
      </c>
      <c r="J23" s="21">
        <v>5.3879999999999999</v>
      </c>
      <c r="K23" s="21">
        <v>0.29499999999999998</v>
      </c>
      <c r="L23" s="21">
        <v>0</v>
      </c>
      <c r="M23" s="21">
        <v>0</v>
      </c>
      <c r="N23" s="21" t="s">
        <v>16</v>
      </c>
      <c r="O23" s="21" t="s">
        <v>16</v>
      </c>
      <c r="P23" s="21">
        <v>5.0940000000000003</v>
      </c>
      <c r="Q23" s="21">
        <v>8.4599999999999995E-2</v>
      </c>
      <c r="R23" s="23">
        <v>6.5129999999999999</v>
      </c>
      <c r="S23" s="23">
        <v>8.047E-2</v>
      </c>
      <c r="T23" s="23">
        <v>66.12</v>
      </c>
      <c r="U23" s="23">
        <v>2.5110000000000001</v>
      </c>
      <c r="V23" s="28">
        <v>1</v>
      </c>
      <c r="W23" s="28">
        <v>0</v>
      </c>
      <c r="X23" s="23">
        <v>6.4029999999999996</v>
      </c>
      <c r="Y23" s="23">
        <v>6.0409999999999998E-2</v>
      </c>
      <c r="Z23" s="23">
        <v>6.4980000000000002</v>
      </c>
      <c r="AA23" s="23">
        <v>6.7599999999999993E-2</v>
      </c>
      <c r="AB23" s="23">
        <v>65.83</v>
      </c>
      <c r="AC23" s="23">
        <v>2.0990000000000002</v>
      </c>
      <c r="AD23" s="28">
        <v>1</v>
      </c>
      <c r="AE23" s="28">
        <v>0</v>
      </c>
      <c r="AF23" s="23">
        <v>6.3730000000000002</v>
      </c>
      <c r="AG23" s="23">
        <v>5.1339999999999997E-2</v>
      </c>
      <c r="AH23" s="23">
        <v>6.0250000000000004</v>
      </c>
      <c r="AI23" s="23">
        <v>8.9359999999999995E-2</v>
      </c>
      <c r="AJ23" s="23">
        <v>49.53</v>
      </c>
      <c r="AK23" s="23">
        <v>8.9359999999999995E-2</v>
      </c>
      <c r="AL23" s="23">
        <v>0.67169999999999996</v>
      </c>
      <c r="AM23" s="23">
        <v>8.7690000000000004E-2</v>
      </c>
      <c r="AN23" s="23">
        <v>5.9109999999999996</v>
      </c>
      <c r="AO23" s="23">
        <v>5.1229999999999998E-2</v>
      </c>
      <c r="AP23" s="23">
        <v>9.0690000000000008</v>
      </c>
      <c r="AQ23" s="23">
        <v>0.1351</v>
      </c>
      <c r="AR23" s="23">
        <v>93.65</v>
      </c>
      <c r="AS23" s="23">
        <v>6.9690000000000003</v>
      </c>
      <c r="AT23" s="22">
        <v>1</v>
      </c>
      <c r="AU23" s="22">
        <v>0</v>
      </c>
      <c r="AV23" s="23">
        <v>8.9949999999999992</v>
      </c>
      <c r="AW23" s="23">
        <v>0.1028</v>
      </c>
      <c r="AX23" s="23">
        <v>7.6440000000000001</v>
      </c>
      <c r="AY23" s="23">
        <v>7.5899999999999995E-2</v>
      </c>
      <c r="AZ23" s="23">
        <v>81.27</v>
      </c>
      <c r="BA23" s="23">
        <v>3.7090000000000001</v>
      </c>
      <c r="BB23" s="22">
        <v>1</v>
      </c>
      <c r="BC23" s="22">
        <v>0</v>
      </c>
      <c r="BD23" s="23">
        <v>7.3540000000000001</v>
      </c>
      <c r="BE23" s="23">
        <v>9.2319999999999999E-2</v>
      </c>
      <c r="BF23" s="23">
        <v>7.726</v>
      </c>
      <c r="BG23" s="23">
        <v>0.18429999999999999</v>
      </c>
      <c r="BH23" s="23">
        <v>93.05</v>
      </c>
      <c r="BI23" s="23">
        <v>10.41</v>
      </c>
      <c r="BJ23" s="23">
        <v>0.621</v>
      </c>
      <c r="BK23" s="23">
        <v>0.14949999999999999</v>
      </c>
      <c r="BL23" s="23">
        <v>7.476</v>
      </c>
      <c r="BM23" s="23">
        <v>9.4079999999999997E-2</v>
      </c>
      <c r="BN23" s="23">
        <v>8.36</v>
      </c>
      <c r="BO23" s="23">
        <v>8.1490000000000007E-2</v>
      </c>
      <c r="BP23" s="23">
        <v>119.3</v>
      </c>
      <c r="BQ23" s="23">
        <v>6.4710000000000001</v>
      </c>
      <c r="BR23" s="22">
        <v>1</v>
      </c>
      <c r="BS23" s="22">
        <v>0</v>
      </c>
      <c r="BT23" s="23">
        <v>8.4819999999999993</v>
      </c>
      <c r="BU23" s="23">
        <v>7.8909999999999994E-2</v>
      </c>
      <c r="BV23" s="22">
        <v>7.024</v>
      </c>
      <c r="BW23" s="22">
        <v>0.25319999999999998</v>
      </c>
      <c r="BX23" s="22">
        <f xml:space="preserve"> 159.7</f>
        <v>159.69999999999999</v>
      </c>
      <c r="BY23" s="22"/>
      <c r="BZ23" s="22">
        <v>0.48920000000000002</v>
      </c>
      <c r="CA23" s="22">
        <v>0.1241</v>
      </c>
      <c r="CB23" s="23">
        <v>7.048</v>
      </c>
      <c r="CC23" s="23">
        <v>0.12609999999999999</v>
      </c>
    </row>
    <row r="24" spans="1:81" ht="17" thickTop="1" thickBot="1">
      <c r="A24" s="37" t="s">
        <v>38</v>
      </c>
      <c r="B24" s="22">
        <v>5.077</v>
      </c>
      <c r="C24" s="27">
        <v>9.0300000000000005E-2</v>
      </c>
      <c r="D24" s="23">
        <v>52.62</v>
      </c>
      <c r="E24" s="27">
        <v>2.8889999999999998</v>
      </c>
      <c r="F24" s="27">
        <v>1</v>
      </c>
      <c r="G24" s="27">
        <v>0</v>
      </c>
      <c r="H24" s="23">
        <v>4.8940000000000001</v>
      </c>
      <c r="I24" s="23">
        <v>6.3729999999999995E-2</v>
      </c>
      <c r="J24" s="23">
        <v>4.8819999999999997</v>
      </c>
      <c r="K24" s="23">
        <v>7.3370000000000005E-2</v>
      </c>
      <c r="L24" s="23">
        <v>68.959999999999994</v>
      </c>
      <c r="M24" s="23">
        <v>3.3940000000000001</v>
      </c>
      <c r="N24" s="28">
        <v>1</v>
      </c>
      <c r="O24" s="28">
        <v>0</v>
      </c>
      <c r="P24" s="23">
        <v>4.7370000000000001</v>
      </c>
      <c r="Q24" s="23">
        <v>5.0599999999999999E-2</v>
      </c>
      <c r="R24" s="23">
        <v>5.7110000000000003</v>
      </c>
      <c r="S24" s="23">
        <v>7.0069999999999993E-2</v>
      </c>
      <c r="T24" s="23">
        <v>93.47</v>
      </c>
      <c r="U24" s="23">
        <v>3.2839999999999998</v>
      </c>
      <c r="V24" s="22">
        <v>1</v>
      </c>
      <c r="W24" s="22">
        <v>0</v>
      </c>
      <c r="X24" s="23">
        <v>5.6790000000000003</v>
      </c>
      <c r="Y24" s="23">
        <v>5.3409999999999999E-2</v>
      </c>
      <c r="Z24" s="23">
        <v>5.6360000000000001</v>
      </c>
      <c r="AA24" s="23">
        <v>8.1490000000000007E-2</v>
      </c>
      <c r="AB24" s="23">
        <v>95.3</v>
      </c>
      <c r="AC24" s="23">
        <v>3.9180000000000001</v>
      </c>
      <c r="AD24" s="22">
        <v>1</v>
      </c>
      <c r="AE24" s="22">
        <v>0</v>
      </c>
      <c r="AF24" s="23">
        <v>5.617</v>
      </c>
      <c r="AG24" s="23">
        <v>6.2199999999999998E-2</v>
      </c>
      <c r="AH24" s="23">
        <v>5.3280000000000003</v>
      </c>
      <c r="AI24" s="23">
        <v>6.5070000000000003E-2</v>
      </c>
      <c r="AJ24" s="22">
        <v>85.82</v>
      </c>
      <c r="AK24" s="23">
        <v>2.9870000000000001</v>
      </c>
      <c r="AL24" s="22">
        <v>1</v>
      </c>
      <c r="AM24" s="22">
        <v>0</v>
      </c>
      <c r="AN24" s="23">
        <v>5.2809999999999997</v>
      </c>
      <c r="AO24" s="23">
        <v>4.8520000000000001E-2</v>
      </c>
      <c r="AP24" s="23">
        <v>8.5649999999999995</v>
      </c>
      <c r="AQ24" s="23">
        <v>0.1439</v>
      </c>
      <c r="AR24" s="23">
        <v>97.54</v>
      </c>
      <c r="AS24" s="23">
        <v>6.734</v>
      </c>
      <c r="AT24" s="22">
        <v>1</v>
      </c>
      <c r="AU24" s="22">
        <v>0</v>
      </c>
      <c r="AV24" s="23">
        <v>8.5500000000000007</v>
      </c>
      <c r="AW24" s="23">
        <v>0.1087</v>
      </c>
      <c r="AX24" s="23">
        <v>7.157</v>
      </c>
      <c r="AY24" s="22">
        <v>8.7220000000000006E-2</v>
      </c>
      <c r="AZ24" s="23">
        <v>72.7</v>
      </c>
      <c r="BA24" s="22">
        <v>3.262</v>
      </c>
      <c r="BB24" s="22">
        <v>1</v>
      </c>
      <c r="BC24" s="22">
        <v>0</v>
      </c>
      <c r="BD24" s="23">
        <v>6.7619999999999996</v>
      </c>
      <c r="BE24" s="23">
        <v>7.4329999999999993E-2</v>
      </c>
      <c r="BF24" s="23">
        <v>6.7560000000000002</v>
      </c>
      <c r="BG24" s="23">
        <v>9.2090000000000005E-2</v>
      </c>
      <c r="BH24" s="23">
        <v>94.85</v>
      </c>
      <c r="BI24" s="23">
        <v>5.5540000000000003</v>
      </c>
      <c r="BJ24" s="23">
        <v>0.70740000000000003</v>
      </c>
      <c r="BK24" s="23">
        <v>9.7159999999999996E-2</v>
      </c>
      <c r="BL24" s="23">
        <v>6.5529999999999999</v>
      </c>
      <c r="BM24" s="23">
        <v>5.9380000000000002E-2</v>
      </c>
      <c r="BN24" s="23">
        <v>7.3529999999999998</v>
      </c>
      <c r="BO24" s="23">
        <v>0.1017</v>
      </c>
      <c r="BP24" s="23">
        <v>95.72</v>
      </c>
      <c r="BQ24" s="23">
        <v>5.2969999999999997</v>
      </c>
      <c r="BR24" s="22">
        <v>1</v>
      </c>
      <c r="BS24" s="22">
        <v>0</v>
      </c>
      <c r="BT24" s="23">
        <v>7.1769999999999996</v>
      </c>
      <c r="BU24" s="23">
        <v>7.7960000000000002E-2</v>
      </c>
      <c r="BV24" s="22">
        <v>6.7489999999999997</v>
      </c>
      <c r="BW24" s="22">
        <v>0.1071</v>
      </c>
      <c r="BX24" s="22">
        <v>115.1</v>
      </c>
      <c r="BY24" s="22">
        <v>5.9260000000000002</v>
      </c>
      <c r="BZ24" s="22">
        <v>1</v>
      </c>
      <c r="CA24" s="22">
        <v>0</v>
      </c>
      <c r="CB24" s="23">
        <v>6.4009999999999998</v>
      </c>
      <c r="CC24" s="23">
        <v>9.9529999999999993E-2</v>
      </c>
    </row>
    <row r="25" spans="1:81" ht="17" thickTop="1" thickBot="1">
      <c r="A25" s="37" t="s">
        <v>39</v>
      </c>
      <c r="B25" s="21" t="s">
        <v>16</v>
      </c>
      <c r="C25" s="21" t="s">
        <v>16</v>
      </c>
      <c r="D25" s="21">
        <v>0</v>
      </c>
      <c r="E25" s="21">
        <v>0</v>
      </c>
      <c r="F25" s="21" t="s">
        <v>16</v>
      </c>
      <c r="G25" s="21" t="s">
        <v>16</v>
      </c>
      <c r="H25" s="22">
        <v>4.6349999999999998</v>
      </c>
      <c r="I25" s="22">
        <v>0.19209999999999999</v>
      </c>
      <c r="J25" s="21" t="s">
        <v>16</v>
      </c>
      <c r="K25" s="21" t="s">
        <v>16</v>
      </c>
      <c r="L25" s="21">
        <v>0</v>
      </c>
      <c r="M25" s="21">
        <v>0</v>
      </c>
      <c r="N25" s="21" t="s">
        <v>16</v>
      </c>
      <c r="O25" s="21" t="s">
        <v>16</v>
      </c>
      <c r="P25" s="21">
        <v>0</v>
      </c>
      <c r="Q25" s="21">
        <v>0</v>
      </c>
      <c r="R25" s="21" t="s">
        <v>16</v>
      </c>
      <c r="S25" s="21" t="s">
        <v>16</v>
      </c>
      <c r="T25" s="21">
        <v>0</v>
      </c>
      <c r="U25" s="21">
        <v>0</v>
      </c>
      <c r="V25" s="21" t="s">
        <v>16</v>
      </c>
      <c r="W25" s="21" t="s">
        <v>16</v>
      </c>
      <c r="X25" s="22">
        <v>4.5970000000000004</v>
      </c>
      <c r="Y25" s="22">
        <v>0.3206</v>
      </c>
      <c r="Z25" s="21" t="s">
        <v>16</v>
      </c>
      <c r="AA25" s="21" t="s">
        <v>16</v>
      </c>
      <c r="AB25" s="21">
        <v>0</v>
      </c>
      <c r="AC25" s="21">
        <v>0</v>
      </c>
      <c r="AD25" s="21" t="s">
        <v>16</v>
      </c>
      <c r="AE25" s="21" t="s">
        <v>16</v>
      </c>
      <c r="AF25" s="22">
        <v>5.1820000000000004</v>
      </c>
      <c r="AG25" s="22">
        <v>0.32340000000000002</v>
      </c>
      <c r="AH25" s="21" t="s">
        <v>16</v>
      </c>
      <c r="AI25" s="21" t="s">
        <v>16</v>
      </c>
      <c r="AJ25" s="21">
        <v>0</v>
      </c>
      <c r="AK25" s="21">
        <v>0</v>
      </c>
      <c r="AL25" s="21" t="s">
        <v>16</v>
      </c>
      <c r="AM25" s="21" t="s">
        <v>16</v>
      </c>
      <c r="AN25" s="22">
        <v>4.6180000000000003</v>
      </c>
      <c r="AO25" s="22">
        <v>0.43690000000000001</v>
      </c>
      <c r="AP25" s="23">
        <v>9.2029999999999994</v>
      </c>
      <c r="AQ25" s="23">
        <v>0.14319999999999999</v>
      </c>
      <c r="AR25" s="23">
        <v>90.29</v>
      </c>
      <c r="AS25" s="23">
        <v>7.407</v>
      </c>
      <c r="AT25" s="28">
        <v>1</v>
      </c>
      <c r="AU25" s="28">
        <v>0</v>
      </c>
      <c r="AV25" s="23">
        <v>9.109</v>
      </c>
      <c r="AW25" s="23">
        <v>0.10929999999999999</v>
      </c>
      <c r="AX25" s="23">
        <v>6.1829999999999998</v>
      </c>
      <c r="AY25" s="23">
        <v>0.1777</v>
      </c>
      <c r="AZ25" s="23">
        <v>48.39</v>
      </c>
      <c r="BA25" s="23">
        <v>4.0750000000000002</v>
      </c>
      <c r="BB25" s="28">
        <v>1</v>
      </c>
      <c r="BC25" s="28">
        <v>0</v>
      </c>
      <c r="BD25" s="23">
        <v>5.585</v>
      </c>
      <c r="BE25" s="23">
        <v>0.13039999999999999</v>
      </c>
      <c r="BF25" s="23">
        <v>7.4039999999999999</v>
      </c>
      <c r="BG25" s="23">
        <v>0.14380000000000001</v>
      </c>
      <c r="BH25" s="22">
        <v>40.67</v>
      </c>
      <c r="BI25" s="23">
        <v>3.2349999999999999</v>
      </c>
      <c r="BJ25" s="28">
        <v>1</v>
      </c>
      <c r="BK25" s="28">
        <v>0</v>
      </c>
      <c r="BL25" s="23">
        <v>6.6260000000000003</v>
      </c>
      <c r="BM25" s="23">
        <v>0.1099</v>
      </c>
      <c r="BN25" s="40">
        <v>7.6059999999999999</v>
      </c>
      <c r="BO25" s="40">
        <v>7.7710000000000001E-2</v>
      </c>
      <c r="BP25" s="40">
        <v>56.52</v>
      </c>
      <c r="BQ25" s="40"/>
      <c r="BR25" s="40">
        <v>1</v>
      </c>
      <c r="BS25" s="40">
        <v>0</v>
      </c>
      <c r="BT25" s="40">
        <v>6.8630000000000004</v>
      </c>
      <c r="BU25" s="40">
        <v>0.1028</v>
      </c>
      <c r="BV25" s="22">
        <v>6.1</v>
      </c>
      <c r="BW25" s="22">
        <v>0.44719999999999999</v>
      </c>
      <c r="BX25" s="22">
        <v>-25.54</v>
      </c>
      <c r="BY25" s="22">
        <v>5.4279999999999999</v>
      </c>
      <c r="BZ25" s="28">
        <v>1</v>
      </c>
      <c r="CA25" s="28">
        <v>0</v>
      </c>
      <c r="CB25" s="28">
        <v>0</v>
      </c>
      <c r="CC25" s="28">
        <v>0</v>
      </c>
    </row>
    <row r="26" spans="1:81" ht="17" thickTop="1" thickBot="1">
      <c r="A26" s="37" t="s">
        <v>40</v>
      </c>
      <c r="B26" s="21" t="s">
        <v>16</v>
      </c>
      <c r="C26" s="21" t="s">
        <v>16</v>
      </c>
      <c r="D26" s="21">
        <v>0</v>
      </c>
      <c r="E26" s="21">
        <v>0</v>
      </c>
      <c r="F26" s="21" t="s">
        <v>16</v>
      </c>
      <c r="G26" s="21" t="s">
        <v>16</v>
      </c>
      <c r="H26" s="21">
        <v>0</v>
      </c>
      <c r="I26" s="21">
        <v>0</v>
      </c>
      <c r="J26" s="22" t="s">
        <v>17</v>
      </c>
      <c r="K26" s="22" t="s">
        <v>17</v>
      </c>
      <c r="L26" s="22">
        <v>0</v>
      </c>
      <c r="M26" s="22">
        <v>0</v>
      </c>
      <c r="N26" s="22" t="s">
        <v>17</v>
      </c>
      <c r="O26" s="22" t="s">
        <v>17</v>
      </c>
      <c r="P26" s="22">
        <v>0</v>
      </c>
      <c r="Q26" s="22">
        <v>0</v>
      </c>
      <c r="R26" s="41">
        <v>4.077</v>
      </c>
      <c r="S26" s="41">
        <v>0.14000000000000001</v>
      </c>
      <c r="T26" s="41">
        <v>21.73</v>
      </c>
      <c r="U26" s="41"/>
      <c r="V26" s="41">
        <v>0.51900000000000002</v>
      </c>
      <c r="W26" s="41">
        <v>0.1</v>
      </c>
      <c r="X26" s="41">
        <v>3.9550000000000001</v>
      </c>
      <c r="Y26" s="41">
        <v>0.1492</v>
      </c>
      <c r="Z26" s="24">
        <v>5.0389999999999997</v>
      </c>
      <c r="AA26" s="24">
        <v>0.109</v>
      </c>
      <c r="AB26" s="24">
        <v>15.72</v>
      </c>
      <c r="AC26" s="24"/>
      <c r="AD26" s="24">
        <v>1</v>
      </c>
      <c r="AE26" s="24">
        <v>0</v>
      </c>
      <c r="AF26" s="24">
        <v>4.5069999999999997</v>
      </c>
      <c r="AG26" s="24">
        <v>0.12839999999999999</v>
      </c>
      <c r="AH26" s="21" t="s">
        <v>16</v>
      </c>
      <c r="AI26" s="21" t="s">
        <v>16</v>
      </c>
      <c r="AJ26" s="21">
        <v>0</v>
      </c>
      <c r="AK26" s="21">
        <v>0</v>
      </c>
      <c r="AL26" s="21" t="s">
        <v>16</v>
      </c>
      <c r="AM26" s="21" t="s">
        <v>16</v>
      </c>
      <c r="AN26" s="22">
        <v>3.9430000000000001</v>
      </c>
      <c r="AO26" s="22">
        <v>0.1739</v>
      </c>
      <c r="AP26" s="23">
        <v>8.6739999999999995</v>
      </c>
      <c r="AQ26" s="23">
        <v>0.11749999999999999</v>
      </c>
      <c r="AR26" s="23">
        <v>92.98</v>
      </c>
      <c r="AS26" s="23">
        <v>5.47</v>
      </c>
      <c r="AT26" s="22">
        <v>1</v>
      </c>
      <c r="AU26" s="22">
        <v>0</v>
      </c>
      <c r="AV26" s="23">
        <v>8.5220000000000002</v>
      </c>
      <c r="AW26" s="23">
        <v>9.0660000000000004E-2</v>
      </c>
      <c r="AX26" s="23">
        <v>6.2160000000000002</v>
      </c>
      <c r="AY26" s="23">
        <v>0.2873</v>
      </c>
      <c r="AZ26" s="23">
        <v>66.23</v>
      </c>
      <c r="BA26" s="23">
        <v>11.75</v>
      </c>
      <c r="BB26" s="23">
        <v>0.45550000000000002</v>
      </c>
      <c r="BC26" s="23">
        <v>0.13400000000000001</v>
      </c>
      <c r="BD26" s="23">
        <v>5.8460000000000001</v>
      </c>
      <c r="BE26" s="23">
        <v>0.10290000000000001</v>
      </c>
      <c r="BF26" s="23">
        <v>6.2210000000000001</v>
      </c>
      <c r="BG26" s="23">
        <v>0.13730000000000001</v>
      </c>
      <c r="BH26" s="23">
        <v>79.92</v>
      </c>
      <c r="BI26" s="23">
        <v>7.0359999999999996</v>
      </c>
      <c r="BJ26" s="23">
        <v>0.53400000000000003</v>
      </c>
      <c r="BK26" s="23">
        <v>8.8139999999999996E-2</v>
      </c>
      <c r="BL26" s="23">
        <v>5.9290000000000003</v>
      </c>
      <c r="BM26" s="23">
        <v>6.5369999999999998E-2</v>
      </c>
      <c r="BN26" s="40">
        <v>6.806</v>
      </c>
      <c r="BO26" s="40">
        <v>0.1026</v>
      </c>
      <c r="BP26" s="40">
        <v>62.38</v>
      </c>
      <c r="BQ26" s="40">
        <v>3.1579999999999999</v>
      </c>
      <c r="BR26" s="40">
        <v>1</v>
      </c>
      <c r="BS26" s="40">
        <v>0</v>
      </c>
      <c r="BT26" s="40">
        <v>6.1349999999999998</v>
      </c>
      <c r="BU26" s="40">
        <v>9.6149999999999999E-2</v>
      </c>
      <c r="BV26" s="22">
        <v>4.8360000000000003</v>
      </c>
      <c r="BW26" s="22">
        <v>8.2019999999999996E-2</v>
      </c>
      <c r="BX26" s="22">
        <f xml:space="preserve"> 102.5</f>
        <v>102.5</v>
      </c>
      <c r="BY26" s="22"/>
      <c r="BZ26" s="22">
        <v>1</v>
      </c>
      <c r="CA26" s="22">
        <v>0</v>
      </c>
      <c r="CB26" s="23">
        <v>4.3780000000000001</v>
      </c>
      <c r="CC26" s="23">
        <v>6.9250000000000006E-2</v>
      </c>
    </row>
    <row r="27" spans="1:81" ht="17" thickTop="1" thickBot="1">
      <c r="A27" s="37" t="s">
        <v>41</v>
      </c>
      <c r="B27" s="21" t="s">
        <v>16</v>
      </c>
      <c r="C27" s="21" t="s">
        <v>16</v>
      </c>
      <c r="D27" s="21">
        <v>0</v>
      </c>
      <c r="E27" s="21">
        <v>0</v>
      </c>
      <c r="F27" s="21" t="s">
        <v>16</v>
      </c>
      <c r="G27" s="21" t="s">
        <v>16</v>
      </c>
      <c r="H27" s="22">
        <v>5.3730000000000002</v>
      </c>
      <c r="I27" s="22">
        <v>0.15670000000000001</v>
      </c>
      <c r="J27" s="24">
        <v>5.7919999999999998</v>
      </c>
      <c r="K27" s="24">
        <v>0.15989999999999999</v>
      </c>
      <c r="L27" s="24">
        <v>10.76</v>
      </c>
      <c r="M27" s="24">
        <v>0.85719999999999996</v>
      </c>
      <c r="N27" s="35">
        <v>1</v>
      </c>
      <c r="O27" s="35">
        <v>0</v>
      </c>
      <c r="P27" s="24">
        <v>4.8739999999999997</v>
      </c>
      <c r="Q27" s="24">
        <v>0.1229</v>
      </c>
      <c r="R27" s="23">
        <v>6.3959999999999999</v>
      </c>
      <c r="S27" s="23">
        <v>5.8459999999999998E-2</v>
      </c>
      <c r="T27" s="23">
        <v>59.56</v>
      </c>
      <c r="U27" s="23">
        <v>1.6519999999999999</v>
      </c>
      <c r="V27" s="28">
        <v>1</v>
      </c>
      <c r="W27" s="28">
        <v>0</v>
      </c>
      <c r="X27" s="23">
        <v>6.2069999999999999</v>
      </c>
      <c r="Y27" s="23">
        <v>4.4110000000000003E-2</v>
      </c>
      <c r="Z27" s="23">
        <v>6.2830000000000004</v>
      </c>
      <c r="AA27" s="23">
        <v>9.357E-2</v>
      </c>
      <c r="AB27" s="23">
        <v>54.16</v>
      </c>
      <c r="AC27" s="23">
        <v>2.407</v>
      </c>
      <c r="AD27" s="28">
        <v>1</v>
      </c>
      <c r="AE27" s="28">
        <v>0</v>
      </c>
      <c r="AF27" s="23">
        <v>6.06</v>
      </c>
      <c r="AG27" s="23">
        <v>7.1989999999999998E-2</v>
      </c>
      <c r="AH27" s="23">
        <v>6.0940000000000003</v>
      </c>
      <c r="AI27" s="23">
        <v>8.6860000000000007E-2</v>
      </c>
      <c r="AJ27" s="23">
        <v>30.37</v>
      </c>
      <c r="AK27" s="23">
        <v>1.2649999999999999</v>
      </c>
      <c r="AL27" s="28">
        <v>1</v>
      </c>
      <c r="AM27" s="28">
        <v>0</v>
      </c>
      <c r="AN27" s="23">
        <v>5.6580000000000004</v>
      </c>
      <c r="AO27" s="23">
        <v>6.6930000000000003E-2</v>
      </c>
      <c r="AP27" s="23">
        <v>9.5109999999999992</v>
      </c>
      <c r="AQ27" s="23">
        <v>0.1138</v>
      </c>
      <c r="AR27" s="23">
        <v>99.02</v>
      </c>
      <c r="AS27" s="23">
        <v>6.3710000000000004</v>
      </c>
      <c r="AT27" s="23">
        <v>0.66120000000000001</v>
      </c>
      <c r="AU27" s="23">
        <v>0.1033</v>
      </c>
      <c r="AV27" s="23">
        <v>9.4510000000000005</v>
      </c>
      <c r="AW27" s="23">
        <v>5.9400000000000001E-2</v>
      </c>
      <c r="AX27" s="23">
        <v>7.6820000000000004</v>
      </c>
      <c r="AY27" s="23">
        <v>8.3830000000000002E-2</v>
      </c>
      <c r="AZ27" s="23">
        <v>70.81</v>
      </c>
      <c r="BA27" s="23">
        <v>3.0219999999999998</v>
      </c>
      <c r="BB27" s="22">
        <v>1</v>
      </c>
      <c r="BC27" s="22">
        <v>0</v>
      </c>
      <c r="BD27" s="23">
        <v>7.2709999999999999</v>
      </c>
      <c r="BE27" s="23">
        <v>6.6210000000000005E-2</v>
      </c>
      <c r="BF27" s="23">
        <v>7.6239999999999997</v>
      </c>
      <c r="BG27" s="23">
        <v>9.5119999999999996E-2</v>
      </c>
      <c r="BH27" s="23">
        <v>90.18</v>
      </c>
      <c r="BI27" s="23">
        <v>5.569</v>
      </c>
      <c r="BJ27" s="23">
        <v>0.65910000000000002</v>
      </c>
      <c r="BK27" s="23">
        <v>8.7059999999999998E-2</v>
      </c>
      <c r="BL27" s="23">
        <v>7.383</v>
      </c>
      <c r="BM27" s="23">
        <v>5.2609999999999997E-2</v>
      </c>
      <c r="BN27" s="23">
        <v>8.0609999999999999</v>
      </c>
      <c r="BO27" s="23">
        <v>8.4930000000000005E-2</v>
      </c>
      <c r="BP27" s="23">
        <v>96.07</v>
      </c>
      <c r="BQ27" s="23">
        <v>4.5010000000000003</v>
      </c>
      <c r="BR27" s="22">
        <v>1</v>
      </c>
      <c r="BS27" s="22">
        <v>0</v>
      </c>
      <c r="BT27" s="23">
        <v>7.9</v>
      </c>
      <c r="BU27" s="23">
        <v>6.2939999999999996E-2</v>
      </c>
      <c r="BV27" s="22">
        <v>7.4009999999999998</v>
      </c>
      <c r="BW27" s="22">
        <v>0.15229999999999999</v>
      </c>
      <c r="BX27" s="22">
        <v>79.97</v>
      </c>
      <c r="BY27" s="22">
        <v>6.0510000000000002</v>
      </c>
      <c r="BZ27" s="22">
        <v>1</v>
      </c>
      <c r="CA27" s="22">
        <v>0</v>
      </c>
      <c r="CB27" s="23">
        <v>6.9089999999999998</v>
      </c>
      <c r="CC27" s="23">
        <v>0.1129</v>
      </c>
    </row>
    <row r="28" spans="1:81" ht="16" thickTop="1"/>
  </sheetData>
  <mergeCells count="10">
    <mergeCell ref="AX1:BE1"/>
    <mergeCell ref="BF1:BM1"/>
    <mergeCell ref="BN1:BU1"/>
    <mergeCell ref="BV1:CC1"/>
    <mergeCell ref="B1:I1"/>
    <mergeCell ref="J1:Q1"/>
    <mergeCell ref="R1:Y1"/>
    <mergeCell ref="Z1:AG1"/>
    <mergeCell ref="AH1:AO1"/>
    <mergeCell ref="AP1:AW1"/>
  </mergeCells>
  <conditionalFormatting sqref="B3:C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8"/>
  <sheetViews>
    <sheetView tabSelected="1" workbookViewId="0">
      <selection activeCell="B33" sqref="B33:S57"/>
    </sheetView>
  </sheetViews>
  <sheetFormatPr baseColWidth="10" defaultRowHeight="15" x14ac:dyDescent="0"/>
  <sheetData>
    <row r="1" spans="1:61" ht="17" thickTop="1" thickBot="1">
      <c r="A1" s="1"/>
      <c r="B1" s="42" t="s">
        <v>0</v>
      </c>
      <c r="C1" s="43"/>
      <c r="D1" s="43"/>
      <c r="E1" s="43"/>
      <c r="F1" s="43"/>
      <c r="G1" s="43"/>
      <c r="H1" s="42" t="s">
        <v>1</v>
      </c>
      <c r="I1" s="43"/>
      <c r="J1" s="43"/>
      <c r="K1" s="43"/>
      <c r="L1" s="44"/>
      <c r="M1" s="44"/>
      <c r="N1" s="42" t="s">
        <v>2</v>
      </c>
      <c r="O1" s="43"/>
      <c r="P1" s="43"/>
      <c r="Q1" s="43"/>
      <c r="R1" s="43"/>
      <c r="S1" s="43"/>
      <c r="T1" s="42" t="s">
        <v>3</v>
      </c>
      <c r="U1" s="43"/>
      <c r="V1" s="43"/>
      <c r="W1" s="43"/>
      <c r="X1" s="43"/>
      <c r="Y1" s="43"/>
      <c r="Z1" s="42" t="s">
        <v>4</v>
      </c>
      <c r="AA1" s="43"/>
      <c r="AB1" s="43"/>
      <c r="AC1" s="43"/>
      <c r="AD1" s="43"/>
      <c r="AE1" s="43"/>
      <c r="AF1" s="42" t="s">
        <v>5</v>
      </c>
      <c r="AG1" s="43"/>
      <c r="AH1" s="43"/>
      <c r="AI1" s="43"/>
      <c r="AJ1" s="43"/>
      <c r="AK1" s="43"/>
      <c r="AL1" s="42" t="s">
        <v>6</v>
      </c>
      <c r="AM1" s="43"/>
      <c r="AN1" s="43"/>
      <c r="AO1" s="43"/>
      <c r="AP1" s="43"/>
      <c r="AQ1" s="43"/>
      <c r="AR1" s="42" t="s">
        <v>7</v>
      </c>
      <c r="AS1" s="43"/>
      <c r="AT1" s="43"/>
      <c r="AU1" s="43"/>
      <c r="AV1" s="43"/>
      <c r="AW1" s="43"/>
      <c r="AX1" s="42" t="s">
        <v>8</v>
      </c>
      <c r="AY1" s="43"/>
      <c r="AZ1" s="43"/>
      <c r="BA1" s="43"/>
      <c r="BB1" s="43"/>
      <c r="BC1" s="43"/>
      <c r="BD1" s="42" t="s">
        <v>9</v>
      </c>
      <c r="BE1" s="43"/>
      <c r="BF1" s="43"/>
      <c r="BG1" s="43"/>
      <c r="BH1" s="43"/>
      <c r="BI1" s="43"/>
    </row>
    <row r="2" spans="1:61" ht="17" thickTop="1" thickBot="1">
      <c r="A2" s="2"/>
      <c r="B2" s="3" t="s">
        <v>10</v>
      </c>
      <c r="C2" s="4" t="s">
        <v>11</v>
      </c>
      <c r="D2" s="5" t="s">
        <v>12</v>
      </c>
      <c r="E2" s="6" t="s">
        <v>11</v>
      </c>
      <c r="F2" s="8" t="s">
        <v>14</v>
      </c>
      <c r="G2" s="6" t="s">
        <v>11</v>
      </c>
      <c r="H2" s="9" t="s">
        <v>10</v>
      </c>
      <c r="I2" s="4" t="s">
        <v>11</v>
      </c>
      <c r="J2" s="10" t="s">
        <v>12</v>
      </c>
      <c r="K2" s="11" t="s">
        <v>11</v>
      </c>
      <c r="L2" s="13" t="s">
        <v>14</v>
      </c>
      <c r="M2" s="14" t="s">
        <v>11</v>
      </c>
      <c r="N2" s="9" t="s">
        <v>10</v>
      </c>
      <c r="O2" s="4" t="s">
        <v>11</v>
      </c>
      <c r="P2" s="10" t="s">
        <v>12</v>
      </c>
      <c r="Q2" s="11" t="s">
        <v>11</v>
      </c>
      <c r="R2" s="15" t="s">
        <v>14</v>
      </c>
      <c r="S2" s="15" t="s">
        <v>11</v>
      </c>
      <c r="T2" s="9" t="s">
        <v>10</v>
      </c>
      <c r="U2" s="4" t="s">
        <v>11</v>
      </c>
      <c r="V2" s="10" t="s">
        <v>12</v>
      </c>
      <c r="W2" s="11" t="s">
        <v>11</v>
      </c>
      <c r="X2" s="16" t="s">
        <v>14</v>
      </c>
      <c r="Y2" s="15" t="s">
        <v>11</v>
      </c>
      <c r="Z2" s="9" t="s">
        <v>10</v>
      </c>
      <c r="AA2" s="4" t="s">
        <v>11</v>
      </c>
      <c r="AB2" s="10" t="s">
        <v>12</v>
      </c>
      <c r="AC2" s="11" t="s">
        <v>11</v>
      </c>
      <c r="AD2" s="17" t="s">
        <v>14</v>
      </c>
      <c r="AE2" s="18" t="s">
        <v>11</v>
      </c>
      <c r="AF2" s="9" t="s">
        <v>10</v>
      </c>
      <c r="AG2" s="4" t="s">
        <v>11</v>
      </c>
      <c r="AH2" s="10" t="s">
        <v>12</v>
      </c>
      <c r="AI2" s="11" t="s">
        <v>11</v>
      </c>
      <c r="AJ2" s="17" t="s">
        <v>14</v>
      </c>
      <c r="AK2" s="18" t="s">
        <v>11</v>
      </c>
      <c r="AL2" s="19" t="s">
        <v>10</v>
      </c>
      <c r="AM2" s="4" t="s">
        <v>11</v>
      </c>
      <c r="AN2" s="10" t="s">
        <v>12</v>
      </c>
      <c r="AO2" s="11" t="s">
        <v>11</v>
      </c>
      <c r="AP2" s="16" t="s">
        <v>14</v>
      </c>
      <c r="AQ2" s="15" t="s">
        <v>11</v>
      </c>
      <c r="AR2" s="19" t="s">
        <v>10</v>
      </c>
      <c r="AS2" s="4" t="s">
        <v>11</v>
      </c>
      <c r="AT2" s="10" t="s">
        <v>12</v>
      </c>
      <c r="AU2" s="11" t="s">
        <v>11</v>
      </c>
      <c r="AV2" s="18" t="s">
        <v>14</v>
      </c>
      <c r="AW2" s="18" t="s">
        <v>11</v>
      </c>
      <c r="AX2" s="9" t="s">
        <v>10</v>
      </c>
      <c r="AY2" s="4" t="s">
        <v>11</v>
      </c>
      <c r="AZ2" s="10" t="s">
        <v>12</v>
      </c>
      <c r="BA2" s="11" t="s">
        <v>11</v>
      </c>
      <c r="BB2" s="16" t="s">
        <v>14</v>
      </c>
      <c r="BC2" s="15" t="s">
        <v>11</v>
      </c>
      <c r="BD2" s="19" t="s">
        <v>10</v>
      </c>
      <c r="BE2" s="4" t="s">
        <v>11</v>
      </c>
      <c r="BF2" s="10" t="s">
        <v>12</v>
      </c>
      <c r="BG2" s="11" t="s">
        <v>11</v>
      </c>
      <c r="BH2" s="18" t="s">
        <v>14</v>
      </c>
      <c r="BI2" s="18" t="s">
        <v>11</v>
      </c>
    </row>
    <row r="3" spans="1:61" ht="17" thickTop="1" thickBot="1">
      <c r="A3" s="20" t="s">
        <v>15</v>
      </c>
      <c r="B3" s="21" t="s">
        <v>16</v>
      </c>
      <c r="C3" s="21" t="s">
        <v>16</v>
      </c>
      <c r="D3" s="21">
        <v>0</v>
      </c>
      <c r="E3" s="21">
        <v>0</v>
      </c>
      <c r="F3" s="21">
        <v>0</v>
      </c>
      <c r="G3" s="21">
        <v>0</v>
      </c>
      <c r="H3" s="22" t="s">
        <v>17</v>
      </c>
      <c r="I3" s="22" t="s">
        <v>17</v>
      </c>
      <c r="J3" s="22">
        <v>0</v>
      </c>
      <c r="K3" s="22">
        <v>0</v>
      </c>
      <c r="L3" s="23">
        <v>2.5539999999999998</v>
      </c>
      <c r="M3" s="23">
        <v>0.1333</v>
      </c>
      <c r="N3" s="24">
        <v>4.6429999999999998</v>
      </c>
      <c r="O3" s="24">
        <v>0.2024</v>
      </c>
      <c r="P3" s="24">
        <v>15.86</v>
      </c>
      <c r="Q3" s="24">
        <v>1.87</v>
      </c>
      <c r="R3" s="24">
        <v>3.9950000000000001</v>
      </c>
      <c r="S3" s="24">
        <v>0.21190000000000001</v>
      </c>
      <c r="T3" s="24">
        <v>4.7089999999999996</v>
      </c>
      <c r="U3" s="24">
        <v>0.15029999999999999</v>
      </c>
      <c r="V3" s="24">
        <v>14.99</v>
      </c>
      <c r="W3" s="24">
        <v>1.68</v>
      </c>
      <c r="X3" s="24">
        <v>4.2859999999999996</v>
      </c>
      <c r="Y3" s="24">
        <v>0.17510000000000001</v>
      </c>
      <c r="Z3" s="25">
        <v>4.5549999999999997</v>
      </c>
      <c r="AA3" s="25">
        <v>0.16</v>
      </c>
      <c r="AB3" s="25">
        <v>7.4050000000000002</v>
      </c>
      <c r="AC3" s="25">
        <v>1.75</v>
      </c>
      <c r="AD3" s="25">
        <v>3.6989999999999998</v>
      </c>
      <c r="AE3" s="25">
        <v>0.1762</v>
      </c>
      <c r="AF3" s="23">
        <v>9.2479999999999993</v>
      </c>
      <c r="AG3" s="23">
        <v>6.2440000000000002E-2</v>
      </c>
      <c r="AH3" s="23">
        <v>88.35</v>
      </c>
      <c r="AI3" s="23">
        <v>5.0039999999999996</v>
      </c>
      <c r="AJ3" s="23">
        <v>9.1449999999999996</v>
      </c>
      <c r="AK3" s="23">
        <v>7.2370000000000004E-2</v>
      </c>
      <c r="AL3" s="23">
        <v>8.2520000000000007</v>
      </c>
      <c r="AM3" s="23">
        <v>0.15909999999999999</v>
      </c>
      <c r="AN3" s="22">
        <v>40.909999999999997</v>
      </c>
      <c r="AO3" s="23">
        <v>3.359</v>
      </c>
      <c r="AP3" s="23">
        <v>7.3109999999999999</v>
      </c>
      <c r="AQ3" s="23">
        <v>0.1244</v>
      </c>
      <c r="AR3" s="23">
        <v>8.2119999999999997</v>
      </c>
      <c r="AS3" s="23">
        <v>4.125</v>
      </c>
      <c r="AT3" s="23">
        <v>58.86</v>
      </c>
      <c r="AU3" s="23">
        <v>4.125</v>
      </c>
      <c r="AV3" s="23">
        <v>7.8570000000000002</v>
      </c>
      <c r="AW3" s="23">
        <v>9.4719999999999999E-2</v>
      </c>
      <c r="AX3" s="23">
        <v>8.577</v>
      </c>
      <c r="AY3" s="23">
        <v>9.7780000000000006E-2</v>
      </c>
      <c r="AZ3" s="23">
        <v>79.930000000000007</v>
      </c>
      <c r="BA3" s="23">
        <v>4.57</v>
      </c>
      <c r="BB3" s="23">
        <v>8.2639999999999993</v>
      </c>
      <c r="BC3" s="23">
        <v>7.0610000000000006E-2</v>
      </c>
      <c r="BD3" s="22">
        <v>8.3710000000000004</v>
      </c>
      <c r="BE3" s="22">
        <v>0.22070000000000001</v>
      </c>
      <c r="BF3" s="22">
        <v>60.85</v>
      </c>
      <c r="BG3" s="22">
        <v>7.1879999999999997</v>
      </c>
      <c r="BH3" s="23">
        <v>7.4039999999999999</v>
      </c>
      <c r="BI3" s="23">
        <v>0.16250000000000001</v>
      </c>
    </row>
    <row r="4" spans="1:61" ht="17" thickTop="1" thickBot="1">
      <c r="A4" s="26" t="s">
        <v>18</v>
      </c>
      <c r="B4" s="23">
        <v>5.9329999999999998</v>
      </c>
      <c r="C4" s="27">
        <v>3.7740000000000003E-2</v>
      </c>
      <c r="D4" s="23">
        <v>103.9</v>
      </c>
      <c r="E4" s="27">
        <v>1.891</v>
      </c>
      <c r="F4" s="23">
        <v>5.9740000000000002</v>
      </c>
      <c r="G4" s="23">
        <v>2.623E-2</v>
      </c>
      <c r="H4" s="22">
        <v>5.899</v>
      </c>
      <c r="I4" s="23">
        <v>2.7529999999999999E-2</v>
      </c>
      <c r="J4" s="23">
        <v>86.58</v>
      </c>
      <c r="K4" s="23">
        <v>1.7549999999999999</v>
      </c>
      <c r="L4" s="23">
        <v>5.827</v>
      </c>
      <c r="M4" s="23">
        <v>2.588E-2</v>
      </c>
      <c r="N4" s="23">
        <v>6.6120000000000001</v>
      </c>
      <c r="O4" s="23">
        <v>2.4400000000000002E-2</v>
      </c>
      <c r="P4" s="23">
        <v>98.99</v>
      </c>
      <c r="Q4" s="23">
        <v>1.724</v>
      </c>
      <c r="R4" s="23">
        <v>6.6150000000000002</v>
      </c>
      <c r="S4" s="23">
        <v>2.0029999999999999E-2</v>
      </c>
      <c r="T4" s="23">
        <v>6.5759999999999996</v>
      </c>
      <c r="U4" s="23">
        <v>3.3860000000000001E-2</v>
      </c>
      <c r="V4" s="23">
        <v>104</v>
      </c>
      <c r="W4" s="22">
        <v>1.6859999999999999</v>
      </c>
      <c r="X4" s="23">
        <v>6.6269999999999998</v>
      </c>
      <c r="Y4" s="23">
        <v>2.6440000000000002E-2</v>
      </c>
      <c r="Z4" s="23">
        <v>6.2069999999999999</v>
      </c>
      <c r="AA4" s="23">
        <v>3.9969999999999999E-2</v>
      </c>
      <c r="AB4" s="23">
        <v>104.8</v>
      </c>
      <c r="AC4" s="23">
        <v>1.986</v>
      </c>
      <c r="AD4" s="23">
        <v>6.2409999999999997</v>
      </c>
      <c r="AE4" s="23">
        <v>2.8289999999999999E-2</v>
      </c>
      <c r="AF4" s="23">
        <v>10.23</v>
      </c>
      <c r="AG4" s="23">
        <v>9.3310000000000004E-2</v>
      </c>
      <c r="AH4" s="23">
        <v>93.71</v>
      </c>
      <c r="AI4" s="23">
        <v>4.0439999999999996</v>
      </c>
      <c r="AJ4" s="23">
        <v>10.16</v>
      </c>
      <c r="AK4" s="23">
        <v>7.6450000000000004E-2</v>
      </c>
      <c r="AL4" s="23">
        <v>6.61</v>
      </c>
      <c r="AM4" s="23">
        <v>6.0400000000000002E-2</v>
      </c>
      <c r="AN4" s="23">
        <v>103.6</v>
      </c>
      <c r="AO4" s="23">
        <v>3.944</v>
      </c>
      <c r="AP4" s="23">
        <v>6.5469999999999997</v>
      </c>
      <c r="AQ4" s="23">
        <v>3.3410000000000002E-2</v>
      </c>
      <c r="AR4" s="23">
        <v>7.1950000000000003</v>
      </c>
      <c r="AS4" s="23">
        <v>0.16159999999999999</v>
      </c>
      <c r="AT4" s="23">
        <v>100.4</v>
      </c>
      <c r="AU4" s="23">
        <v>9.7449999999999992</v>
      </c>
      <c r="AV4" s="23">
        <v>7.1890000000000001</v>
      </c>
      <c r="AW4" s="23">
        <v>7.0349999999999996E-2</v>
      </c>
      <c r="AX4" s="23">
        <v>7.6360000000000001</v>
      </c>
      <c r="AY4" s="23">
        <v>0.1011</v>
      </c>
      <c r="AZ4" s="23">
        <v>107.4</v>
      </c>
      <c r="BA4" s="23">
        <v>6.74</v>
      </c>
      <c r="BB4" s="23">
        <v>7.4240000000000004</v>
      </c>
      <c r="BC4" s="23">
        <v>5.4620000000000002E-2</v>
      </c>
      <c r="BD4" s="22">
        <v>7.2720000000000002</v>
      </c>
      <c r="BE4" s="22">
        <v>0.47049999999999997</v>
      </c>
      <c r="BF4" s="22">
        <v>115.3</v>
      </c>
      <c r="BG4" s="29">
        <v>23.15</v>
      </c>
      <c r="BH4" s="23">
        <v>6.7519999999999998</v>
      </c>
      <c r="BI4" s="23">
        <v>0.13070000000000001</v>
      </c>
    </row>
    <row r="5" spans="1:61" ht="17" thickTop="1" thickBot="1">
      <c r="A5" s="26" t="s">
        <v>19</v>
      </c>
      <c r="B5" s="23">
        <v>6.1079999999999997</v>
      </c>
      <c r="C5" s="27">
        <v>5.2330000000000002E-2</v>
      </c>
      <c r="D5" s="27">
        <v>45.44</v>
      </c>
      <c r="E5" s="27">
        <v>1.1339999999999999</v>
      </c>
      <c r="F5" s="23">
        <v>5.8470000000000004</v>
      </c>
      <c r="G5" s="23">
        <v>3.9620000000000002E-2</v>
      </c>
      <c r="H5" s="23">
        <v>6.0270000000000001</v>
      </c>
      <c r="I5" s="23">
        <v>5.0639999999999998E-2</v>
      </c>
      <c r="J5" s="23">
        <v>50.73</v>
      </c>
      <c r="K5" s="23">
        <v>1.228</v>
      </c>
      <c r="L5" s="23">
        <v>5.7539999999999996</v>
      </c>
      <c r="M5" s="23">
        <v>3.8769999999999999E-2</v>
      </c>
      <c r="N5" s="23">
        <v>6.66</v>
      </c>
      <c r="O5" s="23">
        <v>5.5780000000000003E-2</v>
      </c>
      <c r="P5" s="23">
        <v>84.44</v>
      </c>
      <c r="Q5" s="23">
        <v>2.2669999999999999</v>
      </c>
      <c r="R5" s="23">
        <v>6.6059999999999999</v>
      </c>
      <c r="S5" s="23">
        <v>4.156E-2</v>
      </c>
      <c r="T5" s="23">
        <v>6.5910000000000002</v>
      </c>
      <c r="U5" s="23">
        <v>4.0779999999999997E-2</v>
      </c>
      <c r="V5" s="23">
        <v>82.6</v>
      </c>
      <c r="W5" s="23">
        <v>1.6140000000000001</v>
      </c>
      <c r="X5" s="23">
        <v>6.5209999999999999</v>
      </c>
      <c r="Y5" s="23">
        <v>3.0470000000000001E-2</v>
      </c>
      <c r="Z5" s="22">
        <v>6.3339999999999996</v>
      </c>
      <c r="AA5" s="23">
        <v>5.1479999999999998E-2</v>
      </c>
      <c r="AB5" s="23">
        <v>68.260000000000005</v>
      </c>
      <c r="AC5" s="23">
        <v>1.6659999999999999</v>
      </c>
      <c r="AD5" s="23">
        <v>6.2110000000000003</v>
      </c>
      <c r="AE5" s="23">
        <v>3.882E-2</v>
      </c>
      <c r="AF5" s="23">
        <v>9.6460000000000008</v>
      </c>
      <c r="AG5" s="23">
        <v>6.9129999999999997E-2</v>
      </c>
      <c r="AH5" s="23">
        <v>93.91</v>
      </c>
      <c r="AI5" s="23">
        <v>3.82</v>
      </c>
      <c r="AJ5" s="23">
        <v>9.5030000000000001</v>
      </c>
      <c r="AK5" s="23">
        <v>4.6780000000000002E-2</v>
      </c>
      <c r="AL5" s="23">
        <v>6.66</v>
      </c>
      <c r="AM5" s="23">
        <v>9.3130000000000004E-2</v>
      </c>
      <c r="AN5" s="23">
        <v>85.29</v>
      </c>
      <c r="AO5" s="23">
        <v>5.0060000000000002</v>
      </c>
      <c r="AP5" s="23">
        <v>6.3479999999999999</v>
      </c>
      <c r="AQ5" s="23">
        <v>5.2139999999999999E-2</v>
      </c>
      <c r="AR5" s="23">
        <v>7.1260000000000003</v>
      </c>
      <c r="AS5" s="23">
        <v>5.8290000000000002E-2</v>
      </c>
      <c r="AT5" s="23">
        <v>91.58</v>
      </c>
      <c r="AU5" s="23">
        <v>3.319</v>
      </c>
      <c r="AV5" s="23">
        <v>6.9820000000000002</v>
      </c>
      <c r="AW5" s="23">
        <v>3.5060000000000001E-2</v>
      </c>
      <c r="AX5" s="23">
        <v>7.5490000000000004</v>
      </c>
      <c r="AY5" s="23">
        <v>0.12230000000000001</v>
      </c>
      <c r="AZ5" s="23">
        <v>107.4</v>
      </c>
      <c r="BA5" s="23">
        <v>7.8579999999999997</v>
      </c>
      <c r="BB5" s="23">
        <v>7.4660000000000002</v>
      </c>
      <c r="BC5" s="23">
        <v>5.7509999999999999E-2</v>
      </c>
      <c r="BD5" s="22">
        <v>6.16</v>
      </c>
      <c r="BE5" s="22">
        <v>0.1421</v>
      </c>
      <c r="BF5" s="22">
        <f xml:space="preserve"> 118</f>
        <v>118</v>
      </c>
      <c r="BG5" s="22">
        <v>7.87</v>
      </c>
      <c r="BH5" s="23">
        <v>5.9409999999999998</v>
      </c>
      <c r="BI5" s="23">
        <v>0.14130000000000001</v>
      </c>
    </row>
    <row r="6" spans="1:61" ht="17" thickTop="1" thickBot="1">
      <c r="A6" s="26" t="s">
        <v>20</v>
      </c>
      <c r="B6" s="23">
        <v>6.1710000000000003</v>
      </c>
      <c r="C6" s="27">
        <v>9.0880000000000002E-2</v>
      </c>
      <c r="D6" s="27">
        <v>26.62</v>
      </c>
      <c r="E6" s="27">
        <v>1.1479999999999999</v>
      </c>
      <c r="F6" s="23">
        <v>5.78</v>
      </c>
      <c r="G6" s="23">
        <v>6.8940000000000001E-2</v>
      </c>
      <c r="H6" s="23">
        <v>6.2210000000000001</v>
      </c>
      <c r="I6" s="23">
        <v>8.2600000000000007E-2</v>
      </c>
      <c r="J6" s="23">
        <v>27.5</v>
      </c>
      <c r="K6" s="23">
        <v>1.077</v>
      </c>
      <c r="L6" s="23">
        <v>5.6920000000000002</v>
      </c>
      <c r="M6" s="23">
        <v>6.3890000000000002E-2</v>
      </c>
      <c r="N6" s="23">
        <v>6.7939999999999996</v>
      </c>
      <c r="O6" s="23">
        <v>7.3969999999999994E-2</v>
      </c>
      <c r="P6" s="23">
        <v>72.67</v>
      </c>
      <c r="Q6" s="23">
        <v>2.617</v>
      </c>
      <c r="R6" s="23">
        <v>6.7050000000000001</v>
      </c>
      <c r="S6" s="23">
        <v>5.4609999999999999E-2</v>
      </c>
      <c r="T6" s="23">
        <v>6.8</v>
      </c>
      <c r="U6" s="23">
        <v>4.521E-2</v>
      </c>
      <c r="V6" s="23">
        <v>72.7</v>
      </c>
      <c r="W6" s="23">
        <v>1.601</v>
      </c>
      <c r="X6" s="23">
        <v>6.6950000000000003</v>
      </c>
      <c r="Y6" s="23">
        <v>3.3169999999999998E-2</v>
      </c>
      <c r="Z6" s="22">
        <v>6.43</v>
      </c>
      <c r="AA6" s="23">
        <v>7.4899999999999994E-2</v>
      </c>
      <c r="AB6" s="23">
        <v>52.33</v>
      </c>
      <c r="AC6" s="23">
        <v>1.863</v>
      </c>
      <c r="AD6" s="23">
        <v>6.2229999999999999</v>
      </c>
      <c r="AE6" s="23">
        <v>5.6529999999999997E-2</v>
      </c>
      <c r="AF6" s="23">
        <v>10.52</v>
      </c>
      <c r="AG6" s="23">
        <v>9.0109999999999996E-2</v>
      </c>
      <c r="AH6" s="23">
        <v>94.44</v>
      </c>
      <c r="AI6" s="23">
        <v>4.1210000000000004</v>
      </c>
      <c r="AJ6" s="23">
        <v>10.5</v>
      </c>
      <c r="AK6" s="23">
        <v>6.8729999999999999E-2</v>
      </c>
      <c r="AL6" s="23">
        <v>7.4749999999999996</v>
      </c>
      <c r="AM6" s="23">
        <v>4.1070000000000002E-2</v>
      </c>
      <c r="AN6" s="23">
        <v>80.97</v>
      </c>
      <c r="AO6" s="23">
        <v>1.6419999999999999</v>
      </c>
      <c r="AP6" s="23">
        <v>7.1180000000000003</v>
      </c>
      <c r="AQ6" s="23">
        <v>3.9669999999999997E-2</v>
      </c>
      <c r="AR6" s="23">
        <v>7.6130000000000004</v>
      </c>
      <c r="AS6" s="23">
        <v>4.5429999999999998E-2</v>
      </c>
      <c r="AT6" s="23">
        <v>91.18</v>
      </c>
      <c r="AU6" s="23">
        <v>2.081</v>
      </c>
      <c r="AV6" s="23">
        <v>7.6059999999999999</v>
      </c>
      <c r="AW6" s="23">
        <v>3.8629999999999998E-2</v>
      </c>
      <c r="AX6" s="23">
        <v>8.1560000000000006</v>
      </c>
      <c r="AY6" s="23">
        <v>7.3830000000000007E-2</v>
      </c>
      <c r="AZ6" s="23">
        <v>102.7</v>
      </c>
      <c r="BA6" s="23">
        <v>4.3070000000000004</v>
      </c>
      <c r="BB6" s="23">
        <v>8.0370000000000008</v>
      </c>
      <c r="BC6" s="23">
        <v>5.5149999999999998E-2</v>
      </c>
      <c r="BD6" s="22">
        <v>7.476</v>
      </c>
      <c r="BE6" s="22">
        <v>0.14560000000000001</v>
      </c>
      <c r="BF6" s="22">
        <v>83.54</v>
      </c>
      <c r="BG6" s="22">
        <v>5.9320000000000004</v>
      </c>
      <c r="BH6" s="23">
        <v>6.9409999999999998</v>
      </c>
      <c r="BI6" s="23">
        <v>0.1096</v>
      </c>
    </row>
    <row r="7" spans="1:61" ht="17" thickTop="1" thickBot="1">
      <c r="A7" s="26" t="s">
        <v>21</v>
      </c>
      <c r="B7" s="23">
        <v>6.27</v>
      </c>
      <c r="C7" s="27">
        <v>3.6790000000000003E-2</v>
      </c>
      <c r="D7" s="27">
        <v>75.400000000000006</v>
      </c>
      <c r="E7" s="27">
        <v>2.089</v>
      </c>
      <c r="F7" s="23">
        <v>6.1589999999999998</v>
      </c>
      <c r="G7" s="23">
        <v>4.1480000000000003E-2</v>
      </c>
      <c r="H7" s="23">
        <v>6.0590000000000002</v>
      </c>
      <c r="I7" s="23">
        <v>5.203E-2</v>
      </c>
      <c r="J7" s="23">
        <v>81.41</v>
      </c>
      <c r="K7" s="23">
        <v>2.02</v>
      </c>
      <c r="L7" s="23">
        <v>5.9820000000000002</v>
      </c>
      <c r="M7" s="23">
        <v>3.9649999999999998E-2</v>
      </c>
      <c r="N7" s="23">
        <v>6.649</v>
      </c>
      <c r="O7" s="23">
        <v>3.075E-2</v>
      </c>
      <c r="P7" s="23">
        <v>89.42</v>
      </c>
      <c r="Q7" s="23">
        <v>2.137</v>
      </c>
      <c r="R7" s="23">
        <v>6.5890000000000004</v>
      </c>
      <c r="S7" s="23">
        <v>3.9620000000000002E-2</v>
      </c>
      <c r="T7" s="23">
        <v>6.6779999999999999</v>
      </c>
      <c r="U7" s="23">
        <v>2.5170000000000001E-2</v>
      </c>
      <c r="V7" s="23">
        <v>89.3</v>
      </c>
      <c r="W7" s="23">
        <v>1.7629999999999999</v>
      </c>
      <c r="X7" s="23">
        <v>6.6239999999999997</v>
      </c>
      <c r="Y7" s="23">
        <v>3.5029999999999999E-2</v>
      </c>
      <c r="Z7" s="23">
        <v>6.3609999999999998</v>
      </c>
      <c r="AA7" s="23">
        <v>3.746E-2</v>
      </c>
      <c r="AB7" s="23">
        <v>87.73</v>
      </c>
      <c r="AC7" s="23">
        <v>2.3679999999999999</v>
      </c>
      <c r="AD7" s="23">
        <v>6.3209999999999997</v>
      </c>
      <c r="AE7" s="23">
        <v>3.44E-2</v>
      </c>
      <c r="AF7" s="23">
        <v>9.7270000000000003</v>
      </c>
      <c r="AG7" s="23">
        <v>6.1499999999999999E-2</v>
      </c>
      <c r="AH7" s="23">
        <v>97.73</v>
      </c>
      <c r="AI7" s="23">
        <v>3.0350000000000001</v>
      </c>
      <c r="AJ7" s="23">
        <v>9.68</v>
      </c>
      <c r="AK7" s="23">
        <v>4.9849999999999998E-2</v>
      </c>
      <c r="AL7" s="23">
        <v>8.0380000000000003</v>
      </c>
      <c r="AM7" s="23">
        <v>7.1929999999999994E-2</v>
      </c>
      <c r="AN7" s="23">
        <v>110.9</v>
      </c>
      <c r="AO7" s="23">
        <v>5.3390000000000004</v>
      </c>
      <c r="AP7" s="23">
        <v>7.851</v>
      </c>
      <c r="AQ7" s="23">
        <v>4.9540000000000001E-2</v>
      </c>
      <c r="AR7" s="23">
        <v>8.2100000000000009</v>
      </c>
      <c r="AS7" s="23">
        <v>9.1410000000000005E-2</v>
      </c>
      <c r="AT7" s="23">
        <v>103.1</v>
      </c>
      <c r="AU7" s="23">
        <v>6.2850000000000001</v>
      </c>
      <c r="AV7" s="23">
        <v>8.0589999999999993</v>
      </c>
      <c r="AW7" s="23">
        <v>5.2859999999999997E-2</v>
      </c>
      <c r="AX7" s="23">
        <v>8.7850000000000001</v>
      </c>
      <c r="AY7" s="23">
        <v>9.1200000000000003E-2</v>
      </c>
      <c r="AZ7" s="23">
        <v>121.6</v>
      </c>
      <c r="BA7" s="23">
        <v>7.8650000000000002</v>
      </c>
      <c r="BB7" s="23">
        <v>8.8949999999999996</v>
      </c>
      <c r="BC7" s="23">
        <v>7.9219999999999999E-2</v>
      </c>
      <c r="BD7" s="22">
        <v>6.6539999999999999</v>
      </c>
      <c r="BE7" s="22">
        <v>0.14330000000000001</v>
      </c>
      <c r="BF7" s="22">
        <f xml:space="preserve"> 182.2</f>
        <v>182.2</v>
      </c>
      <c r="BG7" s="30">
        <v>7.87</v>
      </c>
      <c r="BH7" s="23">
        <v>6.96</v>
      </c>
      <c r="BI7" s="23">
        <v>0.13250000000000001</v>
      </c>
    </row>
    <row r="8" spans="1:61" ht="17" thickTop="1" thickBot="1">
      <c r="A8" s="26" t="s">
        <v>22</v>
      </c>
      <c r="B8" s="21" t="s">
        <v>16</v>
      </c>
      <c r="C8" s="21" t="s">
        <v>16</v>
      </c>
      <c r="D8" s="21">
        <v>0</v>
      </c>
      <c r="E8" s="21">
        <v>0</v>
      </c>
      <c r="F8" s="21">
        <v>0</v>
      </c>
      <c r="G8" s="21">
        <v>0</v>
      </c>
      <c r="H8" s="22" t="s">
        <v>17</v>
      </c>
      <c r="I8" s="22" t="s">
        <v>17</v>
      </c>
      <c r="J8" s="22">
        <v>0</v>
      </c>
      <c r="K8" s="22">
        <v>0</v>
      </c>
      <c r="L8" s="22">
        <v>0</v>
      </c>
      <c r="M8" s="22">
        <v>0</v>
      </c>
      <c r="N8" s="21" t="s">
        <v>16</v>
      </c>
      <c r="O8" s="21" t="s">
        <v>16</v>
      </c>
      <c r="P8" s="21">
        <v>0</v>
      </c>
      <c r="Q8" s="21">
        <v>0</v>
      </c>
      <c r="R8" s="21">
        <v>0</v>
      </c>
      <c r="S8" s="21">
        <v>0</v>
      </c>
      <c r="T8" s="21" t="s">
        <v>16</v>
      </c>
      <c r="U8" s="21" t="s">
        <v>16</v>
      </c>
      <c r="V8" s="21">
        <v>0</v>
      </c>
      <c r="W8" s="21">
        <v>0</v>
      </c>
      <c r="X8" s="21">
        <v>0</v>
      </c>
      <c r="Y8" s="21">
        <v>0</v>
      </c>
      <c r="Z8" s="21" t="s">
        <v>16</v>
      </c>
      <c r="AA8" s="21" t="s">
        <v>16</v>
      </c>
      <c r="AB8" s="21">
        <v>0</v>
      </c>
      <c r="AC8" s="21">
        <v>0</v>
      </c>
      <c r="AD8" s="21">
        <v>0</v>
      </c>
      <c r="AE8" s="21">
        <v>0</v>
      </c>
      <c r="AF8" s="22">
        <v>8.11</v>
      </c>
      <c r="AG8" s="23">
        <v>9.7919999999999993E-2</v>
      </c>
      <c r="AH8" s="22">
        <v>91.15</v>
      </c>
      <c r="AI8" s="23">
        <v>4.056</v>
      </c>
      <c r="AJ8" s="23">
        <v>8.0090000000000003</v>
      </c>
      <c r="AK8" s="23">
        <v>8.0009999999999998E-2</v>
      </c>
      <c r="AL8" s="23">
        <v>6.16</v>
      </c>
      <c r="AM8" s="23">
        <v>0.1215</v>
      </c>
      <c r="AN8" s="23">
        <v>39.86</v>
      </c>
      <c r="AO8" s="22">
        <v>2.2989999999999999</v>
      </c>
      <c r="AP8" s="23">
        <v>5.1849999999999996</v>
      </c>
      <c r="AQ8" s="23">
        <v>9.9849999999999994E-2</v>
      </c>
      <c r="AR8" s="23">
        <v>6.5860000000000003</v>
      </c>
      <c r="AS8" s="23">
        <v>2.4340000000000002</v>
      </c>
      <c r="AT8" s="23">
        <v>62.68</v>
      </c>
      <c r="AU8" s="23">
        <v>8.2019999999999996E-2</v>
      </c>
      <c r="AV8" s="23">
        <v>6.0730000000000004</v>
      </c>
      <c r="AW8" s="23">
        <v>6.8159999999999998E-2</v>
      </c>
      <c r="AX8" s="23">
        <v>6.7089999999999996</v>
      </c>
      <c r="AY8" s="23">
        <v>5.4980000000000001E-2</v>
      </c>
      <c r="AZ8" s="23">
        <v>69.87</v>
      </c>
      <c r="BA8" s="23">
        <v>1.8360000000000001</v>
      </c>
      <c r="BB8" s="23">
        <v>6.31</v>
      </c>
      <c r="BC8" s="23">
        <v>4.4209999999999999E-2</v>
      </c>
      <c r="BD8" s="22">
        <v>5.5670000000000002</v>
      </c>
      <c r="BE8" s="22">
        <v>0.1507</v>
      </c>
      <c r="BF8" s="22">
        <v>84.82</v>
      </c>
      <c r="BG8" s="22">
        <v>6.8310000000000004</v>
      </c>
      <c r="BH8" s="23">
        <v>4.8369999999999997</v>
      </c>
      <c r="BI8" s="23">
        <v>0.1176</v>
      </c>
    </row>
    <row r="9" spans="1:61" ht="17" thickTop="1" thickBot="1">
      <c r="A9" s="32" t="s">
        <v>23</v>
      </c>
      <c r="B9" s="33">
        <v>5.9109999999999996</v>
      </c>
      <c r="C9" s="33">
        <v>1.6070000000000001E-2</v>
      </c>
      <c r="D9" s="33">
        <v>99.47</v>
      </c>
      <c r="E9" s="33">
        <v>1.143</v>
      </c>
      <c r="F9" s="33">
        <v>5.8959999999999999</v>
      </c>
      <c r="G9" s="33">
        <v>1.2800000000000001E-2</v>
      </c>
      <c r="H9" s="33">
        <v>5.9969999999999999</v>
      </c>
      <c r="I9" s="33">
        <v>1.056E-2</v>
      </c>
      <c r="J9" s="33">
        <v>98.47</v>
      </c>
      <c r="K9" s="33">
        <v>0.74419999999999997</v>
      </c>
      <c r="L9" s="33">
        <v>5.9669999999999996</v>
      </c>
      <c r="M9" s="33">
        <v>1.055E-2</v>
      </c>
      <c r="N9" s="33">
        <v>6.6440000000000001</v>
      </c>
      <c r="O9" s="33">
        <v>1.4749999999999999E-2</v>
      </c>
      <c r="P9" s="33">
        <v>100.3</v>
      </c>
      <c r="Q9" s="33">
        <v>0.67689999999999995</v>
      </c>
      <c r="R9" s="33">
        <v>6.6580000000000004</v>
      </c>
      <c r="S9" s="33">
        <v>1.09E-2</v>
      </c>
      <c r="T9" s="33">
        <v>6.6459999999999999</v>
      </c>
      <c r="U9" s="33">
        <v>1.2699999999999999E-2</v>
      </c>
      <c r="V9" s="33">
        <v>99.88</v>
      </c>
      <c r="W9" s="33">
        <v>0.58050000000000002</v>
      </c>
      <c r="X9" s="33">
        <v>6.6479999999999997</v>
      </c>
      <c r="Y9" s="33">
        <v>9.4029999999999999E-3</v>
      </c>
      <c r="Z9" s="33">
        <v>6.3620000000000001</v>
      </c>
      <c r="AA9" s="33">
        <v>1.421E-2</v>
      </c>
      <c r="AB9" s="33">
        <v>99.06</v>
      </c>
      <c r="AC9" s="33">
        <v>0.91459999999999997</v>
      </c>
      <c r="AD9" s="33">
        <v>6.3620000000000001</v>
      </c>
      <c r="AE9" s="33">
        <v>1.11E-2</v>
      </c>
      <c r="AF9" s="33">
        <v>8.5549999999999997</v>
      </c>
      <c r="AG9" s="33">
        <v>6.8199999999999997E-2</v>
      </c>
      <c r="AH9" s="33">
        <v>104.1</v>
      </c>
      <c r="AI9" s="33">
        <v>3.6970000000000001</v>
      </c>
      <c r="AJ9" s="33">
        <v>8.6270000000000007</v>
      </c>
      <c r="AK9" s="33">
        <v>4.2139999999999997E-2</v>
      </c>
      <c r="AL9" s="33">
        <v>6.4740000000000002</v>
      </c>
      <c r="AM9" s="33">
        <v>5.3769999999999998E-2</v>
      </c>
      <c r="AN9" s="33">
        <v>103.7</v>
      </c>
      <c r="AO9" s="33">
        <v>3.3559999999999999</v>
      </c>
      <c r="AP9" s="33">
        <v>6.4290000000000003</v>
      </c>
      <c r="AQ9" s="33">
        <v>2.8309999999999998E-2</v>
      </c>
      <c r="AR9" s="33">
        <v>7.2670000000000003</v>
      </c>
      <c r="AS9" s="33">
        <v>4.8980000000000003E-2</v>
      </c>
      <c r="AT9" s="33">
        <v>101.8</v>
      </c>
      <c r="AU9" s="33">
        <v>2.9649999999999999</v>
      </c>
      <c r="AV9" s="33">
        <v>7.2969999999999997</v>
      </c>
      <c r="AW9" s="33">
        <v>2.7740000000000001E-2</v>
      </c>
      <c r="AX9" s="33">
        <v>7.5190000000000001</v>
      </c>
      <c r="AY9" s="33">
        <v>5.4710000000000002E-2</v>
      </c>
      <c r="AZ9" s="33">
        <v>103.9</v>
      </c>
      <c r="BA9" s="33">
        <v>3.387</v>
      </c>
      <c r="BB9" s="33">
        <v>7.4029999999999996</v>
      </c>
      <c r="BC9" s="33">
        <v>2.8570000000000002E-2</v>
      </c>
      <c r="BD9" s="34">
        <v>7.0670000000000002</v>
      </c>
      <c r="BE9" s="34">
        <v>6.0199999999999997E-2</v>
      </c>
      <c r="BF9" s="34">
        <v>96.36</v>
      </c>
      <c r="BG9" s="34">
        <v>2.6040000000000001</v>
      </c>
      <c r="BH9" s="33">
        <v>6.5750000000000002</v>
      </c>
      <c r="BI9" s="33">
        <v>5.2749999999999998E-2</v>
      </c>
    </row>
    <row r="10" spans="1:61" ht="17" thickTop="1" thickBot="1">
      <c r="A10" s="26" t="s">
        <v>24</v>
      </c>
      <c r="B10" s="24">
        <v>6.4349999999999996</v>
      </c>
      <c r="C10" s="35">
        <v>0.13189999999999999</v>
      </c>
      <c r="D10" s="35">
        <v>15.11</v>
      </c>
      <c r="E10" s="35">
        <v>0.97289999999999999</v>
      </c>
      <c r="F10" s="24">
        <v>5.8090000000000002</v>
      </c>
      <c r="G10" s="24">
        <v>9.8919999999999994E-2</v>
      </c>
      <c r="H10" s="24">
        <v>6.3689999999999998</v>
      </c>
      <c r="I10" s="24">
        <v>8.7800000000000003E-2</v>
      </c>
      <c r="J10" s="24">
        <v>18.829999999999998</v>
      </c>
      <c r="K10" s="24">
        <v>0.81299999999999994</v>
      </c>
      <c r="L10" s="24">
        <v>5.68</v>
      </c>
      <c r="M10" s="24">
        <v>6.7589999999999997E-2</v>
      </c>
      <c r="N10" s="23">
        <v>6.8049999999999997</v>
      </c>
      <c r="O10" s="23">
        <v>4.0869999999999997E-2</v>
      </c>
      <c r="P10" s="23">
        <v>68.349999999999994</v>
      </c>
      <c r="Q10" s="23">
        <v>1.3280000000000001</v>
      </c>
      <c r="R10" s="23">
        <v>6.6859999999999999</v>
      </c>
      <c r="S10" s="23">
        <v>3.022E-2</v>
      </c>
      <c r="T10" s="23">
        <v>6.8689999999999998</v>
      </c>
      <c r="U10" s="23">
        <v>5.1810000000000002E-2</v>
      </c>
      <c r="V10" s="23">
        <v>65.14</v>
      </c>
      <c r="W10" s="23">
        <v>1.6020000000000001</v>
      </c>
      <c r="X10" s="23">
        <v>6.7229999999999999</v>
      </c>
      <c r="Y10" s="23">
        <v>3.8960000000000002E-2</v>
      </c>
      <c r="Z10" s="23">
        <v>6.548</v>
      </c>
      <c r="AA10" s="23">
        <v>5.0040000000000001E-2</v>
      </c>
      <c r="AB10" s="22">
        <v>44.03</v>
      </c>
      <c r="AC10" s="22">
        <v>1.0640000000000001</v>
      </c>
      <c r="AD10" s="23">
        <v>6.274</v>
      </c>
      <c r="AE10" s="23">
        <v>3.7690000000000001E-2</v>
      </c>
      <c r="AF10" s="23">
        <v>9.9909999999999997</v>
      </c>
      <c r="AG10" s="22">
        <v>7.2499999999999995E-2</v>
      </c>
      <c r="AH10" s="23">
        <v>97.25</v>
      </c>
      <c r="AI10" s="22">
        <v>5.17</v>
      </c>
      <c r="AJ10" s="23">
        <v>9.8889999999999993</v>
      </c>
      <c r="AK10" s="23">
        <v>5.858E-2</v>
      </c>
      <c r="AL10" s="23">
        <v>7.6710000000000003</v>
      </c>
      <c r="AM10" s="23">
        <v>5.4480000000000001E-2</v>
      </c>
      <c r="AN10" s="23">
        <v>86.58</v>
      </c>
      <c r="AO10" s="23">
        <v>3.2050000000000001</v>
      </c>
      <c r="AP10" s="23">
        <v>7.34</v>
      </c>
      <c r="AQ10" s="23">
        <v>3.2689999999999997E-2</v>
      </c>
      <c r="AR10" s="23">
        <v>7.9359999999999999</v>
      </c>
      <c r="AS10" s="23">
        <v>5.8069999999999997E-2</v>
      </c>
      <c r="AT10" s="23">
        <v>98.08</v>
      </c>
      <c r="AU10" s="23">
        <v>3.7989999999999999</v>
      </c>
      <c r="AV10" s="23">
        <v>7.91</v>
      </c>
      <c r="AW10" s="23">
        <v>3.2669999999999998E-2</v>
      </c>
      <c r="AX10" s="23">
        <v>8.5350000000000001</v>
      </c>
      <c r="AY10" s="23">
        <v>6.9790000000000005E-2</v>
      </c>
      <c r="AZ10" s="23">
        <v>104.1</v>
      </c>
      <c r="BA10" s="23">
        <v>3.7770000000000001</v>
      </c>
      <c r="BB10" s="23">
        <v>8.5190000000000001</v>
      </c>
      <c r="BC10" s="23">
        <v>5.7299999999999997E-2</v>
      </c>
      <c r="BD10" s="22">
        <v>8.1609999999999996</v>
      </c>
      <c r="BE10" s="22">
        <v>0.12920000000000001</v>
      </c>
      <c r="BF10" s="22">
        <v>116.1</v>
      </c>
      <c r="BG10" s="22">
        <v>10.24</v>
      </c>
      <c r="BH10" s="23">
        <v>7.8410000000000002</v>
      </c>
      <c r="BI10" s="23">
        <v>0.11</v>
      </c>
    </row>
    <row r="11" spans="1:61" ht="17" thickTop="1" thickBot="1">
      <c r="A11" s="26" t="s">
        <v>25</v>
      </c>
      <c r="B11" s="24">
        <v>4.875</v>
      </c>
      <c r="C11" s="35">
        <v>0.13950000000000001</v>
      </c>
      <c r="D11" s="35">
        <v>13.82</v>
      </c>
      <c r="E11" s="35">
        <v>1.2989999999999999</v>
      </c>
      <c r="F11" s="24">
        <v>4.2519999999999998</v>
      </c>
      <c r="G11" s="24">
        <v>9.3340000000000006E-2</v>
      </c>
      <c r="H11" s="24">
        <v>5.2290000000000001</v>
      </c>
      <c r="I11" s="24">
        <v>0.15770000000000001</v>
      </c>
      <c r="J11" s="24">
        <v>11.88</v>
      </c>
      <c r="K11" s="24">
        <v>1.069</v>
      </c>
      <c r="L11" s="24">
        <v>4.5759999999999996</v>
      </c>
      <c r="M11" s="24">
        <v>0.1104</v>
      </c>
      <c r="N11" s="23">
        <v>5.7190000000000003</v>
      </c>
      <c r="O11" s="23">
        <v>5.0729999999999997E-2</v>
      </c>
      <c r="P11" s="23">
        <v>58.31</v>
      </c>
      <c r="Q11" s="23">
        <v>1.472</v>
      </c>
      <c r="R11" s="23">
        <v>5.5389999999999997</v>
      </c>
      <c r="S11" s="23">
        <v>3.8809999999999997E-2</v>
      </c>
      <c r="T11" s="23">
        <v>5.7439999999999998</v>
      </c>
      <c r="U11" s="23">
        <v>3.0509999999999999E-2</v>
      </c>
      <c r="V11" s="23">
        <v>60.37</v>
      </c>
      <c r="W11" s="23">
        <v>0.91239999999999999</v>
      </c>
      <c r="X11" s="23">
        <v>5.5590000000000002</v>
      </c>
      <c r="Y11" s="23">
        <v>2.3400000000000001E-2</v>
      </c>
      <c r="Z11" s="23">
        <v>5.5529999999999999</v>
      </c>
      <c r="AA11" s="23">
        <v>3.585E-2</v>
      </c>
      <c r="AB11" s="23">
        <v>34.76</v>
      </c>
      <c r="AC11" s="23">
        <v>1.01</v>
      </c>
      <c r="AD11" s="23">
        <v>5.1630000000000003</v>
      </c>
      <c r="AE11" s="23">
        <v>3.4139999999999997E-2</v>
      </c>
      <c r="AF11" s="23">
        <v>8.7089999999999996</v>
      </c>
      <c r="AG11" s="23">
        <v>9.8839999999999997E-2</v>
      </c>
      <c r="AH11" s="23">
        <v>104.6</v>
      </c>
      <c r="AI11" s="22">
        <v>5.1879999999999997</v>
      </c>
      <c r="AJ11" s="23">
        <v>8.7420000000000009</v>
      </c>
      <c r="AK11" s="23">
        <v>8.4279999999999994E-2</v>
      </c>
      <c r="AL11" s="23">
        <v>6.3150000000000004</v>
      </c>
      <c r="AM11" s="23">
        <v>5.1310000000000001E-2</v>
      </c>
      <c r="AN11" s="23">
        <v>79.61</v>
      </c>
      <c r="AO11" s="23">
        <v>1.9279999999999999</v>
      </c>
      <c r="AP11" s="23">
        <v>5.92</v>
      </c>
      <c r="AQ11" s="23">
        <v>4.9750000000000003E-2</v>
      </c>
      <c r="AR11" s="23">
        <v>6.4619999999999997</v>
      </c>
      <c r="AS11" s="23">
        <v>7.195E-2</v>
      </c>
      <c r="AT11" s="23">
        <v>99.97</v>
      </c>
      <c r="AU11" s="23">
        <v>4.7130000000000001</v>
      </c>
      <c r="AV11" s="23">
        <v>6.3920000000000003</v>
      </c>
      <c r="AW11" s="23">
        <v>4.6629999999999998E-2</v>
      </c>
      <c r="AX11" s="23">
        <v>7.0119999999999996</v>
      </c>
      <c r="AY11" s="23">
        <v>6.0420000000000001E-2</v>
      </c>
      <c r="AZ11" s="23">
        <v>104.1</v>
      </c>
      <c r="BA11" s="23">
        <v>3.1389999999999998</v>
      </c>
      <c r="BB11" s="23">
        <v>6.9029999999999996</v>
      </c>
      <c r="BC11" s="23">
        <v>5.0729999999999997E-2</v>
      </c>
      <c r="BD11" s="22">
        <v>6.8129999999999997</v>
      </c>
      <c r="BE11" s="22">
        <v>9.7030000000000005E-2</v>
      </c>
      <c r="BF11" s="22">
        <v>97.9</v>
      </c>
      <c r="BG11" s="22">
        <v>4.5880000000000001</v>
      </c>
      <c r="BH11" s="23">
        <v>6.2779999999999996</v>
      </c>
      <c r="BI11" s="23">
        <v>8.0890000000000004E-2</v>
      </c>
    </row>
    <row r="12" spans="1:61" ht="17" thickTop="1" thickBot="1">
      <c r="A12" s="26" t="s">
        <v>26</v>
      </c>
      <c r="B12" s="22" t="s">
        <v>17</v>
      </c>
      <c r="C12" s="22" t="s">
        <v>17</v>
      </c>
      <c r="D12" s="22">
        <v>0</v>
      </c>
      <c r="E12" s="22">
        <v>0</v>
      </c>
      <c r="F12" s="22">
        <v>0</v>
      </c>
      <c r="G12" s="22">
        <v>0</v>
      </c>
      <c r="H12" s="22" t="s">
        <v>17</v>
      </c>
      <c r="I12" s="22" t="s">
        <v>17</v>
      </c>
      <c r="J12" s="22">
        <v>0</v>
      </c>
      <c r="K12" s="22">
        <v>0</v>
      </c>
      <c r="L12" s="22">
        <v>0</v>
      </c>
      <c r="M12" s="22">
        <v>0</v>
      </c>
      <c r="N12" s="22" t="s">
        <v>17</v>
      </c>
      <c r="O12" s="22" t="s">
        <v>17</v>
      </c>
      <c r="P12" s="22">
        <v>0</v>
      </c>
      <c r="Q12" s="22">
        <v>0</v>
      </c>
      <c r="R12" s="22">
        <v>0</v>
      </c>
      <c r="S12" s="22">
        <v>0</v>
      </c>
      <c r="T12" s="22" t="s">
        <v>17</v>
      </c>
      <c r="U12" s="22" t="s">
        <v>17</v>
      </c>
      <c r="V12" s="22">
        <v>0</v>
      </c>
      <c r="W12" s="22">
        <v>0</v>
      </c>
      <c r="X12" s="22">
        <v>0</v>
      </c>
      <c r="Y12" s="22">
        <v>0</v>
      </c>
      <c r="Z12" s="21" t="s">
        <v>16</v>
      </c>
      <c r="AA12" s="21" t="s">
        <v>16</v>
      </c>
      <c r="AB12" s="21">
        <v>0</v>
      </c>
      <c r="AC12" s="21">
        <v>0</v>
      </c>
      <c r="AD12" s="21">
        <v>0</v>
      </c>
      <c r="AE12" s="21">
        <v>0</v>
      </c>
      <c r="AF12" s="23">
        <v>6.2869999999999999</v>
      </c>
      <c r="AG12" s="23">
        <v>7.979E-2</v>
      </c>
      <c r="AH12" s="23">
        <v>85.7</v>
      </c>
      <c r="AI12" s="22">
        <v>5.17</v>
      </c>
      <c r="AJ12" s="23">
        <v>6.2590000000000003</v>
      </c>
      <c r="AK12" s="23">
        <v>6.8919999999999995E-2</v>
      </c>
      <c r="AL12" s="24">
        <v>4.7880000000000003</v>
      </c>
      <c r="AM12" s="24">
        <v>0.1111</v>
      </c>
      <c r="AN12" s="24">
        <v>27.99</v>
      </c>
      <c r="AO12" s="24">
        <v>4.54</v>
      </c>
      <c r="AP12" s="24">
        <v>3.3450000000000002</v>
      </c>
      <c r="AQ12" s="24">
        <v>0.16489999999999999</v>
      </c>
      <c r="AR12" s="22">
        <v>4.9669999999999996</v>
      </c>
      <c r="AS12" s="22">
        <v>0.19139999999999999</v>
      </c>
      <c r="AT12" s="22">
        <v>59.86</v>
      </c>
      <c r="AU12" s="22">
        <v>7.3419999999999996</v>
      </c>
      <c r="AV12" s="23">
        <v>4.5129999999999999</v>
      </c>
      <c r="AW12" s="23">
        <v>0.13370000000000001</v>
      </c>
      <c r="AX12" s="22">
        <v>4.7629999999999999</v>
      </c>
      <c r="AY12" s="22">
        <v>8.3400000000000002E-2</v>
      </c>
      <c r="AZ12" s="22">
        <v>63.13</v>
      </c>
      <c r="BA12" s="22">
        <v>3.823</v>
      </c>
      <c r="BB12" s="23">
        <v>4.2670000000000003</v>
      </c>
      <c r="BC12" s="23">
        <v>5.8569999999999997E-2</v>
      </c>
      <c r="BD12" s="22">
        <v>4.6189999999999998</v>
      </c>
      <c r="BE12" s="22">
        <v>7.1910000000000002E-2</v>
      </c>
      <c r="BF12" s="22">
        <f xml:space="preserve"> 73.96</f>
        <v>73.959999999999994</v>
      </c>
      <c r="BG12" s="22">
        <v>18.46</v>
      </c>
      <c r="BH12" s="23">
        <v>3.782</v>
      </c>
      <c r="BI12" s="23">
        <v>7.8420000000000004E-2</v>
      </c>
    </row>
    <row r="13" spans="1:61" ht="17" thickTop="1" thickBot="1">
      <c r="A13" s="36" t="s">
        <v>27</v>
      </c>
      <c r="B13" s="21" t="s">
        <v>16</v>
      </c>
      <c r="C13" s="21" t="s">
        <v>16</v>
      </c>
      <c r="D13" s="21">
        <v>0</v>
      </c>
      <c r="E13" s="21">
        <v>0</v>
      </c>
      <c r="F13" s="22">
        <v>3.774</v>
      </c>
      <c r="G13" s="22">
        <v>0.26029999999999998</v>
      </c>
      <c r="H13" s="21" t="s">
        <v>16</v>
      </c>
      <c r="I13" s="21" t="s">
        <v>16</v>
      </c>
      <c r="J13" s="21">
        <v>0</v>
      </c>
      <c r="K13" s="21">
        <v>0</v>
      </c>
      <c r="L13" s="21">
        <v>0</v>
      </c>
      <c r="M13" s="21">
        <v>0</v>
      </c>
      <c r="N13" s="24">
        <v>4.5039999999999996</v>
      </c>
      <c r="O13" s="24">
        <v>0.12670000000000001</v>
      </c>
      <c r="P13" s="24">
        <v>13.11</v>
      </c>
      <c r="Q13" s="24">
        <v>1.87</v>
      </c>
      <c r="R13" s="24">
        <v>3.6890000000000001</v>
      </c>
      <c r="S13" s="24">
        <v>0.1459</v>
      </c>
      <c r="T13" s="21" t="s">
        <v>16</v>
      </c>
      <c r="U13" s="21" t="s">
        <v>16</v>
      </c>
      <c r="V13" s="21">
        <v>0</v>
      </c>
      <c r="W13" s="21">
        <v>0</v>
      </c>
      <c r="X13" s="22">
        <v>4.6500000000000004</v>
      </c>
      <c r="Y13" s="22">
        <v>0.1537</v>
      </c>
      <c r="Z13" s="22" t="s">
        <v>17</v>
      </c>
      <c r="AA13" s="22" t="s">
        <v>17</v>
      </c>
      <c r="AB13" s="22">
        <v>0</v>
      </c>
      <c r="AC13" s="22">
        <v>0</v>
      </c>
      <c r="AD13" s="23">
        <v>2.9820000000000002</v>
      </c>
      <c r="AE13" s="23">
        <v>5.9769999999999997E-2</v>
      </c>
      <c r="AF13" s="23">
        <v>8.83</v>
      </c>
      <c r="AG13" s="23">
        <v>0.12</v>
      </c>
      <c r="AH13" s="23">
        <v>102.6</v>
      </c>
      <c r="AI13" s="23">
        <v>6.3479999999999999</v>
      </c>
      <c r="AJ13" s="23">
        <v>8.8409999999999993</v>
      </c>
      <c r="AK13" s="23">
        <v>9.6049999999999996E-2</v>
      </c>
      <c r="AL13" s="23">
        <v>6.7759999999999998</v>
      </c>
      <c r="AM13" s="23">
        <v>0.1502</v>
      </c>
      <c r="AN13" s="23">
        <v>38.270000000000003</v>
      </c>
      <c r="AO13" s="23">
        <v>2.7440000000000002</v>
      </c>
      <c r="AP13" s="23">
        <v>5.7670000000000003</v>
      </c>
      <c r="AQ13" s="23">
        <v>0.1197</v>
      </c>
      <c r="AR13" s="23">
        <v>6.7009999999999996</v>
      </c>
      <c r="AS13" s="23">
        <v>0.2268</v>
      </c>
      <c r="AT13" s="23">
        <v>60.52</v>
      </c>
      <c r="AU13" s="23">
        <v>9.4529999999999994</v>
      </c>
      <c r="AV13" s="23">
        <v>6.1219999999999999</v>
      </c>
      <c r="AW13" s="23">
        <v>0.1082</v>
      </c>
      <c r="AX13" s="23">
        <v>7.1390000000000002</v>
      </c>
      <c r="AY13" s="23">
        <v>7.5950000000000004E-2</v>
      </c>
      <c r="AZ13" s="23">
        <v>60.28</v>
      </c>
      <c r="BA13" s="23">
        <v>2.1890000000000001</v>
      </c>
      <c r="BB13" s="23">
        <v>6.6459999999999999</v>
      </c>
      <c r="BC13" s="23">
        <v>6.1780000000000002E-2</v>
      </c>
      <c r="BD13" s="21" t="s">
        <v>16</v>
      </c>
      <c r="BE13" s="21" t="s">
        <v>16</v>
      </c>
      <c r="BF13" s="21">
        <v>0</v>
      </c>
      <c r="BG13" s="21">
        <v>0</v>
      </c>
      <c r="BH13" s="23">
        <v>5.1639999999999997</v>
      </c>
      <c r="BI13" s="23">
        <v>1.718</v>
      </c>
    </row>
    <row r="14" spans="1:61" ht="17" thickTop="1" thickBot="1">
      <c r="A14" s="37" t="s">
        <v>28</v>
      </c>
      <c r="B14" s="21" t="s">
        <v>16</v>
      </c>
      <c r="C14" s="21" t="s">
        <v>16</v>
      </c>
      <c r="D14" s="21">
        <v>0</v>
      </c>
      <c r="E14" s="21">
        <v>0</v>
      </c>
      <c r="F14" s="21">
        <v>0</v>
      </c>
      <c r="G14" s="21">
        <v>0</v>
      </c>
      <c r="H14" s="22" t="s">
        <v>17</v>
      </c>
      <c r="I14" s="22" t="s">
        <v>17</v>
      </c>
      <c r="J14" s="22">
        <v>0</v>
      </c>
      <c r="K14" s="22">
        <v>0</v>
      </c>
      <c r="L14" s="22">
        <v>0</v>
      </c>
      <c r="M14" s="22">
        <v>0</v>
      </c>
      <c r="N14" s="21" t="s">
        <v>16</v>
      </c>
      <c r="O14" s="21" t="s">
        <v>16</v>
      </c>
      <c r="P14" s="21">
        <v>0</v>
      </c>
      <c r="Q14" s="21">
        <v>0</v>
      </c>
      <c r="R14" s="21">
        <v>6.1749999999999998</v>
      </c>
      <c r="S14" s="21">
        <v>0.44290000000000002</v>
      </c>
      <c r="T14" s="21" t="s">
        <v>16</v>
      </c>
      <c r="U14" s="21" t="s">
        <v>16</v>
      </c>
      <c r="V14" s="21">
        <v>0</v>
      </c>
      <c r="W14" s="21">
        <v>0</v>
      </c>
      <c r="X14" s="22">
        <v>6.91</v>
      </c>
      <c r="Y14" s="22">
        <v>0.25879999999999997</v>
      </c>
      <c r="Z14" s="22" t="s">
        <v>17</v>
      </c>
      <c r="AA14" s="22" t="s">
        <v>17</v>
      </c>
      <c r="AB14" s="22">
        <v>0</v>
      </c>
      <c r="AC14" s="22">
        <v>0</v>
      </c>
      <c r="AD14" s="21">
        <v>0</v>
      </c>
      <c r="AE14" s="21">
        <v>0</v>
      </c>
      <c r="AF14" s="23">
        <v>8.9870000000000001</v>
      </c>
      <c r="AG14" s="23">
        <v>8.3449999999999996E-2</v>
      </c>
      <c r="AH14" s="23">
        <v>90.03</v>
      </c>
      <c r="AI14" s="23">
        <v>4.0339999999999998</v>
      </c>
      <c r="AJ14" s="23">
        <v>8.8469999999999995</v>
      </c>
      <c r="AK14" s="23">
        <v>6.7250000000000004E-2</v>
      </c>
      <c r="AL14" s="24">
        <v>7.7939999999999996</v>
      </c>
      <c r="AM14" s="24">
        <v>0.27489999999999998</v>
      </c>
      <c r="AN14" s="24">
        <v>25.97</v>
      </c>
      <c r="AO14" s="24">
        <v>3.7639999999999998</v>
      </c>
      <c r="AP14" s="24">
        <v>6.8079999999999998</v>
      </c>
      <c r="AQ14" s="24">
        <v>0.18820000000000001</v>
      </c>
      <c r="AR14" s="23">
        <v>7.6779999999999999</v>
      </c>
      <c r="AS14" s="23">
        <v>0.32590000000000002</v>
      </c>
      <c r="AT14" s="23">
        <v>62</v>
      </c>
      <c r="AU14" s="22">
        <v>5.58</v>
      </c>
      <c r="AV14" s="23">
        <v>7.4660000000000002</v>
      </c>
      <c r="AW14" s="23">
        <v>0.13850000000000001</v>
      </c>
      <c r="AX14" s="23">
        <v>8.76</v>
      </c>
      <c r="AY14" s="23">
        <v>7.4039999999999995E-2</v>
      </c>
      <c r="AZ14" s="23">
        <v>69.099999999999994</v>
      </c>
      <c r="BA14" s="23">
        <v>3.613</v>
      </c>
      <c r="BB14" s="23">
        <v>8.3320000000000007</v>
      </c>
      <c r="BC14" s="23">
        <v>5.8689999999999999E-2</v>
      </c>
      <c r="BD14" s="22">
        <v>5.6879999999999997</v>
      </c>
      <c r="BE14" s="22">
        <v>0.25650000000000001</v>
      </c>
      <c r="BF14" s="22">
        <v>48.31</v>
      </c>
      <c r="BG14" s="38">
        <v>7.4980000000000002</v>
      </c>
      <c r="BH14" s="23">
        <v>4.8929999999999998</v>
      </c>
      <c r="BI14" s="23">
        <v>0.17780000000000001</v>
      </c>
    </row>
    <row r="15" spans="1:61" ht="17" thickTop="1" thickBot="1">
      <c r="A15" s="37" t="s">
        <v>29</v>
      </c>
      <c r="B15" s="22" t="s">
        <v>17</v>
      </c>
      <c r="C15" s="22" t="s">
        <v>17</v>
      </c>
      <c r="D15" s="22">
        <v>0</v>
      </c>
      <c r="E15" s="22">
        <v>0</v>
      </c>
      <c r="F15" s="22">
        <v>3.3039999999999998</v>
      </c>
      <c r="G15" s="22">
        <v>9.8119999999999999E-2</v>
      </c>
      <c r="H15" s="21" t="s">
        <v>16</v>
      </c>
      <c r="I15" s="21" t="s">
        <v>16</v>
      </c>
      <c r="J15" s="21">
        <v>0</v>
      </c>
      <c r="K15" s="21">
        <v>0</v>
      </c>
      <c r="L15" s="21">
        <v>0</v>
      </c>
      <c r="M15" s="21">
        <v>0</v>
      </c>
      <c r="N15" s="21" t="s">
        <v>16</v>
      </c>
      <c r="O15" s="21" t="s">
        <v>16</v>
      </c>
      <c r="P15" s="21">
        <v>0</v>
      </c>
      <c r="Q15" s="21">
        <v>0</v>
      </c>
      <c r="R15" s="22">
        <v>5.931</v>
      </c>
      <c r="S15" s="22">
        <v>0.27400000000000002</v>
      </c>
      <c r="T15" s="21" t="s">
        <v>16</v>
      </c>
      <c r="U15" s="21" t="s">
        <v>16</v>
      </c>
      <c r="V15" s="21">
        <v>0</v>
      </c>
      <c r="W15" s="21">
        <v>0</v>
      </c>
      <c r="X15" s="22">
        <v>6.1</v>
      </c>
      <c r="Y15" s="22">
        <v>0.1615</v>
      </c>
      <c r="Z15" s="22" t="s">
        <v>17</v>
      </c>
      <c r="AA15" s="22" t="s">
        <v>17</v>
      </c>
      <c r="AB15" s="22">
        <v>0</v>
      </c>
      <c r="AC15" s="22">
        <v>0</v>
      </c>
      <c r="AD15" s="22">
        <v>2.782</v>
      </c>
      <c r="AE15" s="22">
        <v>8.7940000000000004E-2</v>
      </c>
      <c r="AF15" s="23">
        <v>8.9749999999999996</v>
      </c>
      <c r="AG15" s="23">
        <v>6.3930000000000001E-2</v>
      </c>
      <c r="AH15" s="23">
        <v>95.22</v>
      </c>
      <c r="AI15" s="23">
        <v>5.1849999999999996</v>
      </c>
      <c r="AJ15" s="23">
        <v>8.9019999999999992</v>
      </c>
      <c r="AK15" s="23">
        <v>7.7219999999999997E-2</v>
      </c>
      <c r="AL15" s="24">
        <v>7.4589999999999996</v>
      </c>
      <c r="AM15" s="24">
        <v>0.1648</v>
      </c>
      <c r="AN15" s="24">
        <v>22.65</v>
      </c>
      <c r="AO15" s="24">
        <v>2.0920000000000001</v>
      </c>
      <c r="AP15" s="24">
        <v>6.0919999999999996</v>
      </c>
      <c r="AQ15" s="24">
        <v>0.12189999999999999</v>
      </c>
      <c r="AR15" s="23">
        <v>7.5170000000000003</v>
      </c>
      <c r="AS15" s="23">
        <v>0.14699999999999999</v>
      </c>
      <c r="AT15" s="23">
        <v>44.81</v>
      </c>
      <c r="AU15" s="23">
        <v>3.7570000000000001</v>
      </c>
      <c r="AV15" s="23">
        <v>6.7869999999999999</v>
      </c>
      <c r="AW15" s="23">
        <v>0.10829999999999999</v>
      </c>
      <c r="AX15" s="23">
        <v>8.06</v>
      </c>
      <c r="AY15" s="23">
        <v>4.9230000000000003E-2</v>
      </c>
      <c r="AZ15" s="23">
        <v>61.14</v>
      </c>
      <c r="BA15" s="23">
        <v>2.7810000000000001</v>
      </c>
      <c r="BB15" s="23">
        <v>7.673</v>
      </c>
      <c r="BC15" s="23">
        <v>5.0889999999999998E-2</v>
      </c>
      <c r="BD15" s="22">
        <v>7.9480000000000004</v>
      </c>
      <c r="BE15" s="22">
        <v>0.30649999999999999</v>
      </c>
      <c r="BF15" s="22">
        <v>35.130000000000003</v>
      </c>
      <c r="BG15" s="38">
        <v>7.1289999999999996</v>
      </c>
      <c r="BH15" s="23">
        <v>6.556</v>
      </c>
      <c r="BI15" s="23">
        <v>0.22770000000000001</v>
      </c>
    </row>
    <row r="16" spans="1:61" ht="17" thickTop="1" thickBot="1">
      <c r="A16" s="37" t="s">
        <v>30</v>
      </c>
      <c r="B16" s="22">
        <v>7.03</v>
      </c>
      <c r="C16" s="27">
        <v>3.3840000000000002E-2</v>
      </c>
      <c r="D16" s="23">
        <v>103.5</v>
      </c>
      <c r="E16" s="27">
        <v>2.5350000000000001</v>
      </c>
      <c r="F16" s="23">
        <v>7.0579999999999998</v>
      </c>
      <c r="G16" s="23">
        <v>3.0769999999999999E-2</v>
      </c>
      <c r="H16" s="23">
        <v>7.0579999999999998</v>
      </c>
      <c r="I16" s="23">
        <v>4.0579999999999998E-2</v>
      </c>
      <c r="J16" s="23">
        <v>100.7</v>
      </c>
      <c r="K16" s="23">
        <v>2.9460000000000002</v>
      </c>
      <c r="L16" s="23">
        <v>7.0819999999999999</v>
      </c>
      <c r="M16" s="23">
        <v>3.5630000000000002E-2</v>
      </c>
      <c r="N16" s="23">
        <v>7.7409999999999997</v>
      </c>
      <c r="O16" s="23">
        <v>3.7679999999999998E-2</v>
      </c>
      <c r="P16" s="23">
        <v>101.3</v>
      </c>
      <c r="Q16" s="23">
        <v>1.9950000000000001</v>
      </c>
      <c r="R16" s="23">
        <v>7.7679999999999998</v>
      </c>
      <c r="S16" s="23">
        <v>2.5690000000000001E-2</v>
      </c>
      <c r="T16" s="23">
        <v>7.7629999999999999</v>
      </c>
      <c r="U16" s="23">
        <v>3.9280000000000002E-2</v>
      </c>
      <c r="V16" s="23">
        <v>99.19</v>
      </c>
      <c r="W16" s="23">
        <v>2.048</v>
      </c>
      <c r="X16" s="23">
        <v>7.7539999999999996</v>
      </c>
      <c r="Y16" s="23">
        <v>2.5680000000000001E-2</v>
      </c>
      <c r="Z16" s="23">
        <v>7.37</v>
      </c>
      <c r="AA16" s="23">
        <v>3.5920000000000001E-2</v>
      </c>
      <c r="AB16" s="23">
        <v>102.3</v>
      </c>
      <c r="AC16" s="23">
        <v>1.7889999999999999</v>
      </c>
      <c r="AD16" s="23">
        <v>7.38</v>
      </c>
      <c r="AE16" s="23">
        <v>2.3709999999999998E-2</v>
      </c>
      <c r="AF16" s="23">
        <v>11.07</v>
      </c>
      <c r="AG16" s="23">
        <v>5.2019999999999997E-2</v>
      </c>
      <c r="AH16" s="23">
        <v>90.32</v>
      </c>
      <c r="AI16" s="23">
        <v>3.786</v>
      </c>
      <c r="AJ16" s="23">
        <v>10.98</v>
      </c>
      <c r="AK16" s="23">
        <v>5.135E-2</v>
      </c>
      <c r="AL16" s="23">
        <v>7.9089999999999998</v>
      </c>
      <c r="AM16" s="23">
        <v>0.2195</v>
      </c>
      <c r="AN16" s="23">
        <v>117.6</v>
      </c>
      <c r="AO16" s="23">
        <v>16.12</v>
      </c>
      <c r="AP16" s="23">
        <v>7.9119999999999999</v>
      </c>
      <c r="AQ16" s="23">
        <v>7.739E-2</v>
      </c>
      <c r="AR16" s="23">
        <v>8.8040000000000003</v>
      </c>
      <c r="AS16" s="23">
        <v>0.18609999999999999</v>
      </c>
      <c r="AT16" s="23">
        <v>88.69</v>
      </c>
      <c r="AU16" s="23">
        <v>8.9380000000000006</v>
      </c>
      <c r="AV16" s="23">
        <v>8.9529999999999994</v>
      </c>
      <c r="AW16" s="23">
        <v>0.13719999999999999</v>
      </c>
      <c r="AX16" s="22">
        <v>8.8079999999999998</v>
      </c>
      <c r="AY16" s="22">
        <v>9.6659999999999996E-2</v>
      </c>
      <c r="AZ16" s="22">
        <v>107.6</v>
      </c>
      <c r="BA16" s="22">
        <v>6.5190000000000001</v>
      </c>
      <c r="BB16" s="22">
        <v>8.8239999999999998</v>
      </c>
      <c r="BC16" s="22">
        <v>6.5310000000000007E-2</v>
      </c>
      <c r="BD16" s="22">
        <v>9.0239999999999991</v>
      </c>
      <c r="BE16" s="22">
        <v>0.1119</v>
      </c>
      <c r="BF16" s="22">
        <v>131.19999999999999</v>
      </c>
      <c r="BG16" s="22">
        <v>8.4649999999999999</v>
      </c>
      <c r="BH16" s="23">
        <v>8.907</v>
      </c>
      <c r="BI16" s="23">
        <v>0.1021</v>
      </c>
    </row>
    <row r="17" spans="1:61" ht="17" thickTop="1" thickBot="1">
      <c r="A17" s="37" t="s">
        <v>31</v>
      </c>
      <c r="B17" s="21" t="s">
        <v>16</v>
      </c>
      <c r="C17" s="21" t="s">
        <v>16</v>
      </c>
      <c r="D17" s="21">
        <v>0</v>
      </c>
      <c r="E17" s="21">
        <v>0</v>
      </c>
      <c r="F17" s="21">
        <v>0</v>
      </c>
      <c r="G17" s="21">
        <v>0</v>
      </c>
      <c r="H17" s="21" t="s">
        <v>16</v>
      </c>
      <c r="I17" s="21" t="s">
        <v>16</v>
      </c>
      <c r="J17" s="21">
        <v>0</v>
      </c>
      <c r="K17" s="21">
        <v>0</v>
      </c>
      <c r="L17" s="21">
        <v>0</v>
      </c>
      <c r="M17" s="21">
        <v>0</v>
      </c>
      <c r="N17" s="24">
        <v>7.3170000000000002</v>
      </c>
      <c r="O17" s="24">
        <v>0.1135</v>
      </c>
      <c r="P17" s="24">
        <v>16.420000000000002</v>
      </c>
      <c r="Q17" s="24">
        <v>0.90390000000000004</v>
      </c>
      <c r="R17" s="24">
        <v>6.617</v>
      </c>
      <c r="S17" s="24">
        <v>8.5629999999999998E-2</v>
      </c>
      <c r="T17" s="24">
        <v>7.4109999999999996</v>
      </c>
      <c r="U17" s="24">
        <v>9.6089999999999995E-2</v>
      </c>
      <c r="V17" s="24">
        <v>18.82</v>
      </c>
      <c r="W17" s="24">
        <v>0.88749999999999996</v>
      </c>
      <c r="X17" s="24">
        <v>6.7629999999999999</v>
      </c>
      <c r="Y17" s="24">
        <v>7.1300000000000002E-2</v>
      </c>
      <c r="Z17" s="25">
        <v>7.492</v>
      </c>
      <c r="AA17" s="25">
        <v>0.16950000000000001</v>
      </c>
      <c r="AB17" s="25">
        <v>7.3369999999999997</v>
      </c>
      <c r="AC17" s="25">
        <v>0.61799999999999999</v>
      </c>
      <c r="AD17" s="25">
        <v>6.3289999999999997</v>
      </c>
      <c r="AE17" s="25">
        <v>0.1439</v>
      </c>
      <c r="AF17" s="23">
        <v>8.9510000000000005</v>
      </c>
      <c r="AG17" s="23">
        <v>9.6500000000000002E-2</v>
      </c>
      <c r="AH17" s="22">
        <v>92.11</v>
      </c>
      <c r="AI17" s="23">
        <v>4.7320000000000002</v>
      </c>
      <c r="AJ17" s="23">
        <v>8.8550000000000004</v>
      </c>
      <c r="AK17" s="23">
        <v>7.6520000000000005E-2</v>
      </c>
      <c r="AL17" s="23">
        <v>6.6779999999999999</v>
      </c>
      <c r="AM17" s="23">
        <v>0.1981</v>
      </c>
      <c r="AN17" s="23">
        <v>57.37</v>
      </c>
      <c r="AO17" s="23">
        <v>7.7809999999999997</v>
      </c>
      <c r="AP17" s="23">
        <v>6.0389999999999997</v>
      </c>
      <c r="AQ17" s="23">
        <v>8.0530000000000004E-2</v>
      </c>
      <c r="AR17" s="23">
        <v>7.4240000000000004</v>
      </c>
      <c r="AS17" s="23">
        <v>0.1071</v>
      </c>
      <c r="AT17" s="23">
        <v>76.27</v>
      </c>
      <c r="AU17" s="23">
        <v>5.3810000000000002</v>
      </c>
      <c r="AV17" s="23">
        <v>7.0430000000000001</v>
      </c>
      <c r="AW17" s="23">
        <v>5.5969999999999999E-2</v>
      </c>
      <c r="AX17" s="23">
        <v>7.5839999999999996</v>
      </c>
      <c r="AY17" s="23">
        <v>7.8549999999999995E-2</v>
      </c>
      <c r="AZ17" s="23">
        <v>66.73</v>
      </c>
      <c r="BA17" s="23">
        <v>2.6269999999999998</v>
      </c>
      <c r="BB17" s="23">
        <v>7.2130000000000001</v>
      </c>
      <c r="BC17" s="23">
        <v>5.8569999999999997E-2</v>
      </c>
      <c r="BD17" s="22">
        <v>7.516</v>
      </c>
      <c r="BE17" s="22">
        <v>0.15140000000000001</v>
      </c>
      <c r="BF17" s="22">
        <v>55.64</v>
      </c>
      <c r="BG17" s="22">
        <v>4.0890000000000004</v>
      </c>
      <c r="BH17" s="23">
        <v>6.7679999999999998</v>
      </c>
      <c r="BI17" s="23">
        <v>0.1079</v>
      </c>
    </row>
    <row r="18" spans="1:61" ht="17" thickTop="1" thickBot="1">
      <c r="A18" s="37" t="s">
        <v>32</v>
      </c>
      <c r="B18" s="22">
        <v>5.1509999999999998</v>
      </c>
      <c r="C18" s="27">
        <v>0.1429</v>
      </c>
      <c r="D18" s="23">
        <v>118.1</v>
      </c>
      <c r="E18" s="27">
        <v>11.16</v>
      </c>
      <c r="F18" s="23">
        <v>5.3979999999999997</v>
      </c>
      <c r="G18" s="23">
        <v>4.2250000000000003E-2</v>
      </c>
      <c r="H18" s="22">
        <v>5.3140000000000001</v>
      </c>
      <c r="I18" s="22">
        <v>3.2669999999999998E-2</v>
      </c>
      <c r="J18" s="22">
        <v>101.2</v>
      </c>
      <c r="K18" s="22">
        <v>1.54</v>
      </c>
      <c r="L18" s="23">
        <v>5.5140000000000002</v>
      </c>
      <c r="M18" s="23">
        <v>3.3610000000000001E-2</v>
      </c>
      <c r="N18" s="23">
        <v>6.6</v>
      </c>
      <c r="O18" s="23">
        <v>4.3209999999999998E-2</v>
      </c>
      <c r="P18" s="23">
        <v>97.35</v>
      </c>
      <c r="Q18" s="23">
        <v>2.0299999999999998</v>
      </c>
      <c r="R18" s="23">
        <v>6.5830000000000002</v>
      </c>
      <c r="S18" s="23">
        <v>2.9700000000000001E-2</v>
      </c>
      <c r="T18" s="23">
        <v>6.5519999999999996</v>
      </c>
      <c r="U18" s="23">
        <v>3.2989999999999998E-2</v>
      </c>
      <c r="V18" s="23">
        <v>100.1</v>
      </c>
      <c r="W18" s="23">
        <v>1.5880000000000001</v>
      </c>
      <c r="X18" s="23">
        <v>6.5590000000000002</v>
      </c>
      <c r="Y18" s="23">
        <v>2.231E-2</v>
      </c>
      <c r="Z18" s="23">
        <v>6.1020000000000003</v>
      </c>
      <c r="AA18" s="23">
        <v>5.2819999999999999E-2</v>
      </c>
      <c r="AB18" s="22">
        <v>104.4</v>
      </c>
      <c r="AC18" s="23">
        <v>3.7530000000000001</v>
      </c>
      <c r="AD18" s="23">
        <v>6.1630000000000003</v>
      </c>
      <c r="AE18" s="23">
        <v>3.108E-2</v>
      </c>
      <c r="AF18" s="23">
        <v>9.5269999999999992</v>
      </c>
      <c r="AG18" s="23">
        <v>0.1071</v>
      </c>
      <c r="AH18" s="23">
        <v>81.84</v>
      </c>
      <c r="AI18" s="23">
        <v>5.5670000000000002</v>
      </c>
      <c r="AJ18" s="23">
        <v>9.3849999999999998</v>
      </c>
      <c r="AK18" s="23">
        <v>8.3220000000000002E-2</v>
      </c>
      <c r="AL18" s="23">
        <v>7.2469999999999999</v>
      </c>
      <c r="AM18" s="23">
        <v>0.11119999999999999</v>
      </c>
      <c r="AN18" s="23">
        <v>117</v>
      </c>
      <c r="AO18" s="23">
        <v>7.85</v>
      </c>
      <c r="AP18" s="23">
        <v>7.3360000000000003</v>
      </c>
      <c r="AQ18" s="23">
        <v>5.8709999999999998E-2</v>
      </c>
      <c r="AR18" s="23">
        <v>8.02</v>
      </c>
      <c r="AS18" s="23">
        <v>0.161</v>
      </c>
      <c r="AT18" s="23">
        <v>107.5</v>
      </c>
      <c r="AU18" s="23">
        <v>9.8699999999999992</v>
      </c>
      <c r="AV18" s="23">
        <v>8.09</v>
      </c>
      <c r="AW18" s="23">
        <v>6.6009999999999999E-2</v>
      </c>
      <c r="AX18" s="23">
        <v>8.1869999999999994</v>
      </c>
      <c r="AY18" s="22">
        <v>8.2909999999999998E-2</v>
      </c>
      <c r="AZ18" s="23">
        <v>113.5</v>
      </c>
      <c r="BA18" s="23">
        <v>6.3380000000000001</v>
      </c>
      <c r="BB18" s="23">
        <v>8.1449999999999996</v>
      </c>
      <c r="BC18" s="23">
        <v>7.1620000000000003E-2</v>
      </c>
      <c r="BD18" s="22">
        <v>7.4560000000000004</v>
      </c>
      <c r="BE18" s="22">
        <v>0.18909999999999999</v>
      </c>
      <c r="BF18" s="22">
        <f>151.5</f>
        <v>151.5</v>
      </c>
      <c r="BG18" s="22">
        <v>7.87</v>
      </c>
      <c r="BH18" s="23">
        <v>7.3120000000000003</v>
      </c>
      <c r="BI18" s="23">
        <v>0.1066</v>
      </c>
    </row>
    <row r="19" spans="1:61" ht="17" thickTop="1" thickBot="1">
      <c r="A19" s="37" t="s">
        <v>33</v>
      </c>
      <c r="B19" s="22">
        <v>4.9359999999999999</v>
      </c>
      <c r="C19" s="27">
        <v>0.21379999999999999</v>
      </c>
      <c r="D19" s="23">
        <v>41.84</v>
      </c>
      <c r="E19" s="27">
        <v>8.1470000000000002</v>
      </c>
      <c r="F19" s="23">
        <v>4.649</v>
      </c>
      <c r="G19" s="23">
        <v>0.12540000000000001</v>
      </c>
      <c r="H19" s="22">
        <v>4.7370000000000001</v>
      </c>
      <c r="I19" s="22">
        <v>8.6860000000000007E-2</v>
      </c>
      <c r="J19" s="22">
        <v>39.229999999999997</v>
      </c>
      <c r="K19" s="22">
        <v>1.54</v>
      </c>
      <c r="L19" s="23">
        <v>4.1429999999999998</v>
      </c>
      <c r="M19" s="23">
        <v>9.1730000000000006E-2</v>
      </c>
      <c r="N19" s="23">
        <v>5.1260000000000003</v>
      </c>
      <c r="O19" s="23">
        <v>4.3990000000000001E-2</v>
      </c>
      <c r="P19" s="23">
        <v>76.98</v>
      </c>
      <c r="Q19" s="23">
        <v>3.1019999999999999</v>
      </c>
      <c r="R19" s="23">
        <v>5.0039999999999996</v>
      </c>
      <c r="S19" s="23">
        <v>3.3869999999999997E-2</v>
      </c>
      <c r="T19" s="23">
        <v>5.0789999999999997</v>
      </c>
      <c r="U19" s="23">
        <v>6.5000000000000002E-2</v>
      </c>
      <c r="V19" s="23">
        <v>81.760000000000005</v>
      </c>
      <c r="W19" s="23">
        <v>1.68</v>
      </c>
      <c r="X19" s="23">
        <v>5.008</v>
      </c>
      <c r="Y19" s="23">
        <v>4.4699999999999997E-2</v>
      </c>
      <c r="Z19" s="22">
        <v>4.9139999999999997</v>
      </c>
      <c r="AA19" s="22">
        <v>0.12529999999999999</v>
      </c>
      <c r="AB19" s="22">
        <v>70.430000000000007</v>
      </c>
      <c r="AC19" s="22">
        <v>5.82</v>
      </c>
      <c r="AD19" s="23">
        <v>4.8129999999999997</v>
      </c>
      <c r="AE19" s="23">
        <v>8.7209999999999996E-2</v>
      </c>
      <c r="AF19" s="22">
        <v>8.2840000000000007</v>
      </c>
      <c r="AG19" s="23">
        <v>0.12909999999999999</v>
      </c>
      <c r="AH19" s="23">
        <v>92.16</v>
      </c>
      <c r="AI19" s="23">
        <v>5.63</v>
      </c>
      <c r="AJ19" s="23">
        <v>8.1289999999999996</v>
      </c>
      <c r="AK19" s="23">
        <v>9.375E-2</v>
      </c>
      <c r="AL19" s="23">
        <v>6.556</v>
      </c>
      <c r="AM19" s="23">
        <v>6.3280000000000003E-2</v>
      </c>
      <c r="AN19" s="23">
        <v>95.28</v>
      </c>
      <c r="AO19" s="23">
        <v>2.855</v>
      </c>
      <c r="AP19" s="23">
        <v>6.343</v>
      </c>
      <c r="AQ19" s="23">
        <v>5.7450000000000001E-2</v>
      </c>
      <c r="AR19" s="23">
        <v>6.8250000000000002</v>
      </c>
      <c r="AS19" s="23">
        <v>6.9339999999999999E-2</v>
      </c>
      <c r="AT19" s="23">
        <v>98.85</v>
      </c>
      <c r="AU19" s="23">
        <v>4.4390000000000001</v>
      </c>
      <c r="AV19" s="23">
        <v>6.7450000000000001</v>
      </c>
      <c r="AW19" s="23">
        <v>4.5650000000000003E-2</v>
      </c>
      <c r="AX19" s="23">
        <v>7.4050000000000002</v>
      </c>
      <c r="AY19" s="23">
        <v>9.7780000000000006E-2</v>
      </c>
      <c r="AZ19" s="23">
        <v>89.68</v>
      </c>
      <c r="BA19" s="23">
        <v>4.8540000000000001</v>
      </c>
      <c r="BB19" s="23">
        <v>7.1959999999999997</v>
      </c>
      <c r="BC19" s="23">
        <v>7.6319999999999999E-2</v>
      </c>
      <c r="BD19" s="22">
        <v>5.7279999999999998</v>
      </c>
      <c r="BE19" s="22">
        <v>0.18160000000000001</v>
      </c>
      <c r="BF19" s="22">
        <f xml:space="preserve"> 181.3</f>
        <v>181.3</v>
      </c>
      <c r="BG19" s="30">
        <v>7.87</v>
      </c>
      <c r="BH19" s="23">
        <v>5.9690000000000003</v>
      </c>
      <c r="BI19" s="23">
        <v>6.9800000000000001E-2</v>
      </c>
    </row>
    <row r="20" spans="1:61" ht="17" thickTop="1" thickBot="1">
      <c r="A20" s="37" t="s">
        <v>34</v>
      </c>
      <c r="B20" s="21" t="s">
        <v>16</v>
      </c>
      <c r="C20" s="21" t="s">
        <v>16</v>
      </c>
      <c r="D20" s="21">
        <v>0</v>
      </c>
      <c r="E20" s="21">
        <v>0</v>
      </c>
      <c r="F20" s="21">
        <v>0</v>
      </c>
      <c r="G20" s="21">
        <v>0</v>
      </c>
      <c r="H20" s="22" t="s">
        <v>17</v>
      </c>
      <c r="I20" s="22" t="s">
        <v>17</v>
      </c>
      <c r="J20" s="22">
        <v>0</v>
      </c>
      <c r="K20" s="22">
        <v>0</v>
      </c>
      <c r="L20" s="21">
        <v>0</v>
      </c>
      <c r="M20" s="21">
        <v>0</v>
      </c>
      <c r="N20" s="24">
        <v>7.0419999999999998</v>
      </c>
      <c r="O20" s="24">
        <v>0.1043</v>
      </c>
      <c r="P20" s="24">
        <v>17.59</v>
      </c>
      <c r="Q20" s="24">
        <v>0.87270000000000003</v>
      </c>
      <c r="R20" s="24">
        <v>6.3550000000000004</v>
      </c>
      <c r="S20" s="24">
        <v>8.0360000000000001E-2</v>
      </c>
      <c r="T20" s="24">
        <v>7.1929999999999996</v>
      </c>
      <c r="U20" s="24">
        <v>6.3939999999999997E-2</v>
      </c>
      <c r="V20" s="24">
        <v>16.78</v>
      </c>
      <c r="W20" s="24">
        <v>0.80669999999999997</v>
      </c>
      <c r="X20" s="24">
        <v>6.5220000000000002</v>
      </c>
      <c r="Y20" s="24">
        <v>6.2820000000000001E-2</v>
      </c>
      <c r="Z20" s="25">
        <v>6.6219999999999999</v>
      </c>
      <c r="AA20" s="25">
        <v>0.1013</v>
      </c>
      <c r="AB20" s="25">
        <v>7.5410000000000004</v>
      </c>
      <c r="AC20" s="25">
        <v>0.6159</v>
      </c>
      <c r="AD20" s="25">
        <v>5.69</v>
      </c>
      <c r="AE20" s="25">
        <v>0.1195</v>
      </c>
      <c r="AF20" s="23">
        <v>9.1530000000000005</v>
      </c>
      <c r="AG20" s="23">
        <v>0.1179</v>
      </c>
      <c r="AH20" s="23">
        <v>89.75</v>
      </c>
      <c r="AI20" s="23">
        <v>5.9</v>
      </c>
      <c r="AJ20" s="23">
        <v>9.0280000000000005</v>
      </c>
      <c r="AK20" s="23">
        <v>9.2789999999999997E-2</v>
      </c>
      <c r="AL20" s="23">
        <v>7.5679999999999996</v>
      </c>
      <c r="AM20" s="23">
        <v>0.11260000000000001</v>
      </c>
      <c r="AN20" s="23">
        <v>45.57</v>
      </c>
      <c r="AO20" s="23">
        <v>2.5649999999999999</v>
      </c>
      <c r="AP20" s="23">
        <v>6.7750000000000004</v>
      </c>
      <c r="AQ20" s="23">
        <v>8.6510000000000004E-2</v>
      </c>
      <c r="AR20" s="23">
        <v>8.016</v>
      </c>
      <c r="AS20" s="23">
        <v>0.1179</v>
      </c>
      <c r="AT20" s="23">
        <v>64.8</v>
      </c>
      <c r="AU20" s="23">
        <v>4.1630000000000003</v>
      </c>
      <c r="AV20" s="23">
        <v>7.74</v>
      </c>
      <c r="AW20" s="23">
        <v>8.4140000000000006E-2</v>
      </c>
      <c r="AX20" s="23">
        <v>8.3979999999999997</v>
      </c>
      <c r="AY20" s="23">
        <v>9.3869999999999995E-2</v>
      </c>
      <c r="AZ20" s="23">
        <v>79.23</v>
      </c>
      <c r="BA20" s="23">
        <v>4.633</v>
      </c>
      <c r="BB20" s="23">
        <v>8.1</v>
      </c>
      <c r="BC20" s="23">
        <v>6.8489999999999995E-2</v>
      </c>
      <c r="BD20" s="22">
        <v>7.8380000000000001</v>
      </c>
      <c r="BE20" s="22">
        <v>0.2109</v>
      </c>
      <c r="BF20" s="22">
        <v>55.83</v>
      </c>
      <c r="BG20" s="22">
        <v>6.1710000000000003</v>
      </c>
      <c r="BH20" s="23">
        <v>7.01</v>
      </c>
      <c r="BI20" s="23">
        <v>0.15029999999999999</v>
      </c>
    </row>
    <row r="21" spans="1:61" ht="17" thickTop="1" thickBot="1">
      <c r="A21" s="37" t="s">
        <v>35</v>
      </c>
      <c r="B21" s="24">
        <v>4.6719999999999997</v>
      </c>
      <c r="C21" s="24">
        <v>0.1142</v>
      </c>
      <c r="D21" s="24">
        <v>14.82</v>
      </c>
      <c r="E21" s="35">
        <v>3.12</v>
      </c>
      <c r="F21" s="24">
        <v>3.8140000000000001</v>
      </c>
      <c r="G21" s="24">
        <v>0.14510000000000001</v>
      </c>
      <c r="H21" s="24">
        <v>4.915</v>
      </c>
      <c r="I21" s="24">
        <v>0.1573</v>
      </c>
      <c r="J21" s="24">
        <v>10.31</v>
      </c>
      <c r="K21" s="24">
        <v>1.0649999999999999</v>
      </c>
      <c r="L21" s="24">
        <v>3.919</v>
      </c>
      <c r="M21" s="24">
        <v>0.11459999999999999</v>
      </c>
      <c r="N21" s="23">
        <v>5.3129999999999997</v>
      </c>
      <c r="O21" s="23">
        <v>6.7460000000000006E-2</v>
      </c>
      <c r="P21" s="23">
        <v>57.12</v>
      </c>
      <c r="Q21" s="23">
        <v>2.137</v>
      </c>
      <c r="R21" s="23">
        <v>5.1550000000000002</v>
      </c>
      <c r="S21" s="23">
        <v>5.0049999999999997E-2</v>
      </c>
      <c r="T21" s="22">
        <v>5.27</v>
      </c>
      <c r="U21" s="22">
        <v>7.2940000000000005E-2</v>
      </c>
      <c r="V21" s="22">
        <v>56.46</v>
      </c>
      <c r="W21" s="22">
        <v>2.3180000000000001</v>
      </c>
      <c r="X21" s="23">
        <v>5.0789999999999997</v>
      </c>
      <c r="Y21" s="23">
        <v>5.407E-2</v>
      </c>
      <c r="Z21" s="22">
        <v>4.984</v>
      </c>
      <c r="AA21" s="22">
        <v>6.7790000000000003E-2</v>
      </c>
      <c r="AB21" s="22">
        <v>36.32</v>
      </c>
      <c r="AC21" s="22">
        <v>1.5640000000000001</v>
      </c>
      <c r="AD21" s="23">
        <v>4.6529999999999996</v>
      </c>
      <c r="AE21" s="23">
        <v>4.7820000000000001E-2</v>
      </c>
      <c r="AF21" s="23">
        <v>8.7110000000000003</v>
      </c>
      <c r="AG21" s="23">
        <v>0.12189999999999999</v>
      </c>
      <c r="AH21" s="23">
        <v>98.45</v>
      </c>
      <c r="AI21" s="23">
        <v>6.1310000000000002</v>
      </c>
      <c r="AJ21" s="23">
        <v>8.6419999999999995</v>
      </c>
      <c r="AK21" s="23">
        <v>9.2119999999999994E-2</v>
      </c>
      <c r="AL21" s="23">
        <v>6.3109999999999999</v>
      </c>
      <c r="AM21" s="23">
        <v>0.1242</v>
      </c>
      <c r="AN21" s="23">
        <v>66.95</v>
      </c>
      <c r="AO21" s="23">
        <v>3.9239999999999999</v>
      </c>
      <c r="AP21" s="23">
        <v>5.8630000000000004</v>
      </c>
      <c r="AQ21" s="23">
        <v>9.7470000000000001E-2</v>
      </c>
      <c r="AR21" s="23">
        <v>6.9829999999999997</v>
      </c>
      <c r="AS21" s="23">
        <v>8.9590000000000003E-2</v>
      </c>
      <c r="AT21" s="23">
        <v>88.86</v>
      </c>
      <c r="AU21" s="23">
        <v>5.0469999999999997</v>
      </c>
      <c r="AV21" s="23">
        <v>6.7809999999999997</v>
      </c>
      <c r="AW21" s="23">
        <v>5.74E-2</v>
      </c>
      <c r="AX21" s="23">
        <v>7.0860000000000003</v>
      </c>
      <c r="AY21" s="23">
        <v>7.3099999999999998E-2</v>
      </c>
      <c r="AZ21" s="23">
        <v>84.08</v>
      </c>
      <c r="BA21" s="23">
        <v>3.113</v>
      </c>
      <c r="BB21" s="23">
        <v>6.8159999999999998</v>
      </c>
      <c r="BC21" s="23">
        <v>5.5649999999999998E-2</v>
      </c>
      <c r="BD21" s="22">
        <v>6.0529999999999999</v>
      </c>
      <c r="BE21" s="22">
        <v>0.21779999999999999</v>
      </c>
      <c r="BF21" s="22">
        <f xml:space="preserve"> 147.4</f>
        <v>147.4</v>
      </c>
      <c r="BG21" s="30">
        <v>7.87</v>
      </c>
      <c r="BH21" s="23">
        <v>5.9829999999999997</v>
      </c>
      <c r="BI21" s="23">
        <v>0.1094</v>
      </c>
    </row>
    <row r="22" spans="1:61" ht="17" thickTop="1" thickBot="1">
      <c r="A22" s="37" t="s">
        <v>36</v>
      </c>
      <c r="B22" s="21" t="s">
        <v>16</v>
      </c>
      <c r="C22" s="21" t="s">
        <v>16</v>
      </c>
      <c r="D22" s="21">
        <v>0</v>
      </c>
      <c r="E22" s="21">
        <v>0</v>
      </c>
      <c r="F22" s="21">
        <v>0</v>
      </c>
      <c r="G22" s="21">
        <v>0</v>
      </c>
      <c r="H22" s="21" t="s">
        <v>16</v>
      </c>
      <c r="I22" s="21" t="s">
        <v>16</v>
      </c>
      <c r="J22" s="21">
        <v>0</v>
      </c>
      <c r="K22" s="21">
        <v>0</v>
      </c>
      <c r="L22" s="21">
        <v>0</v>
      </c>
      <c r="M22" s="21">
        <v>0</v>
      </c>
      <c r="N22" s="24">
        <v>5.3920000000000003</v>
      </c>
      <c r="O22" s="24">
        <v>0.13919999999999999</v>
      </c>
      <c r="P22" s="24">
        <v>15.34</v>
      </c>
      <c r="Q22" s="24">
        <v>1.155</v>
      </c>
      <c r="R22" s="24">
        <v>4.68</v>
      </c>
      <c r="S22" s="24">
        <v>0.105</v>
      </c>
      <c r="T22" s="24">
        <v>5.74</v>
      </c>
      <c r="U22" s="24">
        <v>0.12690000000000001</v>
      </c>
      <c r="V22" s="24">
        <v>17.05</v>
      </c>
      <c r="W22" s="24">
        <v>1.079</v>
      </c>
      <c r="X22" s="24">
        <v>5.0469999999999997</v>
      </c>
      <c r="Y22" s="24">
        <v>9.8059999999999994E-2</v>
      </c>
      <c r="Z22" s="25">
        <v>5.5449999999999999</v>
      </c>
      <c r="AA22" s="25">
        <v>0.14130000000000001</v>
      </c>
      <c r="AB22" s="25">
        <v>6.3360000000000003</v>
      </c>
      <c r="AC22" s="25">
        <v>0.46489999999999998</v>
      </c>
      <c r="AD22" s="25">
        <v>4.532</v>
      </c>
      <c r="AE22" s="25">
        <v>0.106</v>
      </c>
      <c r="AF22" s="23">
        <v>8.1340000000000003</v>
      </c>
      <c r="AG22" s="23">
        <v>0.1255</v>
      </c>
      <c r="AH22" s="23">
        <v>96.03</v>
      </c>
      <c r="AI22" s="23">
        <v>5.6920000000000002</v>
      </c>
      <c r="AJ22" s="23">
        <v>8.1359999999999992</v>
      </c>
      <c r="AK22" s="23">
        <v>9.4500000000000001E-2</v>
      </c>
      <c r="AL22" s="23">
        <v>6.4669999999999996</v>
      </c>
      <c r="AM22" s="23">
        <v>9.6280000000000004E-2</v>
      </c>
      <c r="AN22" s="22">
        <v>60.38</v>
      </c>
      <c r="AO22" s="23">
        <v>2.7450000000000001</v>
      </c>
      <c r="AP22" s="23">
        <v>5.8689999999999998</v>
      </c>
      <c r="AQ22" s="23">
        <v>7.8380000000000005E-2</v>
      </c>
      <c r="AR22" s="23">
        <v>6.1989999999999998</v>
      </c>
      <c r="AS22" s="23">
        <v>0.1169</v>
      </c>
      <c r="AT22" s="23">
        <v>88.64</v>
      </c>
      <c r="AU22" s="23">
        <v>6.7720000000000002</v>
      </c>
      <c r="AV22" s="23">
        <v>5.98</v>
      </c>
      <c r="AW22" s="23">
        <v>5.9490000000000001E-2</v>
      </c>
      <c r="AX22" s="23">
        <v>6.9379999999999997</v>
      </c>
      <c r="AY22" s="23">
        <v>8.0119999999999997E-2</v>
      </c>
      <c r="AZ22" s="23">
        <v>88.38</v>
      </c>
      <c r="BA22" s="23">
        <v>3.4860000000000002</v>
      </c>
      <c r="BB22" s="23">
        <v>6.6970000000000001</v>
      </c>
      <c r="BC22" s="23">
        <v>6.3399999999999998E-2</v>
      </c>
      <c r="BD22" s="22">
        <v>6.1740000000000004</v>
      </c>
      <c r="BE22" s="22">
        <v>0.10970000000000001</v>
      </c>
      <c r="BF22" s="22">
        <v>77.39</v>
      </c>
      <c r="BG22" s="22">
        <v>3.9830000000000001</v>
      </c>
      <c r="BH22" s="23">
        <v>5.4950000000000001</v>
      </c>
      <c r="BI22" s="23">
        <v>9.2499999999999999E-2</v>
      </c>
    </row>
    <row r="23" spans="1:61" ht="17" thickTop="1" thickBot="1">
      <c r="A23" s="37" t="s">
        <v>37</v>
      </c>
      <c r="B23" s="24">
        <v>5.1820000000000004</v>
      </c>
      <c r="C23" s="24">
        <v>0.1</v>
      </c>
      <c r="D23" s="24">
        <v>17.46</v>
      </c>
      <c r="E23" s="35">
        <v>3.12</v>
      </c>
      <c r="F23" s="24">
        <v>4.9610000000000003</v>
      </c>
      <c r="G23" s="24">
        <v>0.1163</v>
      </c>
      <c r="H23" s="21">
        <v>5.3879999999999999</v>
      </c>
      <c r="I23" s="21">
        <v>0.29499999999999998</v>
      </c>
      <c r="J23" s="21">
        <v>0</v>
      </c>
      <c r="K23" s="21">
        <v>0</v>
      </c>
      <c r="L23" s="21">
        <v>5.0940000000000003</v>
      </c>
      <c r="M23" s="21">
        <v>8.4599999999999995E-2</v>
      </c>
      <c r="N23" s="23">
        <v>6.5129999999999999</v>
      </c>
      <c r="O23" s="23">
        <v>8.047E-2</v>
      </c>
      <c r="P23" s="23">
        <v>66.12</v>
      </c>
      <c r="Q23" s="23">
        <v>2.5110000000000001</v>
      </c>
      <c r="R23" s="23">
        <v>6.4029999999999996</v>
      </c>
      <c r="S23" s="23">
        <v>6.0409999999999998E-2</v>
      </c>
      <c r="T23" s="23">
        <v>6.4980000000000002</v>
      </c>
      <c r="U23" s="23">
        <v>6.7599999999999993E-2</v>
      </c>
      <c r="V23" s="23">
        <v>65.83</v>
      </c>
      <c r="W23" s="23">
        <v>2.0990000000000002</v>
      </c>
      <c r="X23" s="23">
        <v>6.3730000000000002</v>
      </c>
      <c r="Y23" s="23">
        <v>5.1339999999999997E-2</v>
      </c>
      <c r="Z23" s="23">
        <v>6.0250000000000004</v>
      </c>
      <c r="AA23" s="23">
        <v>8.9359999999999995E-2</v>
      </c>
      <c r="AB23" s="23">
        <v>49.53</v>
      </c>
      <c r="AC23" s="23">
        <v>8.9359999999999995E-2</v>
      </c>
      <c r="AD23" s="23">
        <v>5.9109999999999996</v>
      </c>
      <c r="AE23" s="23">
        <v>5.1229999999999998E-2</v>
      </c>
      <c r="AF23" s="23">
        <v>9.0690000000000008</v>
      </c>
      <c r="AG23" s="23">
        <v>0.1351</v>
      </c>
      <c r="AH23" s="23">
        <v>93.65</v>
      </c>
      <c r="AI23" s="23">
        <v>6.9690000000000003</v>
      </c>
      <c r="AJ23" s="23">
        <v>8.9949999999999992</v>
      </c>
      <c r="AK23" s="23">
        <v>0.1028</v>
      </c>
      <c r="AL23" s="23">
        <v>7.6440000000000001</v>
      </c>
      <c r="AM23" s="23">
        <v>7.5899999999999995E-2</v>
      </c>
      <c r="AN23" s="23">
        <v>81.27</v>
      </c>
      <c r="AO23" s="23">
        <v>3.7090000000000001</v>
      </c>
      <c r="AP23" s="23">
        <v>7.3540000000000001</v>
      </c>
      <c r="AQ23" s="23">
        <v>9.2319999999999999E-2</v>
      </c>
      <c r="AR23" s="23">
        <v>7.726</v>
      </c>
      <c r="AS23" s="23">
        <v>0.18429999999999999</v>
      </c>
      <c r="AT23" s="23">
        <v>93.05</v>
      </c>
      <c r="AU23" s="23">
        <v>10.41</v>
      </c>
      <c r="AV23" s="23">
        <v>7.476</v>
      </c>
      <c r="AW23" s="23">
        <v>9.4079999999999997E-2</v>
      </c>
      <c r="AX23" s="23">
        <v>8.36</v>
      </c>
      <c r="AY23" s="23">
        <v>8.1490000000000007E-2</v>
      </c>
      <c r="AZ23" s="23">
        <v>119.3</v>
      </c>
      <c r="BA23" s="23">
        <v>6.4710000000000001</v>
      </c>
      <c r="BB23" s="23">
        <v>8.4819999999999993</v>
      </c>
      <c r="BC23" s="23">
        <v>7.8909999999999994E-2</v>
      </c>
      <c r="BD23" s="22">
        <v>7.024</v>
      </c>
      <c r="BE23" s="22">
        <v>0.25319999999999998</v>
      </c>
      <c r="BF23" s="22">
        <f xml:space="preserve"> 159.7</f>
        <v>159.69999999999999</v>
      </c>
      <c r="BG23" s="22">
        <v>7.87</v>
      </c>
      <c r="BH23" s="23">
        <v>7.048</v>
      </c>
      <c r="BI23" s="23">
        <v>0.12609999999999999</v>
      </c>
    </row>
    <row r="24" spans="1:61" ht="17" thickTop="1" thickBot="1">
      <c r="A24" s="37" t="s">
        <v>38</v>
      </c>
      <c r="B24" s="22">
        <v>5.077</v>
      </c>
      <c r="C24" s="27">
        <v>9.0300000000000005E-2</v>
      </c>
      <c r="D24" s="23">
        <v>52.62</v>
      </c>
      <c r="E24" s="27">
        <v>2.8889999999999998</v>
      </c>
      <c r="F24" s="23">
        <v>4.8940000000000001</v>
      </c>
      <c r="G24" s="23">
        <v>6.3729999999999995E-2</v>
      </c>
      <c r="H24" s="23">
        <v>4.8819999999999997</v>
      </c>
      <c r="I24" s="23">
        <v>7.3370000000000005E-2</v>
      </c>
      <c r="J24" s="23">
        <v>68.959999999999994</v>
      </c>
      <c r="K24" s="23">
        <v>3.3940000000000001</v>
      </c>
      <c r="L24" s="23">
        <v>4.7370000000000001</v>
      </c>
      <c r="M24" s="23">
        <v>5.0599999999999999E-2</v>
      </c>
      <c r="N24" s="23">
        <v>5.7110000000000003</v>
      </c>
      <c r="O24" s="23">
        <v>7.0069999999999993E-2</v>
      </c>
      <c r="P24" s="23">
        <v>93.47</v>
      </c>
      <c r="Q24" s="23">
        <v>3.2839999999999998</v>
      </c>
      <c r="R24" s="23">
        <v>5.6790000000000003</v>
      </c>
      <c r="S24" s="23">
        <v>5.3409999999999999E-2</v>
      </c>
      <c r="T24" s="23">
        <v>5.6360000000000001</v>
      </c>
      <c r="U24" s="23">
        <v>8.1490000000000007E-2</v>
      </c>
      <c r="V24" s="23">
        <v>95.3</v>
      </c>
      <c r="W24" s="23">
        <v>3.9180000000000001</v>
      </c>
      <c r="X24" s="23">
        <v>5.617</v>
      </c>
      <c r="Y24" s="23">
        <v>6.2199999999999998E-2</v>
      </c>
      <c r="Z24" s="23">
        <v>5.3280000000000003</v>
      </c>
      <c r="AA24" s="23">
        <v>6.5070000000000003E-2</v>
      </c>
      <c r="AB24" s="22">
        <v>85.82</v>
      </c>
      <c r="AC24" s="23">
        <v>2.9870000000000001</v>
      </c>
      <c r="AD24" s="23">
        <v>5.2809999999999997</v>
      </c>
      <c r="AE24" s="23">
        <v>4.8520000000000001E-2</v>
      </c>
      <c r="AF24" s="23">
        <v>8.5649999999999995</v>
      </c>
      <c r="AG24" s="23">
        <v>0.1439</v>
      </c>
      <c r="AH24" s="23">
        <v>97.54</v>
      </c>
      <c r="AI24" s="23">
        <v>6.734</v>
      </c>
      <c r="AJ24" s="23">
        <v>8.5500000000000007</v>
      </c>
      <c r="AK24" s="23">
        <v>0.1087</v>
      </c>
      <c r="AL24" s="23">
        <v>7.157</v>
      </c>
      <c r="AM24" s="22">
        <v>8.7220000000000006E-2</v>
      </c>
      <c r="AN24" s="23">
        <v>72.7</v>
      </c>
      <c r="AO24" s="22">
        <v>3.262</v>
      </c>
      <c r="AP24" s="23">
        <v>6.7619999999999996</v>
      </c>
      <c r="AQ24" s="23">
        <v>7.4329999999999993E-2</v>
      </c>
      <c r="AR24" s="23">
        <v>6.7560000000000002</v>
      </c>
      <c r="AS24" s="23">
        <v>9.2090000000000005E-2</v>
      </c>
      <c r="AT24" s="23">
        <v>94.85</v>
      </c>
      <c r="AU24" s="23">
        <v>5.5540000000000003</v>
      </c>
      <c r="AV24" s="23">
        <v>6.5529999999999999</v>
      </c>
      <c r="AW24" s="23">
        <v>5.9380000000000002E-2</v>
      </c>
      <c r="AX24" s="23">
        <v>7.3529999999999998</v>
      </c>
      <c r="AY24" s="23">
        <v>0.1017</v>
      </c>
      <c r="AZ24" s="23">
        <v>95.72</v>
      </c>
      <c r="BA24" s="23">
        <v>5.2969999999999997</v>
      </c>
      <c r="BB24" s="23">
        <v>7.1769999999999996</v>
      </c>
      <c r="BC24" s="23">
        <v>7.7960000000000002E-2</v>
      </c>
      <c r="BD24" s="22">
        <v>6.7489999999999997</v>
      </c>
      <c r="BE24" s="22">
        <v>0.1071</v>
      </c>
      <c r="BF24" s="22">
        <v>115.1</v>
      </c>
      <c r="BG24" s="22">
        <v>5.9260000000000002</v>
      </c>
      <c r="BH24" s="23">
        <v>6.4009999999999998</v>
      </c>
      <c r="BI24" s="23">
        <v>9.9529999999999993E-2</v>
      </c>
    </row>
    <row r="25" spans="1:61" ht="17" thickTop="1" thickBot="1">
      <c r="A25" s="37" t="s">
        <v>39</v>
      </c>
      <c r="B25" s="21" t="s">
        <v>16</v>
      </c>
      <c r="C25" s="21" t="s">
        <v>16</v>
      </c>
      <c r="D25" s="21">
        <v>0</v>
      </c>
      <c r="E25" s="21">
        <v>0</v>
      </c>
      <c r="F25" s="22">
        <v>4.6349999999999998</v>
      </c>
      <c r="G25" s="22">
        <v>0.19209999999999999</v>
      </c>
      <c r="H25" s="21" t="s">
        <v>16</v>
      </c>
      <c r="I25" s="21" t="s">
        <v>16</v>
      </c>
      <c r="J25" s="21">
        <v>0</v>
      </c>
      <c r="K25" s="21">
        <v>0</v>
      </c>
      <c r="L25" s="21">
        <v>0</v>
      </c>
      <c r="M25" s="21">
        <v>0</v>
      </c>
      <c r="N25" s="21" t="s">
        <v>16</v>
      </c>
      <c r="O25" s="21" t="s">
        <v>16</v>
      </c>
      <c r="P25" s="21">
        <v>0</v>
      </c>
      <c r="Q25" s="21">
        <v>0</v>
      </c>
      <c r="R25" s="22">
        <v>4.5970000000000004</v>
      </c>
      <c r="S25" s="22">
        <v>0.3206</v>
      </c>
      <c r="T25" s="21" t="s">
        <v>16</v>
      </c>
      <c r="U25" s="21" t="s">
        <v>16</v>
      </c>
      <c r="V25" s="21">
        <v>0</v>
      </c>
      <c r="W25" s="21">
        <v>0</v>
      </c>
      <c r="X25" s="22">
        <v>5.1820000000000004</v>
      </c>
      <c r="Y25" s="22">
        <v>0.32340000000000002</v>
      </c>
      <c r="Z25" s="21" t="s">
        <v>16</v>
      </c>
      <c r="AA25" s="21" t="s">
        <v>16</v>
      </c>
      <c r="AB25" s="21">
        <v>0</v>
      </c>
      <c r="AC25" s="21">
        <v>0</v>
      </c>
      <c r="AD25" s="22">
        <v>4.6180000000000003</v>
      </c>
      <c r="AE25" s="22">
        <v>0.43690000000000001</v>
      </c>
      <c r="AF25" s="23">
        <v>9.2029999999999994</v>
      </c>
      <c r="AG25" s="23">
        <v>0.14319999999999999</v>
      </c>
      <c r="AH25" s="23">
        <v>90.29</v>
      </c>
      <c r="AI25" s="23">
        <v>7.407</v>
      </c>
      <c r="AJ25" s="23">
        <v>9.109</v>
      </c>
      <c r="AK25" s="23">
        <v>0.10929999999999999</v>
      </c>
      <c r="AL25" s="23">
        <v>6.1829999999999998</v>
      </c>
      <c r="AM25" s="23">
        <v>0.1777</v>
      </c>
      <c r="AN25" s="23">
        <v>48.39</v>
      </c>
      <c r="AO25" s="23">
        <v>4.0750000000000002</v>
      </c>
      <c r="AP25" s="23">
        <v>5.585</v>
      </c>
      <c r="AQ25" s="23">
        <v>0.13039999999999999</v>
      </c>
      <c r="AR25" s="23">
        <v>7.4039999999999999</v>
      </c>
      <c r="AS25" s="23">
        <v>0.14380000000000001</v>
      </c>
      <c r="AT25" s="22">
        <v>40.67</v>
      </c>
      <c r="AU25" s="23">
        <v>3.2349999999999999</v>
      </c>
      <c r="AV25" s="23">
        <v>6.6260000000000003</v>
      </c>
      <c r="AW25" s="23">
        <v>0.1099</v>
      </c>
      <c r="AX25" s="40">
        <v>7.6059999999999999</v>
      </c>
      <c r="AY25" s="40">
        <v>7.7710000000000001E-2</v>
      </c>
      <c r="AZ25" s="40">
        <v>56.52</v>
      </c>
      <c r="BA25" s="40">
        <v>4.45</v>
      </c>
      <c r="BB25" s="40">
        <v>6.8630000000000004</v>
      </c>
      <c r="BC25" s="40">
        <v>0.1028</v>
      </c>
      <c r="BD25" s="22">
        <v>6.1</v>
      </c>
      <c r="BE25" s="22">
        <v>0.44719999999999999</v>
      </c>
      <c r="BF25" s="22">
        <v>-25.54</v>
      </c>
      <c r="BG25" s="22">
        <v>5.4279999999999999</v>
      </c>
      <c r="BH25" s="28">
        <v>0</v>
      </c>
      <c r="BI25" s="28">
        <v>0</v>
      </c>
    </row>
    <row r="26" spans="1:61" ht="17" thickTop="1" thickBot="1">
      <c r="A26" s="37" t="s">
        <v>40</v>
      </c>
      <c r="B26" s="21" t="s">
        <v>16</v>
      </c>
      <c r="C26" s="21" t="s">
        <v>16</v>
      </c>
      <c r="D26" s="21">
        <v>0</v>
      </c>
      <c r="E26" s="21">
        <v>0</v>
      </c>
      <c r="F26" s="21">
        <v>0</v>
      </c>
      <c r="G26" s="21">
        <v>0</v>
      </c>
      <c r="H26" s="22" t="s">
        <v>17</v>
      </c>
      <c r="I26" s="22" t="s">
        <v>17</v>
      </c>
      <c r="J26" s="22">
        <v>0</v>
      </c>
      <c r="K26" s="22">
        <v>0</v>
      </c>
      <c r="L26" s="22">
        <v>0</v>
      </c>
      <c r="M26" s="22">
        <v>0</v>
      </c>
      <c r="N26" s="41">
        <v>4.077</v>
      </c>
      <c r="O26" s="41">
        <v>0.14000000000000001</v>
      </c>
      <c r="P26" s="41">
        <v>21.73</v>
      </c>
      <c r="Q26" s="41">
        <v>1.87</v>
      </c>
      <c r="R26" s="41">
        <v>3.9550000000000001</v>
      </c>
      <c r="S26" s="41">
        <v>0.1492</v>
      </c>
      <c r="T26" s="24">
        <v>5.0389999999999997</v>
      </c>
      <c r="U26" s="24">
        <v>0.109</v>
      </c>
      <c r="V26" s="24">
        <v>15.72</v>
      </c>
      <c r="W26" s="24">
        <v>1.68</v>
      </c>
      <c r="X26" s="24">
        <v>4.5069999999999997</v>
      </c>
      <c r="Y26" s="24">
        <v>0.12839999999999999</v>
      </c>
      <c r="Z26" s="21" t="s">
        <v>16</v>
      </c>
      <c r="AA26" s="21" t="s">
        <v>16</v>
      </c>
      <c r="AB26" s="21">
        <v>0</v>
      </c>
      <c r="AC26" s="21">
        <v>0</v>
      </c>
      <c r="AD26" s="22">
        <v>3.9430000000000001</v>
      </c>
      <c r="AE26" s="22">
        <v>0.1739</v>
      </c>
      <c r="AF26" s="23">
        <v>8.6739999999999995</v>
      </c>
      <c r="AG26" s="23">
        <v>0.11749999999999999</v>
      </c>
      <c r="AH26" s="23">
        <v>92.98</v>
      </c>
      <c r="AI26" s="23">
        <v>5.47</v>
      </c>
      <c r="AJ26" s="23">
        <v>8.5220000000000002</v>
      </c>
      <c r="AK26" s="23">
        <v>9.0660000000000004E-2</v>
      </c>
      <c r="AL26" s="23">
        <v>6.2160000000000002</v>
      </c>
      <c r="AM26" s="23">
        <v>0.2873</v>
      </c>
      <c r="AN26" s="23">
        <v>66.23</v>
      </c>
      <c r="AO26" s="23">
        <v>11.75</v>
      </c>
      <c r="AP26" s="23">
        <v>5.8460000000000001</v>
      </c>
      <c r="AQ26" s="23">
        <v>0.10290000000000001</v>
      </c>
      <c r="AR26" s="23">
        <v>6.2210000000000001</v>
      </c>
      <c r="AS26" s="23">
        <v>0.13730000000000001</v>
      </c>
      <c r="AT26" s="23">
        <v>79.92</v>
      </c>
      <c r="AU26" s="23">
        <v>7.0359999999999996</v>
      </c>
      <c r="AV26" s="23">
        <v>5.9290000000000003</v>
      </c>
      <c r="AW26" s="23">
        <v>6.5369999999999998E-2</v>
      </c>
      <c r="AX26" s="40">
        <v>6.806</v>
      </c>
      <c r="AY26" s="40">
        <v>0.1026</v>
      </c>
      <c r="AZ26" s="40">
        <v>62.38</v>
      </c>
      <c r="BA26" s="40">
        <v>3.1579999999999999</v>
      </c>
      <c r="BB26" s="40">
        <v>6.1349999999999998</v>
      </c>
      <c r="BC26" s="40">
        <v>9.6149999999999999E-2</v>
      </c>
      <c r="BD26" s="22">
        <v>4.8360000000000003</v>
      </c>
      <c r="BE26" s="22">
        <v>8.2019999999999996E-2</v>
      </c>
      <c r="BF26" s="22">
        <f xml:space="preserve"> 102.5</f>
        <v>102.5</v>
      </c>
      <c r="BG26" s="22">
        <v>7.87</v>
      </c>
      <c r="BH26" s="23">
        <v>4.3780000000000001</v>
      </c>
      <c r="BI26" s="23">
        <v>6.9250000000000006E-2</v>
      </c>
    </row>
    <row r="27" spans="1:61" ht="17" thickTop="1" thickBot="1">
      <c r="A27" s="37" t="s">
        <v>41</v>
      </c>
      <c r="B27" s="21" t="s">
        <v>16</v>
      </c>
      <c r="C27" s="21" t="s">
        <v>16</v>
      </c>
      <c r="D27" s="21">
        <v>0</v>
      </c>
      <c r="E27" s="21">
        <v>0</v>
      </c>
      <c r="F27" s="22">
        <v>5.3730000000000002</v>
      </c>
      <c r="G27" s="22">
        <v>0.15670000000000001</v>
      </c>
      <c r="H27" s="24">
        <v>5.7919999999999998</v>
      </c>
      <c r="I27" s="24">
        <v>0.15989999999999999</v>
      </c>
      <c r="J27" s="24">
        <v>10.76</v>
      </c>
      <c r="K27" s="24">
        <v>0.85719999999999996</v>
      </c>
      <c r="L27" s="24">
        <v>4.8739999999999997</v>
      </c>
      <c r="M27" s="24">
        <v>0.1229</v>
      </c>
      <c r="N27" s="23">
        <v>6.3959999999999999</v>
      </c>
      <c r="O27" s="23">
        <v>5.8459999999999998E-2</v>
      </c>
      <c r="P27" s="23">
        <v>59.56</v>
      </c>
      <c r="Q27" s="23">
        <v>1.6519999999999999</v>
      </c>
      <c r="R27" s="23">
        <v>6.2069999999999999</v>
      </c>
      <c r="S27" s="23">
        <v>4.4110000000000003E-2</v>
      </c>
      <c r="T27" s="23">
        <v>6.2830000000000004</v>
      </c>
      <c r="U27" s="23">
        <v>9.357E-2</v>
      </c>
      <c r="V27" s="23">
        <v>54.16</v>
      </c>
      <c r="W27" s="23">
        <v>2.407</v>
      </c>
      <c r="X27" s="23">
        <v>6.06</v>
      </c>
      <c r="Y27" s="23">
        <v>7.1989999999999998E-2</v>
      </c>
      <c r="Z27" s="23">
        <v>6.0940000000000003</v>
      </c>
      <c r="AA27" s="23">
        <v>8.6860000000000007E-2</v>
      </c>
      <c r="AB27" s="23">
        <v>30.37</v>
      </c>
      <c r="AC27" s="23">
        <v>1.2649999999999999</v>
      </c>
      <c r="AD27" s="23">
        <v>5.6580000000000004</v>
      </c>
      <c r="AE27" s="23">
        <v>6.6930000000000003E-2</v>
      </c>
      <c r="AF27" s="23">
        <v>9.5109999999999992</v>
      </c>
      <c r="AG27" s="23">
        <v>0.1138</v>
      </c>
      <c r="AH27" s="23">
        <v>99.02</v>
      </c>
      <c r="AI27" s="23">
        <v>6.3710000000000004</v>
      </c>
      <c r="AJ27" s="23">
        <v>9.4510000000000005</v>
      </c>
      <c r="AK27" s="23">
        <v>5.9400000000000001E-2</v>
      </c>
      <c r="AL27" s="23">
        <v>7.6820000000000004</v>
      </c>
      <c r="AM27" s="23">
        <v>8.3830000000000002E-2</v>
      </c>
      <c r="AN27" s="23">
        <v>70.81</v>
      </c>
      <c r="AO27" s="23">
        <v>3.0219999999999998</v>
      </c>
      <c r="AP27" s="23">
        <v>7.2709999999999999</v>
      </c>
      <c r="AQ27" s="23">
        <v>6.6210000000000005E-2</v>
      </c>
      <c r="AR27" s="23">
        <v>7.6239999999999997</v>
      </c>
      <c r="AS27" s="23">
        <v>9.5119999999999996E-2</v>
      </c>
      <c r="AT27" s="23">
        <v>90.18</v>
      </c>
      <c r="AU27" s="23">
        <v>5.569</v>
      </c>
      <c r="AV27" s="23">
        <v>7.383</v>
      </c>
      <c r="AW27" s="23">
        <v>5.2609999999999997E-2</v>
      </c>
      <c r="AX27" s="23">
        <v>8.0609999999999999</v>
      </c>
      <c r="AY27" s="23">
        <v>8.4930000000000005E-2</v>
      </c>
      <c r="AZ27" s="23">
        <v>96.07</v>
      </c>
      <c r="BA27" s="23">
        <v>4.5010000000000003</v>
      </c>
      <c r="BB27" s="23">
        <v>7.9</v>
      </c>
      <c r="BC27" s="23">
        <v>6.2939999999999996E-2</v>
      </c>
      <c r="BD27" s="22">
        <v>7.4009999999999998</v>
      </c>
      <c r="BE27" s="22">
        <v>0.15229999999999999</v>
      </c>
      <c r="BF27" s="22">
        <v>79.97</v>
      </c>
      <c r="BG27" s="22">
        <v>6.0510000000000002</v>
      </c>
      <c r="BH27" s="23">
        <v>6.9089999999999998</v>
      </c>
      <c r="BI27" s="23">
        <v>0.1129</v>
      </c>
    </row>
    <row r="28" spans="1:61" ht="16" thickTop="1"/>
    <row r="30" spans="1:61" ht="16" thickBot="1"/>
    <row r="31" spans="1:61" ht="17" thickTop="1" thickBot="1">
      <c r="B31" s="42"/>
      <c r="C31" s="43"/>
      <c r="D31" s="43"/>
      <c r="E31" s="43"/>
      <c r="F31" s="43"/>
      <c r="G31" s="43"/>
      <c r="H31" s="42"/>
      <c r="I31" s="43"/>
      <c r="J31" s="43"/>
      <c r="K31" s="43"/>
      <c r="L31" s="43"/>
      <c r="M31" s="43"/>
      <c r="N31" s="42"/>
      <c r="O31" s="43"/>
      <c r="P31" s="43"/>
      <c r="Q31" s="43"/>
      <c r="R31" s="43"/>
      <c r="S31" s="43"/>
      <c r="T31" s="42"/>
      <c r="U31" s="43"/>
      <c r="V31" s="43"/>
      <c r="W31" s="43"/>
      <c r="X31" s="43"/>
      <c r="Y31" s="43"/>
      <c r="Z31" s="42"/>
      <c r="AA31" s="43"/>
      <c r="AB31" s="43"/>
      <c r="AC31" s="43"/>
      <c r="AD31" s="43"/>
      <c r="AE31" s="43"/>
    </row>
    <row r="32" spans="1:61" ht="17" thickTop="1" thickBot="1">
      <c r="B32" s="9"/>
      <c r="C32" s="4"/>
      <c r="D32" s="10"/>
      <c r="E32" s="11"/>
      <c r="F32" s="17"/>
      <c r="G32" s="18"/>
      <c r="H32" s="19"/>
      <c r="I32" s="4"/>
      <c r="J32" s="10"/>
      <c r="K32" s="11"/>
      <c r="L32" s="16"/>
      <c r="M32" s="15"/>
      <c r="N32" s="19"/>
      <c r="O32" s="4"/>
      <c r="P32" s="10"/>
      <c r="Q32" s="11"/>
      <c r="R32" s="18"/>
      <c r="S32" s="18"/>
      <c r="T32" s="9"/>
      <c r="U32" s="4"/>
      <c r="V32" s="10"/>
      <c r="W32" s="11"/>
      <c r="X32" s="16"/>
      <c r="Y32" s="15"/>
      <c r="Z32" s="19"/>
      <c r="AA32" s="4"/>
      <c r="AB32" s="10"/>
      <c r="AC32" s="11"/>
      <c r="AD32" s="18"/>
      <c r="AE32" s="18"/>
    </row>
    <row r="33" spans="1:25" ht="17" thickTop="1" thickBot="1">
      <c r="A33" s="20" t="s">
        <v>15</v>
      </c>
      <c r="B33" s="24">
        <v>4.6429999999999998</v>
      </c>
      <c r="C33" s="24">
        <v>0.2024</v>
      </c>
      <c r="D33" s="24">
        <v>15.86</v>
      </c>
      <c r="E33" s="24">
        <v>1.87</v>
      </c>
      <c r="F33" s="24">
        <v>3.9950000000000001</v>
      </c>
      <c r="G33" s="24">
        <v>0.21190000000000001</v>
      </c>
      <c r="H33" s="25">
        <v>4.5549999999999997</v>
      </c>
      <c r="I33" s="25">
        <v>0.16</v>
      </c>
      <c r="J33" s="25">
        <v>7.4050000000000002</v>
      </c>
      <c r="K33" s="25">
        <v>1.75</v>
      </c>
      <c r="L33" s="25">
        <v>3.6989999999999998</v>
      </c>
      <c r="M33" s="25">
        <v>0.1762</v>
      </c>
      <c r="N33" s="23">
        <v>8.2119999999999997</v>
      </c>
      <c r="O33" s="23">
        <v>4.125</v>
      </c>
      <c r="P33" s="23">
        <v>58.86</v>
      </c>
      <c r="Q33" s="23">
        <v>4.125</v>
      </c>
      <c r="R33" s="23">
        <v>7.8570000000000002</v>
      </c>
      <c r="S33" s="23">
        <v>9.4719999999999999E-2</v>
      </c>
      <c r="T33" s="23"/>
      <c r="U33" s="23"/>
      <c r="V33" s="23"/>
      <c r="W33" s="23"/>
      <c r="X33" s="23"/>
      <c r="Y33" s="23"/>
    </row>
    <row r="34" spans="1:25" ht="17" thickTop="1" thickBot="1">
      <c r="A34" s="26" t="s">
        <v>18</v>
      </c>
      <c r="B34" s="23">
        <v>6.6120000000000001</v>
      </c>
      <c r="C34" s="23">
        <v>2.4400000000000002E-2</v>
      </c>
      <c r="D34" s="23">
        <v>98.99</v>
      </c>
      <c r="E34" s="23">
        <v>1.724</v>
      </c>
      <c r="F34" s="23">
        <v>6.6150000000000002</v>
      </c>
      <c r="G34" s="23">
        <v>2.0029999999999999E-2</v>
      </c>
      <c r="H34" s="23">
        <v>6.2069999999999999</v>
      </c>
      <c r="I34" s="23">
        <v>3.9969999999999999E-2</v>
      </c>
      <c r="J34" s="23">
        <v>104.8</v>
      </c>
      <c r="K34" s="23">
        <v>1.986</v>
      </c>
      <c r="L34" s="23">
        <v>6.2409999999999997</v>
      </c>
      <c r="M34" s="23">
        <v>2.8289999999999999E-2</v>
      </c>
      <c r="N34" s="23">
        <v>7.1950000000000003</v>
      </c>
      <c r="O34" s="23">
        <v>0.16159999999999999</v>
      </c>
      <c r="P34" s="23">
        <v>100.4</v>
      </c>
      <c r="Q34" s="23">
        <v>9.7449999999999992</v>
      </c>
      <c r="R34" s="23">
        <v>7.1890000000000001</v>
      </c>
      <c r="S34" s="23">
        <v>7.0349999999999996E-2</v>
      </c>
      <c r="T34" s="23"/>
      <c r="U34" s="23"/>
      <c r="V34" s="23"/>
      <c r="W34" s="23"/>
      <c r="X34" s="23"/>
      <c r="Y34" s="23"/>
    </row>
    <row r="35" spans="1:25" ht="17" thickTop="1" thickBot="1">
      <c r="A35" s="26" t="s">
        <v>19</v>
      </c>
      <c r="B35" s="23">
        <v>6.66</v>
      </c>
      <c r="C35" s="23">
        <v>5.5780000000000003E-2</v>
      </c>
      <c r="D35" s="23">
        <v>84.44</v>
      </c>
      <c r="E35" s="23">
        <v>2.2669999999999999</v>
      </c>
      <c r="F35" s="23">
        <v>6.6059999999999999</v>
      </c>
      <c r="G35" s="23">
        <v>4.156E-2</v>
      </c>
      <c r="H35" s="22">
        <v>6.3339999999999996</v>
      </c>
      <c r="I35" s="23">
        <v>5.1479999999999998E-2</v>
      </c>
      <c r="J35" s="23">
        <v>68.260000000000005</v>
      </c>
      <c r="K35" s="23">
        <v>1.6659999999999999</v>
      </c>
      <c r="L35" s="23">
        <v>6.2110000000000003</v>
      </c>
      <c r="M35" s="23">
        <v>3.882E-2</v>
      </c>
      <c r="N35" s="23">
        <v>7.1260000000000003</v>
      </c>
      <c r="O35" s="23">
        <v>5.8290000000000002E-2</v>
      </c>
      <c r="P35" s="23">
        <v>91.58</v>
      </c>
      <c r="Q35" s="23">
        <v>3.319</v>
      </c>
      <c r="R35" s="23">
        <v>6.9820000000000002</v>
      </c>
      <c r="S35" s="23">
        <v>3.5060000000000001E-2</v>
      </c>
      <c r="T35" s="23"/>
      <c r="U35" s="23"/>
      <c r="V35" s="23"/>
      <c r="W35" s="23"/>
      <c r="X35" s="23"/>
      <c r="Y35" s="23"/>
    </row>
    <row r="36" spans="1:25" ht="17" thickTop="1" thickBot="1">
      <c r="A36" s="26" t="s">
        <v>20</v>
      </c>
      <c r="B36" s="23">
        <v>6.7939999999999996</v>
      </c>
      <c r="C36" s="23">
        <v>7.3969999999999994E-2</v>
      </c>
      <c r="D36" s="23">
        <v>72.67</v>
      </c>
      <c r="E36" s="23">
        <v>2.617</v>
      </c>
      <c r="F36" s="23">
        <v>6.7050000000000001</v>
      </c>
      <c r="G36" s="23">
        <v>5.4609999999999999E-2</v>
      </c>
      <c r="H36" s="22">
        <v>6.43</v>
      </c>
      <c r="I36" s="23">
        <v>7.4899999999999994E-2</v>
      </c>
      <c r="J36" s="23">
        <v>52.33</v>
      </c>
      <c r="K36" s="23">
        <v>1.863</v>
      </c>
      <c r="L36" s="23">
        <v>6.2229999999999999</v>
      </c>
      <c r="M36" s="23">
        <v>5.6529999999999997E-2</v>
      </c>
      <c r="N36" s="23">
        <v>7.6130000000000004</v>
      </c>
      <c r="O36" s="23">
        <v>4.5429999999999998E-2</v>
      </c>
      <c r="P36" s="23">
        <v>91.18</v>
      </c>
      <c r="Q36" s="23">
        <v>2.081</v>
      </c>
      <c r="R36" s="23">
        <v>7.6059999999999999</v>
      </c>
      <c r="S36" s="23">
        <v>3.8629999999999998E-2</v>
      </c>
      <c r="T36" s="23"/>
      <c r="U36" s="23"/>
      <c r="V36" s="23"/>
      <c r="W36" s="23"/>
      <c r="X36" s="23"/>
      <c r="Y36" s="23"/>
    </row>
    <row r="37" spans="1:25" ht="17" thickTop="1" thickBot="1">
      <c r="A37" s="26" t="s">
        <v>21</v>
      </c>
      <c r="B37" s="23">
        <v>6.649</v>
      </c>
      <c r="C37" s="23">
        <v>3.075E-2</v>
      </c>
      <c r="D37" s="23">
        <v>89.42</v>
      </c>
      <c r="E37" s="23">
        <v>2.137</v>
      </c>
      <c r="F37" s="23">
        <v>6.5890000000000004</v>
      </c>
      <c r="G37" s="23">
        <v>3.9620000000000002E-2</v>
      </c>
      <c r="H37" s="23">
        <v>6.3609999999999998</v>
      </c>
      <c r="I37" s="23">
        <v>3.746E-2</v>
      </c>
      <c r="J37" s="23">
        <v>87.73</v>
      </c>
      <c r="K37" s="23">
        <v>2.3679999999999999</v>
      </c>
      <c r="L37" s="23">
        <v>6.3209999999999997</v>
      </c>
      <c r="M37" s="23">
        <v>3.44E-2</v>
      </c>
      <c r="N37" s="23">
        <v>8.2100000000000009</v>
      </c>
      <c r="O37" s="23">
        <v>9.1410000000000005E-2</v>
      </c>
      <c r="P37" s="23">
        <v>103.1</v>
      </c>
      <c r="Q37" s="23">
        <v>6.2850000000000001</v>
      </c>
      <c r="R37" s="23">
        <v>8.0589999999999993</v>
      </c>
      <c r="S37" s="23">
        <v>5.2859999999999997E-2</v>
      </c>
      <c r="T37" s="23"/>
      <c r="U37" s="23"/>
      <c r="V37" s="23"/>
      <c r="W37" s="23"/>
      <c r="X37" s="23"/>
      <c r="Y37" s="23"/>
    </row>
    <row r="38" spans="1:25" ht="17" thickTop="1" thickBot="1">
      <c r="A38" s="26" t="s">
        <v>22</v>
      </c>
      <c r="B38" s="21" t="s">
        <v>16</v>
      </c>
      <c r="C38" s="21" t="s">
        <v>16</v>
      </c>
      <c r="D38" s="21">
        <v>0</v>
      </c>
      <c r="E38" s="21">
        <v>0</v>
      </c>
      <c r="F38" s="21">
        <v>0</v>
      </c>
      <c r="G38" s="21">
        <v>0</v>
      </c>
      <c r="H38" s="21" t="s">
        <v>16</v>
      </c>
      <c r="I38" s="21" t="s">
        <v>16</v>
      </c>
      <c r="J38" s="21">
        <v>0</v>
      </c>
      <c r="K38" s="21">
        <v>0</v>
      </c>
      <c r="L38" s="21">
        <v>0</v>
      </c>
      <c r="M38" s="21">
        <v>0</v>
      </c>
      <c r="N38" s="23">
        <v>6.5860000000000003</v>
      </c>
      <c r="O38" s="23">
        <v>2.4340000000000002</v>
      </c>
      <c r="P38" s="23">
        <v>62.68</v>
      </c>
      <c r="Q38" s="23">
        <v>8.2019999999999996E-2</v>
      </c>
      <c r="R38" s="23">
        <v>6.0730000000000004</v>
      </c>
      <c r="S38" s="23">
        <v>6.8159999999999998E-2</v>
      </c>
      <c r="T38" s="23"/>
      <c r="U38" s="23"/>
      <c r="V38" s="23"/>
      <c r="W38" s="23"/>
      <c r="X38" s="23"/>
      <c r="Y38" s="23"/>
    </row>
    <row r="39" spans="1:25" ht="17" thickTop="1" thickBot="1">
      <c r="A39" s="32" t="s">
        <v>23</v>
      </c>
      <c r="B39" s="33">
        <v>6.6440000000000001</v>
      </c>
      <c r="C39" s="33">
        <v>1.4749999999999999E-2</v>
      </c>
      <c r="D39" s="33">
        <v>100.3</v>
      </c>
      <c r="E39" s="33">
        <v>0.67689999999999995</v>
      </c>
      <c r="F39" s="33">
        <v>6.6580000000000004</v>
      </c>
      <c r="G39" s="33">
        <v>1.09E-2</v>
      </c>
      <c r="H39" s="33">
        <v>6.3620000000000001</v>
      </c>
      <c r="I39" s="33">
        <v>1.421E-2</v>
      </c>
      <c r="J39" s="33">
        <v>99.06</v>
      </c>
      <c r="K39" s="33">
        <v>0.91459999999999997</v>
      </c>
      <c r="L39" s="33">
        <v>6.3620000000000001</v>
      </c>
      <c r="M39" s="33">
        <v>1.11E-2</v>
      </c>
      <c r="N39" s="33">
        <v>7.2670000000000003</v>
      </c>
      <c r="O39" s="33">
        <v>4.8980000000000003E-2</v>
      </c>
      <c r="P39" s="33">
        <v>101.8</v>
      </c>
      <c r="Q39" s="33">
        <v>2.9649999999999999</v>
      </c>
      <c r="R39" s="33">
        <v>7.2969999999999997</v>
      </c>
      <c r="S39" s="33">
        <v>2.7740000000000001E-2</v>
      </c>
      <c r="T39" s="33"/>
      <c r="U39" s="33"/>
      <c r="V39" s="33"/>
      <c r="W39" s="33"/>
      <c r="X39" s="33"/>
      <c r="Y39" s="33"/>
    </row>
    <row r="40" spans="1:25" ht="17" thickTop="1" thickBot="1">
      <c r="A40" s="26" t="s">
        <v>24</v>
      </c>
      <c r="B40" s="23">
        <v>6.8049999999999997</v>
      </c>
      <c r="C40" s="23">
        <v>4.0869999999999997E-2</v>
      </c>
      <c r="D40" s="23">
        <v>68.349999999999994</v>
      </c>
      <c r="E40" s="23">
        <v>1.3280000000000001</v>
      </c>
      <c r="F40" s="23">
        <v>6.6859999999999999</v>
      </c>
      <c r="G40" s="23">
        <v>3.022E-2</v>
      </c>
      <c r="H40" s="23">
        <v>6.548</v>
      </c>
      <c r="I40" s="23">
        <v>5.0040000000000001E-2</v>
      </c>
      <c r="J40" s="22">
        <v>44.03</v>
      </c>
      <c r="K40" s="22">
        <v>1.0640000000000001</v>
      </c>
      <c r="L40" s="23">
        <v>6.274</v>
      </c>
      <c r="M40" s="23">
        <v>3.7690000000000001E-2</v>
      </c>
      <c r="N40" s="23">
        <v>7.9359999999999999</v>
      </c>
      <c r="O40" s="23">
        <v>5.8069999999999997E-2</v>
      </c>
      <c r="P40" s="23">
        <v>98.08</v>
      </c>
      <c r="Q40" s="23">
        <v>3.7989999999999999</v>
      </c>
      <c r="R40" s="23">
        <v>7.91</v>
      </c>
      <c r="S40" s="23">
        <v>3.2669999999999998E-2</v>
      </c>
      <c r="T40" s="23"/>
      <c r="U40" s="23"/>
      <c r="V40" s="23"/>
      <c r="W40" s="23"/>
      <c r="X40" s="23"/>
      <c r="Y40" s="23"/>
    </row>
    <row r="41" spans="1:25" ht="17" thickTop="1" thickBot="1">
      <c r="A41" s="26" t="s">
        <v>25</v>
      </c>
      <c r="B41" s="23">
        <v>5.7190000000000003</v>
      </c>
      <c r="C41" s="23">
        <v>5.0729999999999997E-2</v>
      </c>
      <c r="D41" s="23">
        <v>58.31</v>
      </c>
      <c r="E41" s="23">
        <v>1.472</v>
      </c>
      <c r="F41" s="23">
        <v>5.5389999999999997</v>
      </c>
      <c r="G41" s="23">
        <v>3.8809999999999997E-2</v>
      </c>
      <c r="H41" s="23">
        <v>5.5529999999999999</v>
      </c>
      <c r="I41" s="23">
        <v>3.585E-2</v>
      </c>
      <c r="J41" s="23">
        <v>34.76</v>
      </c>
      <c r="K41" s="23">
        <v>1.01</v>
      </c>
      <c r="L41" s="23">
        <v>5.1630000000000003</v>
      </c>
      <c r="M41" s="23">
        <v>3.4139999999999997E-2</v>
      </c>
      <c r="N41" s="23">
        <v>6.4619999999999997</v>
      </c>
      <c r="O41" s="23">
        <v>7.195E-2</v>
      </c>
      <c r="P41" s="23">
        <v>99.97</v>
      </c>
      <c r="Q41" s="23">
        <v>4.7130000000000001</v>
      </c>
      <c r="R41" s="23">
        <v>6.3920000000000003</v>
      </c>
      <c r="S41" s="23">
        <v>4.6629999999999998E-2</v>
      </c>
      <c r="T41" s="23"/>
      <c r="U41" s="23"/>
      <c r="V41" s="23"/>
      <c r="W41" s="23"/>
      <c r="X41" s="23"/>
      <c r="Y41" s="23"/>
    </row>
    <row r="42" spans="1:25" ht="17" thickTop="1" thickBot="1">
      <c r="A42" s="26" t="s">
        <v>26</v>
      </c>
      <c r="B42" s="22" t="s">
        <v>17</v>
      </c>
      <c r="C42" s="22" t="s">
        <v>17</v>
      </c>
      <c r="D42" s="22">
        <v>0</v>
      </c>
      <c r="E42" s="22">
        <v>0</v>
      </c>
      <c r="F42" s="22">
        <v>0</v>
      </c>
      <c r="G42" s="22">
        <v>0</v>
      </c>
      <c r="H42" s="21" t="s">
        <v>16</v>
      </c>
      <c r="I42" s="21" t="s">
        <v>16</v>
      </c>
      <c r="J42" s="21">
        <v>0</v>
      </c>
      <c r="K42" s="21">
        <v>0</v>
      </c>
      <c r="L42" s="21">
        <v>0</v>
      </c>
      <c r="M42" s="21">
        <v>0</v>
      </c>
      <c r="N42" s="22">
        <v>4.9669999999999996</v>
      </c>
      <c r="O42" s="22">
        <v>0.19139999999999999</v>
      </c>
      <c r="P42" s="22">
        <v>59.86</v>
      </c>
      <c r="Q42" s="22">
        <v>7.3419999999999996</v>
      </c>
      <c r="R42" s="23">
        <v>4.5129999999999999</v>
      </c>
      <c r="S42" s="23">
        <v>0.13370000000000001</v>
      </c>
      <c r="T42" s="22"/>
      <c r="U42" s="22"/>
      <c r="V42" s="22"/>
      <c r="W42" s="22"/>
      <c r="X42" s="23"/>
      <c r="Y42" s="23"/>
    </row>
    <row r="43" spans="1:25" ht="17" thickTop="1" thickBot="1">
      <c r="A43" s="36" t="s">
        <v>27</v>
      </c>
      <c r="B43" s="24">
        <v>4.5039999999999996</v>
      </c>
      <c r="C43" s="24">
        <v>0.12670000000000001</v>
      </c>
      <c r="D43" s="24">
        <v>13.11</v>
      </c>
      <c r="E43" s="24">
        <v>1.87</v>
      </c>
      <c r="F43" s="24">
        <v>3.6890000000000001</v>
      </c>
      <c r="G43" s="24">
        <v>0.1459</v>
      </c>
      <c r="H43" s="22" t="s">
        <v>17</v>
      </c>
      <c r="I43" s="22" t="s">
        <v>17</v>
      </c>
      <c r="J43" s="22">
        <v>0</v>
      </c>
      <c r="K43" s="22">
        <v>0</v>
      </c>
      <c r="L43" s="23">
        <v>2.9820000000000002</v>
      </c>
      <c r="M43" s="23">
        <v>5.9769999999999997E-2</v>
      </c>
      <c r="N43" s="23">
        <v>6.7009999999999996</v>
      </c>
      <c r="O43" s="23">
        <v>0.2268</v>
      </c>
      <c r="P43" s="23">
        <v>60.52</v>
      </c>
      <c r="Q43" s="23">
        <v>9.4529999999999994</v>
      </c>
      <c r="R43" s="23">
        <v>6.1219999999999999</v>
      </c>
      <c r="S43" s="23">
        <v>0.1082</v>
      </c>
      <c r="T43" s="23"/>
      <c r="U43" s="23"/>
      <c r="V43" s="23"/>
      <c r="W43" s="23"/>
      <c r="X43" s="23"/>
      <c r="Y43" s="23"/>
    </row>
    <row r="44" spans="1:25" ht="17" thickTop="1" thickBot="1">
      <c r="A44" s="37" t="s">
        <v>28</v>
      </c>
      <c r="B44" s="21" t="s">
        <v>16</v>
      </c>
      <c r="C44" s="21" t="s">
        <v>16</v>
      </c>
      <c r="D44" s="21">
        <v>0</v>
      </c>
      <c r="E44" s="21">
        <v>0</v>
      </c>
      <c r="F44" s="21">
        <v>6.1749999999999998</v>
      </c>
      <c r="G44" s="21">
        <v>0.44290000000000002</v>
      </c>
      <c r="H44" s="22" t="s">
        <v>17</v>
      </c>
      <c r="I44" s="22" t="s">
        <v>17</v>
      </c>
      <c r="J44" s="22">
        <v>0</v>
      </c>
      <c r="K44" s="22">
        <v>0</v>
      </c>
      <c r="L44" s="21">
        <v>0</v>
      </c>
      <c r="M44" s="21">
        <v>0</v>
      </c>
      <c r="N44" s="23">
        <v>7.6779999999999999</v>
      </c>
      <c r="O44" s="23">
        <v>0.32590000000000002</v>
      </c>
      <c r="P44" s="23">
        <v>62</v>
      </c>
      <c r="Q44" s="22">
        <v>5.58</v>
      </c>
      <c r="R44" s="23">
        <v>7.4660000000000002</v>
      </c>
      <c r="S44" s="23">
        <v>0.13850000000000001</v>
      </c>
      <c r="T44" s="23"/>
      <c r="U44" s="23"/>
      <c r="V44" s="23"/>
      <c r="W44" s="22"/>
      <c r="X44" s="23"/>
      <c r="Y44" s="23"/>
    </row>
    <row r="45" spans="1:25" ht="17" thickTop="1" thickBot="1">
      <c r="A45" s="37" t="s">
        <v>29</v>
      </c>
      <c r="B45" s="21" t="s">
        <v>16</v>
      </c>
      <c r="C45" s="21" t="s">
        <v>16</v>
      </c>
      <c r="D45" s="21">
        <v>0</v>
      </c>
      <c r="E45" s="21">
        <v>0</v>
      </c>
      <c r="F45" s="22">
        <v>5.931</v>
      </c>
      <c r="G45" s="22">
        <v>0.27400000000000002</v>
      </c>
      <c r="H45" s="22" t="s">
        <v>17</v>
      </c>
      <c r="I45" s="22" t="s">
        <v>17</v>
      </c>
      <c r="J45" s="22">
        <v>0</v>
      </c>
      <c r="K45" s="22">
        <v>0</v>
      </c>
      <c r="L45" s="22">
        <v>2.782</v>
      </c>
      <c r="M45" s="22">
        <v>8.7940000000000004E-2</v>
      </c>
      <c r="N45" s="23">
        <v>7.5170000000000003</v>
      </c>
      <c r="O45" s="23">
        <v>0.14699999999999999</v>
      </c>
      <c r="P45" s="23">
        <v>44.81</v>
      </c>
      <c r="Q45" s="23">
        <v>3.7570000000000001</v>
      </c>
      <c r="R45" s="23">
        <v>6.7869999999999999</v>
      </c>
      <c r="S45" s="23">
        <v>0.10829999999999999</v>
      </c>
      <c r="T45" s="23"/>
      <c r="U45" s="23"/>
      <c r="V45" s="23"/>
      <c r="W45" s="23"/>
      <c r="X45" s="23"/>
      <c r="Y45" s="23"/>
    </row>
    <row r="46" spans="1:25" ht="17" thickTop="1" thickBot="1">
      <c r="A46" s="37" t="s">
        <v>30</v>
      </c>
      <c r="B46" s="23">
        <v>7.7409999999999997</v>
      </c>
      <c r="C46" s="23">
        <v>3.7679999999999998E-2</v>
      </c>
      <c r="D46" s="23">
        <v>101.3</v>
      </c>
      <c r="E46" s="23">
        <v>1.9950000000000001</v>
      </c>
      <c r="F46" s="23">
        <v>7.7679999999999998</v>
      </c>
      <c r="G46" s="23">
        <v>2.5690000000000001E-2</v>
      </c>
      <c r="H46" s="23">
        <v>7.37</v>
      </c>
      <c r="I46" s="23">
        <v>3.5920000000000001E-2</v>
      </c>
      <c r="J46" s="23">
        <v>102.3</v>
      </c>
      <c r="K46" s="23">
        <v>1.7889999999999999</v>
      </c>
      <c r="L46" s="23">
        <v>7.38</v>
      </c>
      <c r="M46" s="23">
        <v>2.3709999999999998E-2</v>
      </c>
      <c r="N46" s="23">
        <v>8.8040000000000003</v>
      </c>
      <c r="O46" s="23">
        <v>0.18609999999999999</v>
      </c>
      <c r="P46" s="23">
        <v>88.69</v>
      </c>
      <c r="Q46" s="23">
        <v>8.9380000000000006</v>
      </c>
      <c r="R46" s="23">
        <v>8.9529999999999994</v>
      </c>
      <c r="S46" s="23">
        <v>0.13719999999999999</v>
      </c>
      <c r="T46" s="23"/>
      <c r="U46" s="23"/>
      <c r="V46" s="23"/>
      <c r="W46" s="23"/>
      <c r="X46" s="23"/>
      <c r="Y46" s="23"/>
    </row>
    <row r="47" spans="1:25" ht="17" thickTop="1" thickBot="1">
      <c r="A47" s="37" t="s">
        <v>31</v>
      </c>
      <c r="B47" s="24">
        <v>7.3170000000000002</v>
      </c>
      <c r="C47" s="24">
        <v>0.1135</v>
      </c>
      <c r="D47" s="24">
        <v>16.420000000000002</v>
      </c>
      <c r="E47" s="24">
        <v>0.90390000000000004</v>
      </c>
      <c r="F47" s="24">
        <v>6.617</v>
      </c>
      <c r="G47" s="24">
        <v>8.5629999999999998E-2</v>
      </c>
      <c r="H47" s="25">
        <v>7.492</v>
      </c>
      <c r="I47" s="25">
        <v>0.16950000000000001</v>
      </c>
      <c r="J47" s="25">
        <v>7.3369999999999997</v>
      </c>
      <c r="K47" s="25">
        <v>0.61799999999999999</v>
      </c>
      <c r="L47" s="25">
        <v>6.3289999999999997</v>
      </c>
      <c r="M47" s="25">
        <v>0.1439</v>
      </c>
      <c r="N47" s="23">
        <v>7.4240000000000004</v>
      </c>
      <c r="O47" s="23">
        <v>0.1071</v>
      </c>
      <c r="P47" s="23">
        <v>76.27</v>
      </c>
      <c r="Q47" s="23">
        <v>5.3810000000000002</v>
      </c>
      <c r="R47" s="23">
        <v>7.0430000000000001</v>
      </c>
      <c r="S47" s="23">
        <v>5.5969999999999999E-2</v>
      </c>
      <c r="T47" s="23"/>
      <c r="U47" s="23"/>
      <c r="V47" s="23"/>
      <c r="W47" s="23"/>
      <c r="X47" s="23"/>
      <c r="Y47" s="23"/>
    </row>
    <row r="48" spans="1:25" ht="17" thickTop="1" thickBot="1">
      <c r="A48" s="37" t="s">
        <v>32</v>
      </c>
      <c r="B48" s="23">
        <v>6.6</v>
      </c>
      <c r="C48" s="23">
        <v>4.3209999999999998E-2</v>
      </c>
      <c r="D48" s="23">
        <v>97.35</v>
      </c>
      <c r="E48" s="23">
        <v>2.0299999999999998</v>
      </c>
      <c r="F48" s="23">
        <v>6.5830000000000002</v>
      </c>
      <c r="G48" s="23">
        <v>2.9700000000000001E-2</v>
      </c>
      <c r="H48" s="23">
        <v>6.1020000000000003</v>
      </c>
      <c r="I48" s="23">
        <v>5.2819999999999999E-2</v>
      </c>
      <c r="J48" s="22">
        <v>104.4</v>
      </c>
      <c r="K48" s="23">
        <v>3.7530000000000001</v>
      </c>
      <c r="L48" s="23">
        <v>6.1630000000000003</v>
      </c>
      <c r="M48" s="23">
        <v>3.108E-2</v>
      </c>
      <c r="N48" s="23">
        <v>8.02</v>
      </c>
      <c r="O48" s="23">
        <v>0.161</v>
      </c>
      <c r="P48" s="23">
        <v>107.5</v>
      </c>
      <c r="Q48" s="23">
        <v>9.8699999999999992</v>
      </c>
      <c r="R48" s="23">
        <v>8.09</v>
      </c>
      <c r="S48" s="23">
        <v>6.6009999999999999E-2</v>
      </c>
      <c r="T48" s="23"/>
      <c r="U48" s="23"/>
      <c r="V48" s="23"/>
      <c r="W48" s="23"/>
      <c r="X48" s="23"/>
      <c r="Y48" s="23"/>
    </row>
    <row r="49" spans="1:25" ht="17" thickTop="1" thickBot="1">
      <c r="A49" s="37" t="s">
        <v>33</v>
      </c>
      <c r="B49" s="23">
        <v>5.1260000000000003</v>
      </c>
      <c r="C49" s="23">
        <v>4.3990000000000001E-2</v>
      </c>
      <c r="D49" s="23">
        <v>76.98</v>
      </c>
      <c r="E49" s="23">
        <v>3.1019999999999999</v>
      </c>
      <c r="F49" s="23">
        <v>5.0039999999999996</v>
      </c>
      <c r="G49" s="23">
        <v>3.3869999999999997E-2</v>
      </c>
      <c r="H49" s="22">
        <v>4.9139999999999997</v>
      </c>
      <c r="I49" s="22">
        <v>0.12529999999999999</v>
      </c>
      <c r="J49" s="22">
        <v>70.430000000000007</v>
      </c>
      <c r="K49" s="22">
        <v>5.82</v>
      </c>
      <c r="L49" s="23">
        <v>4.8129999999999997</v>
      </c>
      <c r="M49" s="23">
        <v>8.7209999999999996E-2</v>
      </c>
      <c r="N49" s="23">
        <v>6.8250000000000002</v>
      </c>
      <c r="O49" s="23">
        <v>6.9339999999999999E-2</v>
      </c>
      <c r="P49" s="23">
        <v>98.85</v>
      </c>
      <c r="Q49" s="23">
        <v>4.4390000000000001</v>
      </c>
      <c r="R49" s="23">
        <v>6.7450000000000001</v>
      </c>
      <c r="S49" s="23">
        <v>4.5650000000000003E-2</v>
      </c>
      <c r="T49" s="23"/>
      <c r="U49" s="23"/>
      <c r="V49" s="23"/>
      <c r="W49" s="23"/>
      <c r="X49" s="23"/>
      <c r="Y49" s="23"/>
    </row>
    <row r="50" spans="1:25" ht="17" thickTop="1" thickBot="1">
      <c r="A50" s="37" t="s">
        <v>34</v>
      </c>
      <c r="B50" s="24">
        <v>7.0419999999999998</v>
      </c>
      <c r="C50" s="24">
        <v>0.1043</v>
      </c>
      <c r="D50" s="24">
        <v>17.59</v>
      </c>
      <c r="E50" s="24">
        <v>0.87270000000000003</v>
      </c>
      <c r="F50" s="24">
        <v>6.3550000000000004</v>
      </c>
      <c r="G50" s="24">
        <v>8.0360000000000001E-2</v>
      </c>
      <c r="H50" s="25">
        <v>6.6219999999999999</v>
      </c>
      <c r="I50" s="25">
        <v>0.1013</v>
      </c>
      <c r="J50" s="25">
        <v>7.5410000000000004</v>
      </c>
      <c r="K50" s="25">
        <v>0.6159</v>
      </c>
      <c r="L50" s="25">
        <v>5.69</v>
      </c>
      <c r="M50" s="25">
        <v>0.1195</v>
      </c>
      <c r="N50" s="23">
        <v>8.016</v>
      </c>
      <c r="O50" s="23">
        <v>0.1179</v>
      </c>
      <c r="P50" s="23">
        <v>64.8</v>
      </c>
      <c r="Q50" s="23">
        <v>4.1630000000000003</v>
      </c>
      <c r="R50" s="23">
        <v>7.74</v>
      </c>
      <c r="S50" s="23">
        <v>8.4140000000000006E-2</v>
      </c>
      <c r="T50" s="23"/>
      <c r="U50" s="23"/>
      <c r="V50" s="23"/>
      <c r="W50" s="23"/>
      <c r="X50" s="23"/>
      <c r="Y50" s="23"/>
    </row>
    <row r="51" spans="1:25" ht="17" thickTop="1" thickBot="1">
      <c r="A51" s="37" t="s">
        <v>35</v>
      </c>
      <c r="B51" s="23">
        <v>5.3129999999999997</v>
      </c>
      <c r="C51" s="23">
        <v>6.7460000000000006E-2</v>
      </c>
      <c r="D51" s="23">
        <v>57.12</v>
      </c>
      <c r="E51" s="23">
        <v>2.137</v>
      </c>
      <c r="F51" s="23">
        <v>5.1550000000000002</v>
      </c>
      <c r="G51" s="23">
        <v>5.0049999999999997E-2</v>
      </c>
      <c r="H51" s="22">
        <v>4.984</v>
      </c>
      <c r="I51" s="22">
        <v>6.7790000000000003E-2</v>
      </c>
      <c r="J51" s="22">
        <v>36.32</v>
      </c>
      <c r="K51" s="22">
        <v>1.5640000000000001</v>
      </c>
      <c r="L51" s="23">
        <v>4.6529999999999996</v>
      </c>
      <c r="M51" s="23">
        <v>4.7820000000000001E-2</v>
      </c>
      <c r="N51" s="23">
        <v>6.9829999999999997</v>
      </c>
      <c r="O51" s="23">
        <v>8.9590000000000003E-2</v>
      </c>
      <c r="P51" s="23">
        <v>88.86</v>
      </c>
      <c r="Q51" s="23">
        <v>5.0469999999999997</v>
      </c>
      <c r="R51" s="23">
        <v>6.7809999999999997</v>
      </c>
      <c r="S51" s="23">
        <v>5.74E-2</v>
      </c>
      <c r="T51" s="23"/>
      <c r="U51" s="23"/>
      <c r="V51" s="23"/>
      <c r="W51" s="23"/>
      <c r="X51" s="23"/>
      <c r="Y51" s="23"/>
    </row>
    <row r="52" spans="1:25" ht="17" thickTop="1" thickBot="1">
      <c r="A52" s="37" t="s">
        <v>36</v>
      </c>
      <c r="B52" s="24">
        <v>5.3920000000000003</v>
      </c>
      <c r="C52" s="24">
        <v>0.13919999999999999</v>
      </c>
      <c r="D52" s="24">
        <v>15.34</v>
      </c>
      <c r="E52" s="24">
        <v>1.155</v>
      </c>
      <c r="F52" s="24">
        <v>4.68</v>
      </c>
      <c r="G52" s="24">
        <v>0.105</v>
      </c>
      <c r="H52" s="25">
        <v>5.5449999999999999</v>
      </c>
      <c r="I52" s="25">
        <v>0.14130000000000001</v>
      </c>
      <c r="J52" s="25">
        <v>6.3360000000000003</v>
      </c>
      <c r="K52" s="25">
        <v>0.46489999999999998</v>
      </c>
      <c r="L52" s="25">
        <v>4.532</v>
      </c>
      <c r="M52" s="25">
        <v>0.106</v>
      </c>
      <c r="N52" s="23">
        <v>6.1989999999999998</v>
      </c>
      <c r="O52" s="23">
        <v>0.1169</v>
      </c>
      <c r="P52" s="23">
        <v>88.64</v>
      </c>
      <c r="Q52" s="23">
        <v>6.7720000000000002</v>
      </c>
      <c r="R52" s="23">
        <v>5.98</v>
      </c>
      <c r="S52" s="23">
        <v>5.9490000000000001E-2</v>
      </c>
      <c r="T52" s="23"/>
      <c r="U52" s="23"/>
      <c r="V52" s="23"/>
      <c r="W52" s="23"/>
      <c r="X52" s="23"/>
      <c r="Y52" s="23"/>
    </row>
    <row r="53" spans="1:25" ht="17" thickTop="1" thickBot="1">
      <c r="A53" s="37" t="s">
        <v>37</v>
      </c>
      <c r="B53" s="23">
        <v>6.5129999999999999</v>
      </c>
      <c r="C53" s="23">
        <v>8.047E-2</v>
      </c>
      <c r="D53" s="23">
        <v>66.12</v>
      </c>
      <c r="E53" s="23">
        <v>2.5110000000000001</v>
      </c>
      <c r="F53" s="23">
        <v>6.4029999999999996</v>
      </c>
      <c r="G53" s="23">
        <v>6.0409999999999998E-2</v>
      </c>
      <c r="H53" s="23">
        <v>6.0250000000000004</v>
      </c>
      <c r="I53" s="23">
        <v>8.9359999999999995E-2</v>
      </c>
      <c r="J53" s="23">
        <v>49.53</v>
      </c>
      <c r="K53" s="23">
        <v>8.9359999999999995E-2</v>
      </c>
      <c r="L53" s="23">
        <v>5.9109999999999996</v>
      </c>
      <c r="M53" s="23">
        <v>5.1229999999999998E-2</v>
      </c>
      <c r="N53" s="23">
        <v>7.726</v>
      </c>
      <c r="O53" s="23">
        <v>0.18429999999999999</v>
      </c>
      <c r="P53" s="23">
        <v>93.05</v>
      </c>
      <c r="Q53" s="23">
        <v>10.41</v>
      </c>
      <c r="R53" s="23">
        <v>7.476</v>
      </c>
      <c r="S53" s="23">
        <v>9.4079999999999997E-2</v>
      </c>
      <c r="T53" s="23"/>
      <c r="U53" s="23"/>
      <c r="V53" s="23"/>
      <c r="W53" s="23"/>
      <c r="X53" s="23"/>
      <c r="Y53" s="23"/>
    </row>
    <row r="54" spans="1:25" ht="17" thickTop="1" thickBot="1">
      <c r="A54" s="37" t="s">
        <v>38</v>
      </c>
      <c r="B54" s="23">
        <v>5.7110000000000003</v>
      </c>
      <c r="C54" s="23">
        <v>7.0069999999999993E-2</v>
      </c>
      <c r="D54" s="23">
        <v>93.47</v>
      </c>
      <c r="E54" s="23">
        <v>3.2839999999999998</v>
      </c>
      <c r="F54" s="23">
        <v>5.6790000000000003</v>
      </c>
      <c r="G54" s="23">
        <v>5.3409999999999999E-2</v>
      </c>
      <c r="H54" s="23">
        <v>5.3280000000000003</v>
      </c>
      <c r="I54" s="23">
        <v>6.5070000000000003E-2</v>
      </c>
      <c r="J54" s="22">
        <v>85.82</v>
      </c>
      <c r="K54" s="23">
        <v>2.9870000000000001</v>
      </c>
      <c r="L54" s="23">
        <v>5.2809999999999997</v>
      </c>
      <c r="M54" s="23">
        <v>4.8520000000000001E-2</v>
      </c>
      <c r="N54" s="23">
        <v>6.7560000000000002</v>
      </c>
      <c r="O54" s="23">
        <v>9.2090000000000005E-2</v>
      </c>
      <c r="P54" s="23">
        <v>94.85</v>
      </c>
      <c r="Q54" s="23">
        <v>5.5540000000000003</v>
      </c>
      <c r="R54" s="23">
        <v>6.5529999999999999</v>
      </c>
      <c r="S54" s="23">
        <v>5.9380000000000002E-2</v>
      </c>
      <c r="T54" s="23"/>
      <c r="U54" s="23"/>
      <c r="V54" s="23"/>
      <c r="W54" s="23"/>
      <c r="X54" s="23"/>
      <c r="Y54" s="23"/>
    </row>
    <row r="55" spans="1:25" ht="17" thickTop="1" thickBot="1">
      <c r="A55" s="37" t="s">
        <v>39</v>
      </c>
      <c r="B55" s="21" t="s">
        <v>16</v>
      </c>
      <c r="C55" s="21" t="s">
        <v>16</v>
      </c>
      <c r="D55" s="21">
        <v>0</v>
      </c>
      <c r="E55" s="21">
        <v>0</v>
      </c>
      <c r="F55" s="22">
        <v>4.5970000000000004</v>
      </c>
      <c r="G55" s="22">
        <v>0.3206</v>
      </c>
      <c r="H55" s="21" t="s">
        <v>16</v>
      </c>
      <c r="I55" s="21" t="s">
        <v>16</v>
      </c>
      <c r="J55" s="21">
        <v>0</v>
      </c>
      <c r="K55" s="21">
        <v>0</v>
      </c>
      <c r="L55" s="22">
        <v>4.6180000000000003</v>
      </c>
      <c r="M55" s="22">
        <v>0.43690000000000001</v>
      </c>
      <c r="N55" s="23">
        <v>7.4039999999999999</v>
      </c>
      <c r="O55" s="23">
        <v>0.14380000000000001</v>
      </c>
      <c r="P55" s="22">
        <v>40.67</v>
      </c>
      <c r="Q55" s="23">
        <v>3.2349999999999999</v>
      </c>
      <c r="R55" s="23">
        <v>6.6260000000000003</v>
      </c>
      <c r="S55" s="23">
        <v>0.1099</v>
      </c>
      <c r="T55" s="23"/>
      <c r="U55" s="23"/>
      <c r="V55" s="22"/>
      <c r="W55" s="23"/>
      <c r="X55" s="23"/>
      <c r="Y55" s="23"/>
    </row>
    <row r="56" spans="1:25" ht="17" thickTop="1" thickBot="1">
      <c r="A56" s="37" t="s">
        <v>40</v>
      </c>
      <c r="B56" s="41">
        <v>4.077</v>
      </c>
      <c r="C56" s="41">
        <v>0.14000000000000001</v>
      </c>
      <c r="D56" s="41">
        <v>21.73</v>
      </c>
      <c r="E56" s="41">
        <v>1.87</v>
      </c>
      <c r="F56" s="41">
        <v>3.9550000000000001</v>
      </c>
      <c r="G56" s="41">
        <v>0.1492</v>
      </c>
      <c r="H56" s="21" t="s">
        <v>16</v>
      </c>
      <c r="I56" s="21" t="s">
        <v>16</v>
      </c>
      <c r="J56" s="21">
        <v>0</v>
      </c>
      <c r="K56" s="21">
        <v>0</v>
      </c>
      <c r="L56" s="22">
        <v>3.9430000000000001</v>
      </c>
      <c r="M56" s="22">
        <v>0.1739</v>
      </c>
      <c r="N56" s="23">
        <v>6.2210000000000001</v>
      </c>
      <c r="O56" s="23">
        <v>0.13730000000000001</v>
      </c>
      <c r="P56" s="23">
        <v>79.92</v>
      </c>
      <c r="Q56" s="23">
        <v>7.0359999999999996</v>
      </c>
      <c r="R56" s="23">
        <v>5.9290000000000003</v>
      </c>
      <c r="S56" s="23">
        <v>6.5369999999999998E-2</v>
      </c>
      <c r="T56" s="23"/>
      <c r="U56" s="23"/>
      <c r="V56" s="23"/>
      <c r="W56" s="23"/>
      <c r="X56" s="23"/>
      <c r="Y56" s="23"/>
    </row>
    <row r="57" spans="1:25" ht="17" thickTop="1" thickBot="1">
      <c r="A57" s="37" t="s">
        <v>41</v>
      </c>
      <c r="B57" s="23">
        <v>6.3959999999999999</v>
      </c>
      <c r="C57" s="23">
        <v>5.8459999999999998E-2</v>
      </c>
      <c r="D57" s="23">
        <v>59.56</v>
      </c>
      <c r="E57" s="23">
        <v>1.6519999999999999</v>
      </c>
      <c r="F57" s="23">
        <v>6.2069999999999999</v>
      </c>
      <c r="G57" s="23">
        <v>4.4110000000000003E-2</v>
      </c>
      <c r="H57" s="23">
        <v>6.0940000000000003</v>
      </c>
      <c r="I57" s="23">
        <v>8.6860000000000007E-2</v>
      </c>
      <c r="J57" s="23">
        <v>30.37</v>
      </c>
      <c r="K57" s="23">
        <v>1.2649999999999999</v>
      </c>
      <c r="L57" s="23">
        <v>5.6580000000000004</v>
      </c>
      <c r="M57" s="23">
        <v>6.6930000000000003E-2</v>
      </c>
      <c r="N57" s="23">
        <v>7.6239999999999997</v>
      </c>
      <c r="O57" s="23">
        <v>9.5119999999999996E-2</v>
      </c>
      <c r="P57" s="23">
        <v>90.18</v>
      </c>
      <c r="Q57" s="23">
        <v>5.569</v>
      </c>
      <c r="R57" s="23">
        <v>7.383</v>
      </c>
      <c r="S57" s="23">
        <v>5.2609999999999997E-2</v>
      </c>
      <c r="T57" s="23"/>
      <c r="U57" s="23"/>
      <c r="V57" s="23"/>
      <c r="W57" s="23"/>
      <c r="X57" s="23"/>
      <c r="Y57" s="23"/>
    </row>
    <row r="58" spans="1:25" ht="16" thickTop="1"/>
  </sheetData>
  <mergeCells count="15">
    <mergeCell ref="AL1:AQ1"/>
    <mergeCell ref="AR1:AW1"/>
    <mergeCell ref="AX1:BC1"/>
    <mergeCell ref="BD1:BI1"/>
    <mergeCell ref="B1:G1"/>
    <mergeCell ref="H1:M1"/>
    <mergeCell ref="N1:S1"/>
    <mergeCell ref="T1:Y1"/>
    <mergeCell ref="Z1:AE1"/>
    <mergeCell ref="AF1:AK1"/>
    <mergeCell ref="B31:G31"/>
    <mergeCell ref="H31:M31"/>
    <mergeCell ref="N31:S31"/>
    <mergeCell ref="T31:Y31"/>
    <mergeCell ref="Z31:AE31"/>
  </mergeCells>
  <conditionalFormatting sqref="B3:BI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Y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M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S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"/>
  <sheetViews>
    <sheetView workbookViewId="0">
      <selection activeCell="H40" sqref="H40"/>
    </sheetView>
  </sheetViews>
  <sheetFormatPr baseColWidth="10" defaultRowHeight="15" x14ac:dyDescent="0"/>
  <cols>
    <col min="18" max="18" width="7.1640625" bestFit="1" customWidth="1"/>
    <col min="19" max="19" width="9.33203125" bestFit="1" customWidth="1"/>
    <col min="20" max="20" width="7" bestFit="1" customWidth="1"/>
  </cols>
  <sheetData>
    <row r="1" spans="1:81" ht="17" thickTop="1" thickBot="1">
      <c r="A1" s="1"/>
      <c r="B1" s="42" t="s">
        <v>0</v>
      </c>
      <c r="C1" s="43"/>
      <c r="D1" s="43"/>
      <c r="E1" s="43"/>
      <c r="F1" s="43"/>
      <c r="G1" s="43"/>
      <c r="H1" s="43"/>
      <c r="I1" s="43"/>
      <c r="J1" s="42" t="s">
        <v>1</v>
      </c>
      <c r="K1" s="43"/>
      <c r="L1" s="43"/>
      <c r="M1" s="43"/>
      <c r="N1" s="43"/>
      <c r="O1" s="43"/>
      <c r="P1" s="44"/>
      <c r="Q1" s="44"/>
      <c r="R1" s="42" t="s">
        <v>2</v>
      </c>
      <c r="S1" s="43"/>
      <c r="T1" s="43"/>
      <c r="U1" s="43"/>
      <c r="V1" s="43"/>
      <c r="W1" s="43"/>
      <c r="X1" s="43"/>
      <c r="Y1" s="43"/>
      <c r="Z1" s="42" t="s">
        <v>3</v>
      </c>
      <c r="AA1" s="43"/>
      <c r="AB1" s="43"/>
      <c r="AC1" s="43"/>
      <c r="AD1" s="43"/>
      <c r="AE1" s="43"/>
      <c r="AF1" s="43"/>
      <c r="AG1" s="43"/>
      <c r="AH1" s="42" t="s">
        <v>4</v>
      </c>
      <c r="AI1" s="43"/>
      <c r="AJ1" s="43"/>
      <c r="AK1" s="43"/>
      <c r="AL1" s="43"/>
      <c r="AM1" s="43"/>
      <c r="AN1" s="43"/>
      <c r="AO1" s="43"/>
      <c r="AP1" s="42" t="s">
        <v>5</v>
      </c>
      <c r="AQ1" s="43"/>
      <c r="AR1" s="43"/>
      <c r="AS1" s="43"/>
      <c r="AT1" s="43"/>
      <c r="AU1" s="43"/>
      <c r="AV1" s="43"/>
      <c r="AW1" s="43"/>
      <c r="AX1" s="42" t="s">
        <v>6</v>
      </c>
      <c r="AY1" s="43"/>
      <c r="AZ1" s="43"/>
      <c r="BA1" s="43"/>
      <c r="BB1" s="43"/>
      <c r="BC1" s="43"/>
      <c r="BD1" s="43"/>
      <c r="BE1" s="43"/>
      <c r="BF1" s="42" t="s">
        <v>7</v>
      </c>
      <c r="BG1" s="43"/>
      <c r="BH1" s="43"/>
      <c r="BI1" s="43"/>
      <c r="BJ1" s="43"/>
      <c r="BK1" s="43"/>
      <c r="BL1" s="43"/>
      <c r="BM1" s="43"/>
      <c r="BN1" s="42" t="s">
        <v>8</v>
      </c>
      <c r="BO1" s="43"/>
      <c r="BP1" s="43"/>
      <c r="BQ1" s="43"/>
      <c r="BR1" s="43"/>
      <c r="BS1" s="43"/>
      <c r="BT1" s="43"/>
      <c r="BU1" s="43"/>
      <c r="BV1" s="42" t="s">
        <v>9</v>
      </c>
      <c r="BW1" s="43"/>
      <c r="BX1" s="43"/>
      <c r="BY1" s="43"/>
      <c r="BZ1" s="43"/>
      <c r="CA1" s="43"/>
      <c r="CB1" s="43"/>
      <c r="CC1" s="43"/>
    </row>
    <row r="2" spans="1:81" ht="17" thickTop="1" thickBot="1">
      <c r="A2" s="2"/>
      <c r="B2" s="3" t="s">
        <v>10</v>
      </c>
      <c r="C2" s="4" t="s">
        <v>11</v>
      </c>
      <c r="D2" s="5" t="s">
        <v>12</v>
      </c>
      <c r="E2" s="6" t="s">
        <v>11</v>
      </c>
      <c r="F2" s="7" t="s">
        <v>13</v>
      </c>
      <c r="G2" s="6" t="s">
        <v>11</v>
      </c>
      <c r="H2" s="8" t="s">
        <v>14</v>
      </c>
      <c r="I2" s="6" t="s">
        <v>11</v>
      </c>
      <c r="J2" s="9" t="s">
        <v>10</v>
      </c>
      <c r="K2" s="4" t="s">
        <v>11</v>
      </c>
      <c r="L2" s="10" t="s">
        <v>12</v>
      </c>
      <c r="M2" s="11" t="s">
        <v>11</v>
      </c>
      <c r="N2" s="7" t="s">
        <v>13</v>
      </c>
      <c r="O2" s="12" t="s">
        <v>11</v>
      </c>
      <c r="P2" s="13" t="s">
        <v>14</v>
      </c>
      <c r="Q2" s="14" t="s">
        <v>11</v>
      </c>
      <c r="R2" s="9" t="s">
        <v>10</v>
      </c>
      <c r="S2" s="4" t="s">
        <v>11</v>
      </c>
      <c r="T2" s="10" t="s">
        <v>12</v>
      </c>
      <c r="U2" s="11" t="s">
        <v>11</v>
      </c>
      <c r="V2" s="7" t="s">
        <v>13</v>
      </c>
      <c r="W2" s="11" t="s">
        <v>11</v>
      </c>
      <c r="X2" s="15" t="s">
        <v>14</v>
      </c>
      <c r="Y2" s="15" t="s">
        <v>11</v>
      </c>
      <c r="Z2" s="9" t="s">
        <v>10</v>
      </c>
      <c r="AA2" s="4" t="s">
        <v>11</v>
      </c>
      <c r="AB2" s="10" t="s">
        <v>12</v>
      </c>
      <c r="AC2" s="11" t="s">
        <v>11</v>
      </c>
      <c r="AD2" s="7" t="s">
        <v>13</v>
      </c>
      <c r="AE2" s="11" t="s">
        <v>11</v>
      </c>
      <c r="AF2" s="16" t="s">
        <v>14</v>
      </c>
      <c r="AG2" s="15" t="s">
        <v>11</v>
      </c>
      <c r="AH2" s="9" t="s">
        <v>10</v>
      </c>
      <c r="AI2" s="4" t="s">
        <v>11</v>
      </c>
      <c r="AJ2" s="10" t="s">
        <v>12</v>
      </c>
      <c r="AK2" s="11" t="s">
        <v>11</v>
      </c>
      <c r="AL2" s="7" t="s">
        <v>13</v>
      </c>
      <c r="AM2" s="11" t="s">
        <v>11</v>
      </c>
      <c r="AN2" s="17" t="s">
        <v>14</v>
      </c>
      <c r="AO2" s="18" t="s">
        <v>11</v>
      </c>
      <c r="AP2" s="9" t="s">
        <v>10</v>
      </c>
      <c r="AQ2" s="4" t="s">
        <v>11</v>
      </c>
      <c r="AR2" s="10" t="s">
        <v>12</v>
      </c>
      <c r="AS2" s="11" t="s">
        <v>11</v>
      </c>
      <c r="AT2" s="7" t="s">
        <v>13</v>
      </c>
      <c r="AU2" s="11" t="s">
        <v>11</v>
      </c>
      <c r="AV2" s="17" t="s">
        <v>14</v>
      </c>
      <c r="AW2" s="18" t="s">
        <v>11</v>
      </c>
      <c r="AX2" s="19" t="s">
        <v>10</v>
      </c>
      <c r="AY2" s="4" t="s">
        <v>11</v>
      </c>
      <c r="AZ2" s="10" t="s">
        <v>12</v>
      </c>
      <c r="BA2" s="11" t="s">
        <v>11</v>
      </c>
      <c r="BB2" s="7" t="s">
        <v>13</v>
      </c>
      <c r="BC2" s="11" t="s">
        <v>11</v>
      </c>
      <c r="BD2" s="16" t="s">
        <v>14</v>
      </c>
      <c r="BE2" s="15" t="s">
        <v>11</v>
      </c>
      <c r="BF2" s="19" t="s">
        <v>10</v>
      </c>
      <c r="BG2" s="4" t="s">
        <v>11</v>
      </c>
      <c r="BH2" s="10" t="s">
        <v>12</v>
      </c>
      <c r="BI2" s="11" t="s">
        <v>11</v>
      </c>
      <c r="BJ2" s="7" t="s">
        <v>13</v>
      </c>
      <c r="BK2" s="11" t="s">
        <v>11</v>
      </c>
      <c r="BL2" s="18" t="s">
        <v>14</v>
      </c>
      <c r="BM2" s="18" t="s">
        <v>11</v>
      </c>
      <c r="BN2" s="9" t="s">
        <v>10</v>
      </c>
      <c r="BO2" s="4" t="s">
        <v>11</v>
      </c>
      <c r="BP2" s="10" t="s">
        <v>12</v>
      </c>
      <c r="BQ2" s="11" t="s">
        <v>11</v>
      </c>
      <c r="BR2" s="7" t="s">
        <v>13</v>
      </c>
      <c r="BS2" s="11" t="s">
        <v>11</v>
      </c>
      <c r="BT2" s="16" t="s">
        <v>14</v>
      </c>
      <c r="BU2" s="15" t="s">
        <v>11</v>
      </c>
      <c r="BV2" s="19" t="s">
        <v>10</v>
      </c>
      <c r="BW2" s="4" t="s">
        <v>11</v>
      </c>
      <c r="BX2" s="10" t="s">
        <v>12</v>
      </c>
      <c r="BY2" s="11" t="s">
        <v>11</v>
      </c>
      <c r="BZ2" s="7" t="s">
        <v>13</v>
      </c>
      <c r="CA2" s="11" t="s">
        <v>11</v>
      </c>
      <c r="CB2" s="18" t="s">
        <v>14</v>
      </c>
      <c r="CC2" s="18" t="s">
        <v>11</v>
      </c>
    </row>
    <row r="3" spans="1:81" ht="17" thickTop="1" thickBot="1">
      <c r="A3" s="20" t="s">
        <v>15</v>
      </c>
      <c r="B3" s="21" t="s">
        <v>16</v>
      </c>
      <c r="C3" s="21" t="s">
        <v>16</v>
      </c>
      <c r="D3" s="21">
        <v>0</v>
      </c>
      <c r="E3" s="21">
        <v>0</v>
      </c>
      <c r="F3" s="21" t="s">
        <v>16</v>
      </c>
      <c r="G3" s="21" t="s">
        <v>16</v>
      </c>
      <c r="H3" s="21">
        <v>0</v>
      </c>
      <c r="I3" s="21">
        <v>0</v>
      </c>
      <c r="J3" s="22" t="s">
        <v>17</v>
      </c>
      <c r="K3" s="22" t="s">
        <v>17</v>
      </c>
      <c r="L3" s="22">
        <v>0</v>
      </c>
      <c r="M3" s="22" t="s">
        <v>17</v>
      </c>
      <c r="N3" s="22" t="s">
        <v>17</v>
      </c>
      <c r="O3" s="22" t="s">
        <v>17</v>
      </c>
      <c r="P3" s="23">
        <v>2.5539999999999998</v>
      </c>
      <c r="Q3" s="23">
        <v>0.1333</v>
      </c>
      <c r="R3" s="24">
        <v>4.6429999999999998</v>
      </c>
      <c r="S3" s="24">
        <v>0.2024</v>
      </c>
      <c r="T3" s="24">
        <v>15.86</v>
      </c>
      <c r="U3" s="23">
        <v>2.9460000000000002</v>
      </c>
      <c r="V3" s="24">
        <v>1</v>
      </c>
      <c r="W3" s="24">
        <v>0</v>
      </c>
      <c r="X3" s="24">
        <v>3.9950000000000001</v>
      </c>
      <c r="Y3" s="24">
        <v>0.21190000000000001</v>
      </c>
      <c r="Z3" s="24">
        <v>4.7089999999999996</v>
      </c>
      <c r="AA3" s="24">
        <v>0.15029999999999999</v>
      </c>
      <c r="AB3" s="24">
        <v>14.99</v>
      </c>
      <c r="AC3" s="23">
        <v>2.9460000000000002</v>
      </c>
      <c r="AD3" s="24">
        <v>1</v>
      </c>
      <c r="AE3" s="24">
        <v>0</v>
      </c>
      <c r="AF3" s="24">
        <v>4.2859999999999996</v>
      </c>
      <c r="AG3" s="24">
        <v>0.17510000000000001</v>
      </c>
      <c r="AH3" s="25">
        <v>4.5549999999999997</v>
      </c>
      <c r="AI3" s="25">
        <v>0.16</v>
      </c>
      <c r="AJ3" s="25">
        <v>7.4050000000000002</v>
      </c>
      <c r="AK3" s="23">
        <v>2.9460000000000002</v>
      </c>
      <c r="AL3" s="25">
        <v>1</v>
      </c>
      <c r="AM3" s="25">
        <v>0</v>
      </c>
      <c r="AN3" s="25">
        <v>3.6989999999999998</v>
      </c>
      <c r="AO3" s="25">
        <v>0.1762</v>
      </c>
      <c r="AP3" s="23">
        <v>9.2479999999999993</v>
      </c>
      <c r="AQ3" s="23">
        <v>6.2440000000000002E-2</v>
      </c>
      <c r="AR3" s="23">
        <v>88.35</v>
      </c>
      <c r="AS3" s="23">
        <v>5.0039999999999996</v>
      </c>
      <c r="AT3" s="23">
        <v>1.708</v>
      </c>
      <c r="AU3" s="23">
        <v>0.34339999999999998</v>
      </c>
      <c r="AV3" s="23">
        <v>9.1449999999999996</v>
      </c>
      <c r="AW3" s="23">
        <v>7.2370000000000004E-2</v>
      </c>
      <c r="AX3" s="23">
        <v>8.2520000000000007</v>
      </c>
      <c r="AY3" s="23">
        <v>0.15909999999999999</v>
      </c>
      <c r="AZ3" s="22">
        <v>40.909999999999997</v>
      </c>
      <c r="BA3" s="23">
        <v>3.359</v>
      </c>
      <c r="BB3" s="22">
        <v>1</v>
      </c>
      <c r="BC3" s="22">
        <v>0</v>
      </c>
      <c r="BD3" s="23">
        <v>7.3109999999999999</v>
      </c>
      <c r="BE3" s="23">
        <v>0.1244</v>
      </c>
      <c r="BF3" s="23">
        <v>8.2119999999999997</v>
      </c>
      <c r="BG3" s="23">
        <v>4.125</v>
      </c>
      <c r="BH3" s="23">
        <v>58.86</v>
      </c>
      <c r="BI3" s="23">
        <v>4.125</v>
      </c>
      <c r="BJ3" s="22">
        <v>1</v>
      </c>
      <c r="BK3" s="22">
        <v>0</v>
      </c>
      <c r="BL3" s="23">
        <v>7.8570000000000002</v>
      </c>
      <c r="BM3" s="23">
        <v>9.4719999999999999E-2</v>
      </c>
      <c r="BN3" s="23">
        <v>8.577</v>
      </c>
      <c r="BO3" s="23">
        <v>9.7780000000000006E-2</v>
      </c>
      <c r="BP3" s="23">
        <v>79.930000000000007</v>
      </c>
      <c r="BQ3" s="23">
        <v>4.57</v>
      </c>
      <c r="BR3" s="22">
        <v>1</v>
      </c>
      <c r="BS3" s="22">
        <v>0</v>
      </c>
      <c r="BT3" s="23">
        <v>8.2639999999999993</v>
      </c>
      <c r="BU3" s="23">
        <v>7.0610000000000006E-2</v>
      </c>
      <c r="BV3" s="22">
        <v>8.3710000000000004</v>
      </c>
      <c r="BW3" s="22">
        <v>0.22070000000000001</v>
      </c>
      <c r="BX3" s="22">
        <v>60.85</v>
      </c>
      <c r="BY3" s="22">
        <v>7.1879999999999997</v>
      </c>
      <c r="BZ3" s="22">
        <v>1</v>
      </c>
      <c r="CA3" s="22">
        <v>0</v>
      </c>
      <c r="CB3" s="23">
        <v>7.4039999999999999</v>
      </c>
      <c r="CC3" s="23">
        <v>0.16250000000000001</v>
      </c>
    </row>
    <row r="4" spans="1:81" ht="17" thickTop="1" thickBot="1">
      <c r="A4" s="26" t="s">
        <v>18</v>
      </c>
      <c r="B4" s="23">
        <v>5.9329999999999998</v>
      </c>
      <c r="C4" s="27">
        <v>3.7740000000000003E-2</v>
      </c>
      <c r="D4" s="23">
        <v>103.9</v>
      </c>
      <c r="E4" s="27">
        <v>1.891</v>
      </c>
      <c r="F4" s="27">
        <v>1</v>
      </c>
      <c r="G4" s="27">
        <v>0</v>
      </c>
      <c r="H4" s="23">
        <v>5.9740000000000002</v>
      </c>
      <c r="I4" s="23">
        <v>2.623E-2</v>
      </c>
      <c r="J4" s="22">
        <v>5.899</v>
      </c>
      <c r="K4" s="23">
        <v>2.7529999999999999E-2</v>
      </c>
      <c r="L4" s="23">
        <v>86.58</v>
      </c>
      <c r="M4" s="23">
        <v>1.7549999999999999</v>
      </c>
      <c r="N4" s="23">
        <v>1.218</v>
      </c>
      <c r="O4" s="23">
        <v>8.2669999999999993E-2</v>
      </c>
      <c r="P4" s="23">
        <v>5.827</v>
      </c>
      <c r="Q4" s="23">
        <v>2.588E-2</v>
      </c>
      <c r="R4" s="23">
        <v>6.6120000000000001</v>
      </c>
      <c r="S4" s="23">
        <v>2.4400000000000002E-2</v>
      </c>
      <c r="T4" s="23">
        <v>98.99</v>
      </c>
      <c r="U4" s="23">
        <v>1.724</v>
      </c>
      <c r="V4" s="23">
        <v>1.1910000000000001</v>
      </c>
      <c r="W4" s="23">
        <v>7.1800000000000003E-2</v>
      </c>
      <c r="X4" s="23">
        <v>6.6150000000000002</v>
      </c>
      <c r="Y4" s="23">
        <v>2.0029999999999999E-2</v>
      </c>
      <c r="Z4" s="23">
        <v>6.5759999999999996</v>
      </c>
      <c r="AA4" s="23">
        <v>3.3860000000000001E-2</v>
      </c>
      <c r="AB4" s="23">
        <v>104</v>
      </c>
      <c r="AC4" s="22">
        <v>1.6859999999999999</v>
      </c>
      <c r="AD4" s="22">
        <v>1</v>
      </c>
      <c r="AE4" s="22">
        <v>0</v>
      </c>
      <c r="AF4" s="23">
        <v>6.6269999999999998</v>
      </c>
      <c r="AG4" s="23">
        <v>2.6440000000000002E-2</v>
      </c>
      <c r="AH4" s="23">
        <v>6.2069999999999999</v>
      </c>
      <c r="AI4" s="23">
        <v>3.9969999999999999E-2</v>
      </c>
      <c r="AJ4" s="23">
        <v>104.8</v>
      </c>
      <c r="AK4" s="23">
        <v>1.986</v>
      </c>
      <c r="AL4" s="22">
        <v>1</v>
      </c>
      <c r="AM4" s="22">
        <v>0</v>
      </c>
      <c r="AN4" s="23">
        <v>6.2409999999999997</v>
      </c>
      <c r="AO4" s="23">
        <v>2.8289999999999999E-2</v>
      </c>
      <c r="AP4" s="23">
        <v>10.23</v>
      </c>
      <c r="AQ4" s="23">
        <v>9.3310000000000004E-2</v>
      </c>
      <c r="AR4" s="23">
        <v>93.71</v>
      </c>
      <c r="AS4" s="23">
        <v>4.0439999999999996</v>
      </c>
      <c r="AT4" s="22">
        <v>1</v>
      </c>
      <c r="AU4" s="22">
        <v>0</v>
      </c>
      <c r="AV4" s="23">
        <v>10.16</v>
      </c>
      <c r="AW4" s="23">
        <v>7.6450000000000004E-2</v>
      </c>
      <c r="AX4" s="23">
        <v>6.61</v>
      </c>
      <c r="AY4" s="23">
        <v>6.0400000000000002E-2</v>
      </c>
      <c r="AZ4" s="23">
        <v>103.6</v>
      </c>
      <c r="BA4" s="23">
        <v>3.944</v>
      </c>
      <c r="BB4" s="23">
        <v>0.59540000000000004</v>
      </c>
      <c r="BC4" s="23">
        <v>4.761E-2</v>
      </c>
      <c r="BD4" s="23">
        <v>6.5469999999999997</v>
      </c>
      <c r="BE4" s="23">
        <v>3.3410000000000002E-2</v>
      </c>
      <c r="BF4" s="23">
        <v>7.1950000000000003</v>
      </c>
      <c r="BG4" s="23">
        <v>0.16159999999999999</v>
      </c>
      <c r="BH4" s="23">
        <v>100.4</v>
      </c>
      <c r="BI4" s="23">
        <v>9.7449999999999992</v>
      </c>
      <c r="BJ4" s="23">
        <v>0.53669999999999995</v>
      </c>
      <c r="BK4" s="23">
        <v>0.10390000000000001</v>
      </c>
      <c r="BL4" s="23">
        <v>7.1890000000000001</v>
      </c>
      <c r="BM4" s="23">
        <v>7.0349999999999996E-2</v>
      </c>
      <c r="BN4" s="23">
        <v>7.6360000000000001</v>
      </c>
      <c r="BO4" s="23">
        <v>0.1011</v>
      </c>
      <c r="BP4" s="23">
        <v>107.4</v>
      </c>
      <c r="BQ4" s="23">
        <v>6.74</v>
      </c>
      <c r="BR4" s="23">
        <v>0.67459999999999998</v>
      </c>
      <c r="BS4" s="23">
        <v>9.461E-2</v>
      </c>
      <c r="BT4" s="23">
        <v>7.4240000000000004</v>
      </c>
      <c r="BU4" s="23">
        <v>5.4620000000000002E-2</v>
      </c>
      <c r="BV4" s="22">
        <v>7.2720000000000002</v>
      </c>
      <c r="BW4" s="22">
        <v>0.47049999999999997</v>
      </c>
      <c r="BX4" s="22">
        <v>115.3</v>
      </c>
      <c r="BY4" s="29">
        <v>23.15</v>
      </c>
      <c r="BZ4" s="22">
        <v>0.45829999999999999</v>
      </c>
      <c r="CA4" s="22">
        <v>0.17419999999999999</v>
      </c>
      <c r="CB4" s="23">
        <v>6.7519999999999998</v>
      </c>
      <c r="CC4" s="23">
        <v>0.13070000000000001</v>
      </c>
    </row>
    <row r="5" spans="1:81" ht="17" thickTop="1" thickBot="1">
      <c r="A5" s="26" t="s">
        <v>19</v>
      </c>
      <c r="B5" s="23">
        <v>6.1079999999999997</v>
      </c>
      <c r="C5" s="27">
        <v>5.2330000000000002E-2</v>
      </c>
      <c r="D5" s="27">
        <v>45.44</v>
      </c>
      <c r="E5" s="27">
        <v>1.1339999999999999</v>
      </c>
      <c r="F5" s="27">
        <v>1</v>
      </c>
      <c r="G5" s="27">
        <v>0</v>
      </c>
      <c r="H5" s="23">
        <v>5.8470000000000004</v>
      </c>
      <c r="I5" s="23">
        <v>3.9620000000000002E-2</v>
      </c>
      <c r="J5" s="23">
        <v>6.0270000000000001</v>
      </c>
      <c r="K5" s="23">
        <v>5.0639999999999998E-2</v>
      </c>
      <c r="L5" s="23">
        <v>50.73</v>
      </c>
      <c r="M5" s="23">
        <v>1.228</v>
      </c>
      <c r="N5" s="28">
        <v>1</v>
      </c>
      <c r="O5" s="28">
        <v>0</v>
      </c>
      <c r="P5" s="23">
        <v>5.7539999999999996</v>
      </c>
      <c r="Q5" s="23">
        <v>3.8769999999999999E-2</v>
      </c>
      <c r="R5" s="23">
        <v>6.66</v>
      </c>
      <c r="S5" s="23">
        <v>5.5780000000000003E-2</v>
      </c>
      <c r="T5" s="23">
        <v>84.44</v>
      </c>
      <c r="U5" s="23">
        <v>2.2669999999999999</v>
      </c>
      <c r="V5" s="28">
        <v>1</v>
      </c>
      <c r="W5" s="28">
        <v>0</v>
      </c>
      <c r="X5" s="23">
        <v>6.6059999999999999</v>
      </c>
      <c r="Y5" s="23">
        <v>4.156E-2</v>
      </c>
      <c r="Z5" s="23">
        <v>6.5910000000000002</v>
      </c>
      <c r="AA5" s="23">
        <v>4.0779999999999997E-2</v>
      </c>
      <c r="AB5" s="23">
        <v>82.6</v>
      </c>
      <c r="AC5" s="23">
        <v>1.6140000000000001</v>
      </c>
      <c r="AD5" s="28">
        <v>1</v>
      </c>
      <c r="AE5" s="28">
        <v>0</v>
      </c>
      <c r="AF5" s="23">
        <v>6.5209999999999999</v>
      </c>
      <c r="AG5" s="23">
        <v>3.0470000000000001E-2</v>
      </c>
      <c r="AH5" s="22">
        <v>6.3339999999999996</v>
      </c>
      <c r="AI5" s="23">
        <v>5.1479999999999998E-2</v>
      </c>
      <c r="AJ5" s="23">
        <v>68.260000000000005</v>
      </c>
      <c r="AK5" s="23">
        <v>1.6659999999999999</v>
      </c>
      <c r="AL5" s="28">
        <v>1</v>
      </c>
      <c r="AM5" s="28">
        <v>0</v>
      </c>
      <c r="AN5" s="23">
        <v>6.2110000000000003</v>
      </c>
      <c r="AO5" s="23">
        <v>3.882E-2</v>
      </c>
      <c r="AP5" s="23">
        <v>9.6460000000000008</v>
      </c>
      <c r="AQ5" s="23">
        <v>6.9129999999999997E-2</v>
      </c>
      <c r="AR5" s="23">
        <v>93.91</v>
      </c>
      <c r="AS5" s="23">
        <v>3.82</v>
      </c>
      <c r="AT5" s="23">
        <v>0.76390000000000002</v>
      </c>
      <c r="AU5" s="23">
        <v>8.6929999999999993E-2</v>
      </c>
      <c r="AV5" s="23">
        <v>9.5030000000000001</v>
      </c>
      <c r="AW5" s="23">
        <v>4.6780000000000002E-2</v>
      </c>
      <c r="AX5" s="23">
        <v>6.66</v>
      </c>
      <c r="AY5" s="23">
        <v>9.3130000000000004E-2</v>
      </c>
      <c r="AZ5" s="23">
        <v>85.29</v>
      </c>
      <c r="BA5" s="23">
        <v>5.0060000000000002</v>
      </c>
      <c r="BB5" s="23">
        <v>0.62060000000000004</v>
      </c>
      <c r="BC5" s="23">
        <v>7.8689999999999996E-2</v>
      </c>
      <c r="BD5" s="23">
        <v>6.3479999999999999</v>
      </c>
      <c r="BE5" s="23">
        <v>5.2139999999999999E-2</v>
      </c>
      <c r="BF5" s="23">
        <v>7.1260000000000003</v>
      </c>
      <c r="BG5" s="23">
        <v>5.8290000000000002E-2</v>
      </c>
      <c r="BH5" s="23">
        <v>91.58</v>
      </c>
      <c r="BI5" s="23">
        <v>3.319</v>
      </c>
      <c r="BJ5" s="23">
        <v>0.69540000000000002</v>
      </c>
      <c r="BK5" s="23">
        <v>5.722E-2</v>
      </c>
      <c r="BL5" s="23">
        <v>6.9820000000000002</v>
      </c>
      <c r="BM5" s="23">
        <v>3.5060000000000001E-2</v>
      </c>
      <c r="BN5" s="23">
        <v>7.5490000000000004</v>
      </c>
      <c r="BO5" s="23">
        <v>0.12230000000000001</v>
      </c>
      <c r="BP5" s="23">
        <v>107.4</v>
      </c>
      <c r="BQ5" s="23">
        <v>7.8579999999999997</v>
      </c>
      <c r="BR5" s="23">
        <v>0.56669999999999998</v>
      </c>
      <c r="BS5" s="23">
        <v>8.4919999999999995E-2</v>
      </c>
      <c r="BT5" s="23">
        <v>7.4660000000000002</v>
      </c>
      <c r="BU5" s="23">
        <v>5.7509999999999999E-2</v>
      </c>
      <c r="BV5" s="22">
        <v>6.16</v>
      </c>
      <c r="BW5" s="22">
        <v>0.1421</v>
      </c>
      <c r="BX5" s="22">
        <f xml:space="preserve"> 118</f>
        <v>118</v>
      </c>
      <c r="BY5" s="22">
        <v>5.9320000000000004</v>
      </c>
      <c r="BZ5" s="22">
        <v>0.45700000000000002</v>
      </c>
      <c r="CA5" s="22">
        <v>6.7110000000000003E-2</v>
      </c>
      <c r="CB5" s="23">
        <v>5.9409999999999998</v>
      </c>
      <c r="CC5" s="23">
        <v>0.14130000000000001</v>
      </c>
    </row>
    <row r="6" spans="1:81" ht="17" thickTop="1" thickBot="1">
      <c r="A6" s="26" t="s">
        <v>20</v>
      </c>
      <c r="B6" s="23">
        <v>6.1710000000000003</v>
      </c>
      <c r="C6" s="27">
        <v>9.0880000000000002E-2</v>
      </c>
      <c r="D6" s="27">
        <v>26.62</v>
      </c>
      <c r="E6" s="27">
        <v>1.1479999999999999</v>
      </c>
      <c r="F6" s="27">
        <v>1</v>
      </c>
      <c r="G6" s="27">
        <v>0</v>
      </c>
      <c r="H6" s="23">
        <v>5.78</v>
      </c>
      <c r="I6" s="23">
        <v>6.8940000000000001E-2</v>
      </c>
      <c r="J6" s="23">
        <v>6.2210000000000001</v>
      </c>
      <c r="K6" s="23">
        <v>8.2600000000000007E-2</v>
      </c>
      <c r="L6" s="23">
        <v>27.5</v>
      </c>
      <c r="M6" s="23">
        <v>1.077</v>
      </c>
      <c r="N6" s="28">
        <v>1</v>
      </c>
      <c r="O6" s="28">
        <v>0</v>
      </c>
      <c r="P6" s="23">
        <v>5.6920000000000002</v>
      </c>
      <c r="Q6" s="23">
        <v>6.3890000000000002E-2</v>
      </c>
      <c r="R6" s="23">
        <v>6.7939999999999996</v>
      </c>
      <c r="S6" s="23">
        <v>7.3969999999999994E-2</v>
      </c>
      <c r="T6" s="23">
        <v>72.67</v>
      </c>
      <c r="U6" s="23">
        <v>2.617</v>
      </c>
      <c r="V6" s="28">
        <v>1</v>
      </c>
      <c r="W6" s="28">
        <v>0</v>
      </c>
      <c r="X6" s="23">
        <v>6.7050000000000001</v>
      </c>
      <c r="Y6" s="23">
        <v>5.4609999999999999E-2</v>
      </c>
      <c r="Z6" s="23">
        <v>6.8</v>
      </c>
      <c r="AA6" s="23">
        <v>4.521E-2</v>
      </c>
      <c r="AB6" s="23">
        <v>72.7</v>
      </c>
      <c r="AC6" s="23">
        <v>1.601</v>
      </c>
      <c r="AD6" s="28">
        <v>1</v>
      </c>
      <c r="AE6" s="28">
        <v>0</v>
      </c>
      <c r="AF6" s="23">
        <v>6.6950000000000003</v>
      </c>
      <c r="AG6" s="23">
        <v>3.3169999999999998E-2</v>
      </c>
      <c r="AH6" s="22">
        <v>6.43</v>
      </c>
      <c r="AI6" s="23">
        <v>7.4899999999999994E-2</v>
      </c>
      <c r="AJ6" s="23">
        <v>52.33</v>
      </c>
      <c r="AK6" s="23">
        <v>1.863</v>
      </c>
      <c r="AL6" s="28">
        <v>1</v>
      </c>
      <c r="AM6" s="28">
        <v>0</v>
      </c>
      <c r="AN6" s="23">
        <v>6.2229999999999999</v>
      </c>
      <c r="AO6" s="23">
        <v>5.6529999999999997E-2</v>
      </c>
      <c r="AP6" s="23">
        <v>10.52</v>
      </c>
      <c r="AQ6" s="23">
        <v>9.0109999999999996E-2</v>
      </c>
      <c r="AR6" s="23">
        <v>94.44</v>
      </c>
      <c r="AS6" s="23">
        <v>4.1210000000000004</v>
      </c>
      <c r="AT6" s="28">
        <v>1</v>
      </c>
      <c r="AU6" s="28">
        <v>0</v>
      </c>
      <c r="AV6" s="23">
        <v>10.5</v>
      </c>
      <c r="AW6" s="23">
        <v>6.8729999999999999E-2</v>
      </c>
      <c r="AX6" s="23">
        <v>7.4749999999999996</v>
      </c>
      <c r="AY6" s="23">
        <v>4.1070000000000002E-2</v>
      </c>
      <c r="AZ6" s="23">
        <v>80.97</v>
      </c>
      <c r="BA6" s="23">
        <v>1.6419999999999999</v>
      </c>
      <c r="BB6" s="22">
        <v>1</v>
      </c>
      <c r="BC6" s="22">
        <v>0</v>
      </c>
      <c r="BD6" s="23">
        <v>7.1180000000000003</v>
      </c>
      <c r="BE6" s="23">
        <v>3.9669999999999997E-2</v>
      </c>
      <c r="BF6" s="23">
        <v>7.6130000000000004</v>
      </c>
      <c r="BG6" s="23">
        <v>4.5429999999999998E-2</v>
      </c>
      <c r="BH6" s="23">
        <v>91.18</v>
      </c>
      <c r="BI6" s="23">
        <v>2.081</v>
      </c>
      <c r="BJ6" s="22">
        <v>1</v>
      </c>
      <c r="BK6" s="22">
        <v>0</v>
      </c>
      <c r="BL6" s="23">
        <v>7.6059999999999999</v>
      </c>
      <c r="BM6" s="23">
        <v>3.8629999999999998E-2</v>
      </c>
      <c r="BN6" s="23">
        <v>8.1560000000000006</v>
      </c>
      <c r="BO6" s="23">
        <v>7.3830000000000007E-2</v>
      </c>
      <c r="BP6" s="23">
        <v>102.7</v>
      </c>
      <c r="BQ6" s="23">
        <v>4.3070000000000004</v>
      </c>
      <c r="BR6" s="22">
        <v>1</v>
      </c>
      <c r="BS6" s="22">
        <v>0</v>
      </c>
      <c r="BT6" s="23">
        <v>8.0370000000000008</v>
      </c>
      <c r="BU6" s="23">
        <v>5.5149999999999998E-2</v>
      </c>
      <c r="BV6" s="22">
        <v>7.476</v>
      </c>
      <c r="BW6" s="22">
        <v>0.14560000000000001</v>
      </c>
      <c r="BX6" s="22">
        <v>83.54</v>
      </c>
      <c r="BY6" s="22">
        <v>5.9320000000000004</v>
      </c>
      <c r="BZ6" s="22">
        <v>1</v>
      </c>
      <c r="CA6" s="22">
        <v>0</v>
      </c>
      <c r="CB6" s="23">
        <v>6.9409999999999998</v>
      </c>
      <c r="CC6" s="23">
        <v>0.1096</v>
      </c>
    </row>
    <row r="7" spans="1:81" ht="17" thickTop="1" thickBot="1">
      <c r="A7" s="26" t="s">
        <v>21</v>
      </c>
      <c r="B7" s="23">
        <v>6.27</v>
      </c>
      <c r="C7" s="27">
        <v>3.6790000000000003E-2</v>
      </c>
      <c r="D7" s="27">
        <v>75.400000000000006</v>
      </c>
      <c r="E7" s="27">
        <v>2.089</v>
      </c>
      <c r="F7" s="27">
        <v>1.5189999999999999</v>
      </c>
      <c r="G7" s="27">
        <v>0.1694</v>
      </c>
      <c r="H7" s="23">
        <v>6.1589999999999998</v>
      </c>
      <c r="I7" s="23">
        <v>4.1480000000000003E-2</v>
      </c>
      <c r="J7" s="23">
        <v>6.0590000000000002</v>
      </c>
      <c r="K7" s="23">
        <v>5.203E-2</v>
      </c>
      <c r="L7" s="23">
        <v>81.41</v>
      </c>
      <c r="M7" s="23">
        <v>2.02</v>
      </c>
      <c r="N7" s="28">
        <v>1</v>
      </c>
      <c r="O7" s="28">
        <v>0</v>
      </c>
      <c r="P7" s="23">
        <v>5.9820000000000002</v>
      </c>
      <c r="Q7" s="23">
        <v>3.9649999999999998E-2</v>
      </c>
      <c r="R7" s="23">
        <v>6.649</v>
      </c>
      <c r="S7" s="23">
        <v>3.075E-2</v>
      </c>
      <c r="T7" s="23">
        <v>89.42</v>
      </c>
      <c r="U7" s="23">
        <v>2.137</v>
      </c>
      <c r="V7" s="23">
        <v>1.57</v>
      </c>
      <c r="W7" s="23">
        <v>0.1552</v>
      </c>
      <c r="X7" s="23">
        <v>6.5890000000000004</v>
      </c>
      <c r="Y7" s="23">
        <v>3.9620000000000002E-2</v>
      </c>
      <c r="Z7" s="23">
        <v>6.6779999999999999</v>
      </c>
      <c r="AA7" s="23">
        <v>2.5170000000000001E-2</v>
      </c>
      <c r="AB7" s="23">
        <v>89.3</v>
      </c>
      <c r="AC7" s="23">
        <v>1.7629999999999999</v>
      </c>
      <c r="AD7" s="23">
        <v>1.6040000000000001</v>
      </c>
      <c r="AE7" s="23">
        <v>0.13250000000000001</v>
      </c>
      <c r="AF7" s="23">
        <v>6.6239999999999997</v>
      </c>
      <c r="AG7" s="23">
        <v>3.5029999999999999E-2</v>
      </c>
      <c r="AH7" s="23">
        <v>6.3609999999999998</v>
      </c>
      <c r="AI7" s="23">
        <v>3.746E-2</v>
      </c>
      <c r="AJ7" s="23">
        <v>87.73</v>
      </c>
      <c r="AK7" s="23">
        <v>2.3679999999999999</v>
      </c>
      <c r="AL7" s="23">
        <v>1.28</v>
      </c>
      <c r="AM7" s="23">
        <v>0.12559999999999999</v>
      </c>
      <c r="AN7" s="23">
        <v>6.3209999999999997</v>
      </c>
      <c r="AO7" s="23">
        <v>3.44E-2</v>
      </c>
      <c r="AP7" s="23">
        <v>9.7270000000000003</v>
      </c>
      <c r="AQ7" s="23">
        <v>6.1499999999999999E-2</v>
      </c>
      <c r="AR7" s="23">
        <v>97.73</v>
      </c>
      <c r="AS7" s="23">
        <v>3.0350000000000001</v>
      </c>
      <c r="AT7" s="22">
        <v>1</v>
      </c>
      <c r="AU7" s="22">
        <v>0</v>
      </c>
      <c r="AV7" s="23">
        <v>9.68</v>
      </c>
      <c r="AW7" s="23">
        <v>4.9849999999999998E-2</v>
      </c>
      <c r="AX7" s="23">
        <v>8.0380000000000003</v>
      </c>
      <c r="AY7" s="23">
        <v>7.1929999999999994E-2</v>
      </c>
      <c r="AZ7" s="23">
        <v>110.9</v>
      </c>
      <c r="BA7" s="23">
        <v>5.3390000000000004</v>
      </c>
      <c r="BB7" s="23">
        <v>0.77210000000000001</v>
      </c>
      <c r="BC7" s="23">
        <v>8.0799999999999997E-2</v>
      </c>
      <c r="BD7" s="23">
        <v>7.851</v>
      </c>
      <c r="BE7" s="23">
        <v>4.9540000000000001E-2</v>
      </c>
      <c r="BF7" s="23">
        <v>8.2100000000000009</v>
      </c>
      <c r="BG7" s="23">
        <v>9.1410000000000005E-2</v>
      </c>
      <c r="BH7" s="23">
        <v>103.1</v>
      </c>
      <c r="BI7" s="23">
        <v>6.2850000000000001</v>
      </c>
      <c r="BJ7" s="23">
        <v>0.73</v>
      </c>
      <c r="BK7" s="23">
        <v>9.0509999999999993E-2</v>
      </c>
      <c r="BL7" s="23">
        <v>8.0589999999999993</v>
      </c>
      <c r="BM7" s="23">
        <v>5.2859999999999997E-2</v>
      </c>
      <c r="BN7" s="23">
        <v>8.7850000000000001</v>
      </c>
      <c r="BO7" s="23">
        <v>9.1200000000000003E-2</v>
      </c>
      <c r="BP7" s="23">
        <v>121.6</v>
      </c>
      <c r="BQ7" s="23">
        <v>7.8650000000000002</v>
      </c>
      <c r="BR7" s="22">
        <v>1</v>
      </c>
      <c r="BS7" s="22">
        <v>0</v>
      </c>
      <c r="BT7" s="23">
        <v>8.8949999999999996</v>
      </c>
      <c r="BU7" s="23">
        <v>7.9219999999999999E-2</v>
      </c>
      <c r="BV7" s="22">
        <v>6.6539999999999999</v>
      </c>
      <c r="BW7" s="22">
        <v>0.14330000000000001</v>
      </c>
      <c r="BX7" s="22">
        <f xml:space="preserve"> 182.2</f>
        <v>182.2</v>
      </c>
      <c r="BY7" s="22">
        <v>5.9320000000000004</v>
      </c>
      <c r="BZ7" s="22">
        <v>0.69340000000000002</v>
      </c>
      <c r="CA7" s="22">
        <v>0.1326</v>
      </c>
      <c r="CB7" s="23">
        <v>6.96</v>
      </c>
      <c r="CC7" s="23">
        <v>0.13250000000000001</v>
      </c>
    </row>
    <row r="8" spans="1:81" ht="17" thickTop="1" thickBot="1">
      <c r="A8" s="26" t="s">
        <v>22</v>
      </c>
      <c r="B8" s="21" t="s">
        <v>16</v>
      </c>
      <c r="C8" s="21" t="s">
        <v>16</v>
      </c>
      <c r="D8" s="21">
        <v>0</v>
      </c>
      <c r="E8" s="21">
        <v>0</v>
      </c>
      <c r="F8" s="21" t="s">
        <v>16</v>
      </c>
      <c r="G8" s="21" t="s">
        <v>16</v>
      </c>
      <c r="H8" s="21">
        <v>0</v>
      </c>
      <c r="I8" s="21">
        <v>0</v>
      </c>
      <c r="J8" s="22" t="s">
        <v>17</v>
      </c>
      <c r="K8" s="22" t="s">
        <v>17</v>
      </c>
      <c r="L8" s="22">
        <v>0</v>
      </c>
      <c r="M8" s="22" t="s">
        <v>17</v>
      </c>
      <c r="N8" s="22" t="s">
        <v>17</v>
      </c>
      <c r="O8" s="22" t="s">
        <v>17</v>
      </c>
      <c r="P8" s="22">
        <v>0</v>
      </c>
      <c r="Q8" s="22" t="s">
        <v>17</v>
      </c>
      <c r="R8" s="21" t="s">
        <v>16</v>
      </c>
      <c r="S8" s="21" t="s">
        <v>16</v>
      </c>
      <c r="T8" s="21">
        <v>0</v>
      </c>
      <c r="U8" s="21" t="s">
        <v>16</v>
      </c>
      <c r="V8" s="21" t="s">
        <v>16</v>
      </c>
      <c r="W8" s="21" t="s">
        <v>16</v>
      </c>
      <c r="X8" s="21">
        <v>0</v>
      </c>
      <c r="Y8" s="21" t="s">
        <v>16</v>
      </c>
      <c r="Z8" s="21" t="s">
        <v>16</v>
      </c>
      <c r="AA8" s="21" t="s">
        <v>16</v>
      </c>
      <c r="AB8" s="21">
        <v>0</v>
      </c>
      <c r="AC8" s="21" t="s">
        <v>16</v>
      </c>
      <c r="AD8" s="21" t="s">
        <v>16</v>
      </c>
      <c r="AE8" s="21" t="s">
        <v>16</v>
      </c>
      <c r="AF8" s="21">
        <v>0</v>
      </c>
      <c r="AG8" s="21" t="s">
        <v>16</v>
      </c>
      <c r="AH8" s="21" t="s">
        <v>16</v>
      </c>
      <c r="AI8" s="21" t="s">
        <v>16</v>
      </c>
      <c r="AJ8" s="21">
        <v>0</v>
      </c>
      <c r="AK8" s="21" t="s">
        <v>16</v>
      </c>
      <c r="AL8" s="21" t="s">
        <v>16</v>
      </c>
      <c r="AM8" s="21" t="s">
        <v>16</v>
      </c>
      <c r="AN8" s="21">
        <v>0</v>
      </c>
      <c r="AO8" s="21" t="s">
        <v>16</v>
      </c>
      <c r="AP8" s="22">
        <v>8.11</v>
      </c>
      <c r="AQ8" s="23">
        <v>9.7919999999999993E-2</v>
      </c>
      <c r="AR8" s="22">
        <v>91.15</v>
      </c>
      <c r="AS8" s="23">
        <v>4.056</v>
      </c>
      <c r="AT8" s="28">
        <v>1</v>
      </c>
      <c r="AU8" s="28">
        <v>0</v>
      </c>
      <c r="AV8" s="23">
        <v>8.0090000000000003</v>
      </c>
      <c r="AW8" s="23">
        <v>8.0009999999999998E-2</v>
      </c>
      <c r="AX8" s="23">
        <v>6.16</v>
      </c>
      <c r="AY8" s="23">
        <v>0.1215</v>
      </c>
      <c r="AZ8" s="23">
        <v>39.86</v>
      </c>
      <c r="BA8" s="22">
        <v>2.2989999999999999</v>
      </c>
      <c r="BB8" s="22">
        <v>1</v>
      </c>
      <c r="BC8" s="22">
        <v>0</v>
      </c>
      <c r="BD8" s="23">
        <v>5.1849999999999996</v>
      </c>
      <c r="BE8" s="23">
        <v>9.9849999999999994E-2</v>
      </c>
      <c r="BF8" s="23">
        <v>6.5860000000000003</v>
      </c>
      <c r="BG8" s="23">
        <v>2.4340000000000002</v>
      </c>
      <c r="BH8" s="23">
        <v>62.68</v>
      </c>
      <c r="BI8" s="23">
        <v>8.2019999999999996E-2</v>
      </c>
      <c r="BJ8" s="22">
        <v>1</v>
      </c>
      <c r="BK8" s="22">
        <v>0</v>
      </c>
      <c r="BL8" s="23">
        <v>6.0730000000000004</v>
      </c>
      <c r="BM8" s="23">
        <v>6.8159999999999998E-2</v>
      </c>
      <c r="BN8" s="23">
        <v>6.7089999999999996</v>
      </c>
      <c r="BO8" s="23">
        <v>5.4980000000000001E-2</v>
      </c>
      <c r="BP8" s="23">
        <v>69.87</v>
      </c>
      <c r="BQ8" s="23">
        <v>1.8360000000000001</v>
      </c>
      <c r="BR8" s="22">
        <v>1</v>
      </c>
      <c r="BS8" s="22">
        <v>0</v>
      </c>
      <c r="BT8" s="23">
        <v>6.31</v>
      </c>
      <c r="BU8" s="23">
        <v>4.4209999999999999E-2</v>
      </c>
      <c r="BV8" s="22">
        <v>5.5670000000000002</v>
      </c>
      <c r="BW8" s="22">
        <v>0.1507</v>
      </c>
      <c r="BX8" s="22">
        <v>84.82</v>
      </c>
      <c r="BY8" s="22">
        <v>6.8310000000000004</v>
      </c>
      <c r="BZ8" s="22">
        <v>1</v>
      </c>
      <c r="CA8" s="22">
        <v>0</v>
      </c>
      <c r="CB8" s="23">
        <v>4.8369999999999997</v>
      </c>
      <c r="CC8" s="23">
        <v>0.1176</v>
      </c>
    </row>
    <row r="9" spans="1:81" ht="17" thickTop="1" thickBot="1">
      <c r="A9" s="32" t="s">
        <v>23</v>
      </c>
      <c r="B9" s="33">
        <v>5.9109999999999996</v>
      </c>
      <c r="C9" s="33">
        <v>1.6070000000000001E-2</v>
      </c>
      <c r="D9" s="33">
        <v>99.47</v>
      </c>
      <c r="E9" s="33">
        <v>1.143</v>
      </c>
      <c r="F9" s="34">
        <v>1.26</v>
      </c>
      <c r="G9" s="33">
        <v>5.0520000000000002E-2</v>
      </c>
      <c r="H9" s="33">
        <v>5.8959999999999999</v>
      </c>
      <c r="I9" s="33">
        <v>1.2800000000000001E-2</v>
      </c>
      <c r="J9" s="33">
        <v>5.9969999999999999</v>
      </c>
      <c r="K9" s="33">
        <v>1.056E-2</v>
      </c>
      <c r="L9" s="33">
        <v>98.47</v>
      </c>
      <c r="M9" s="33">
        <v>0.74419999999999997</v>
      </c>
      <c r="N9" s="33">
        <v>1.329</v>
      </c>
      <c r="O9" s="33">
        <v>3.6979999999999999E-2</v>
      </c>
      <c r="P9" s="33">
        <v>5.9669999999999996</v>
      </c>
      <c r="Q9" s="33">
        <v>1.055E-2</v>
      </c>
      <c r="R9" s="33">
        <v>6.6440000000000001</v>
      </c>
      <c r="S9" s="33">
        <v>1.4749999999999999E-2</v>
      </c>
      <c r="T9" s="33">
        <v>100.3</v>
      </c>
      <c r="U9" s="33">
        <v>0.67689999999999995</v>
      </c>
      <c r="V9" s="34">
        <v>1</v>
      </c>
      <c r="W9" s="34">
        <v>0</v>
      </c>
      <c r="X9" s="33">
        <v>6.6580000000000004</v>
      </c>
      <c r="Y9" s="33">
        <v>1.09E-2</v>
      </c>
      <c r="Z9" s="33">
        <v>6.6459999999999999</v>
      </c>
      <c r="AA9" s="33">
        <v>1.2699999999999999E-2</v>
      </c>
      <c r="AB9" s="33">
        <v>99.88</v>
      </c>
      <c r="AC9" s="33">
        <v>0.58050000000000002</v>
      </c>
      <c r="AD9" s="34">
        <v>1</v>
      </c>
      <c r="AE9" s="34">
        <v>0</v>
      </c>
      <c r="AF9" s="33">
        <v>6.6479999999999997</v>
      </c>
      <c r="AG9" s="33">
        <v>9.4029999999999999E-3</v>
      </c>
      <c r="AH9" s="33">
        <v>6.3620000000000001</v>
      </c>
      <c r="AI9" s="33">
        <v>1.421E-2</v>
      </c>
      <c r="AJ9" s="33">
        <v>99.06</v>
      </c>
      <c r="AK9" s="33">
        <v>0.91459999999999997</v>
      </c>
      <c r="AL9" s="33">
        <v>1.147</v>
      </c>
      <c r="AM9" s="33">
        <v>3.7659999999999999E-2</v>
      </c>
      <c r="AN9" s="33">
        <v>6.3620000000000001</v>
      </c>
      <c r="AO9" s="33">
        <v>1.11E-2</v>
      </c>
      <c r="AP9" s="33">
        <v>8.5549999999999997</v>
      </c>
      <c r="AQ9" s="33">
        <v>6.8199999999999997E-2</v>
      </c>
      <c r="AR9" s="33">
        <v>104.1</v>
      </c>
      <c r="AS9" s="33">
        <v>3.6970000000000001</v>
      </c>
      <c r="AT9" s="33">
        <v>0.57069999999999999</v>
      </c>
      <c r="AU9" s="34">
        <v>4.9549999999999997E-2</v>
      </c>
      <c r="AV9" s="33">
        <v>8.6270000000000007</v>
      </c>
      <c r="AW9" s="33">
        <v>4.2139999999999997E-2</v>
      </c>
      <c r="AX9" s="33">
        <v>6.4740000000000002</v>
      </c>
      <c r="AY9" s="33">
        <v>5.3769999999999998E-2</v>
      </c>
      <c r="AZ9" s="33">
        <v>103.7</v>
      </c>
      <c r="BA9" s="33">
        <v>3.3559999999999999</v>
      </c>
      <c r="BB9" s="33">
        <v>0.56559999999999999</v>
      </c>
      <c r="BC9" s="33">
        <v>3.9350000000000003E-2</v>
      </c>
      <c r="BD9" s="33">
        <v>6.4290000000000003</v>
      </c>
      <c r="BE9" s="33">
        <v>2.8309999999999998E-2</v>
      </c>
      <c r="BF9" s="33">
        <v>7.2670000000000003</v>
      </c>
      <c r="BG9" s="33">
        <v>4.8980000000000003E-2</v>
      </c>
      <c r="BH9" s="33">
        <v>101.8</v>
      </c>
      <c r="BI9" s="33">
        <v>2.9649999999999999</v>
      </c>
      <c r="BJ9" s="33">
        <v>0.62470000000000003</v>
      </c>
      <c r="BK9" s="33">
        <v>4.2849999999999999E-2</v>
      </c>
      <c r="BL9" s="33">
        <v>7.2969999999999997</v>
      </c>
      <c r="BM9" s="33">
        <v>2.7740000000000001E-2</v>
      </c>
      <c r="BN9" s="33">
        <v>7.5190000000000001</v>
      </c>
      <c r="BO9" s="33">
        <v>5.4710000000000002E-2</v>
      </c>
      <c r="BP9" s="33">
        <v>103.9</v>
      </c>
      <c r="BQ9" s="33">
        <v>3.387</v>
      </c>
      <c r="BR9" s="33">
        <v>0.5927</v>
      </c>
      <c r="BS9" s="33">
        <v>4.2139999999999997E-2</v>
      </c>
      <c r="BT9" s="33">
        <v>7.4029999999999996</v>
      </c>
      <c r="BU9" s="33">
        <v>2.8570000000000002E-2</v>
      </c>
      <c r="BV9" s="34">
        <v>7.0670000000000002</v>
      </c>
      <c r="BW9" s="34">
        <v>6.0199999999999997E-2</v>
      </c>
      <c r="BX9" s="34">
        <v>96.36</v>
      </c>
      <c r="BY9" s="34">
        <v>2.6040000000000001</v>
      </c>
      <c r="BZ9" s="34">
        <v>1</v>
      </c>
      <c r="CA9" s="34">
        <v>0</v>
      </c>
      <c r="CB9" s="33">
        <v>6.5750000000000002</v>
      </c>
      <c r="CC9" s="33">
        <v>5.2749999999999998E-2</v>
      </c>
    </row>
    <row r="10" spans="1:81" ht="17" thickTop="1" thickBot="1">
      <c r="A10" s="26" t="s">
        <v>24</v>
      </c>
      <c r="B10" s="24">
        <v>6.4349999999999996</v>
      </c>
      <c r="C10" s="35">
        <v>0.13189999999999999</v>
      </c>
      <c r="D10" s="35">
        <v>15.11</v>
      </c>
      <c r="E10" s="35">
        <v>0.97289999999999999</v>
      </c>
      <c r="F10" s="35">
        <v>1</v>
      </c>
      <c r="G10" s="35">
        <v>0</v>
      </c>
      <c r="H10" s="24">
        <v>5.8090000000000002</v>
      </c>
      <c r="I10" s="24">
        <v>9.8919999999999994E-2</v>
      </c>
      <c r="J10" s="24">
        <v>6.3689999999999998</v>
      </c>
      <c r="K10" s="24">
        <v>8.7800000000000003E-2</v>
      </c>
      <c r="L10" s="24">
        <v>18.829999999999998</v>
      </c>
      <c r="M10" s="24">
        <v>0.81299999999999994</v>
      </c>
      <c r="N10" s="35">
        <v>1</v>
      </c>
      <c r="O10" s="35">
        <v>0</v>
      </c>
      <c r="P10" s="24">
        <v>5.68</v>
      </c>
      <c r="Q10" s="24">
        <v>6.7589999999999997E-2</v>
      </c>
      <c r="R10" s="23">
        <v>6.8049999999999997</v>
      </c>
      <c r="S10" s="23">
        <v>4.0869999999999997E-2</v>
      </c>
      <c r="T10" s="23">
        <v>68.349999999999994</v>
      </c>
      <c r="U10" s="23">
        <v>1.3280000000000001</v>
      </c>
      <c r="V10" s="28">
        <v>1</v>
      </c>
      <c r="W10" s="28">
        <v>0</v>
      </c>
      <c r="X10" s="23">
        <v>6.6859999999999999</v>
      </c>
      <c r="Y10" s="23">
        <v>3.022E-2</v>
      </c>
      <c r="Z10" s="23">
        <v>6.8689999999999998</v>
      </c>
      <c r="AA10" s="23">
        <v>5.1810000000000002E-2</v>
      </c>
      <c r="AB10" s="23">
        <v>65.14</v>
      </c>
      <c r="AC10" s="23">
        <v>1.6020000000000001</v>
      </c>
      <c r="AD10" s="28">
        <v>1</v>
      </c>
      <c r="AE10" s="28">
        <v>0</v>
      </c>
      <c r="AF10" s="23">
        <v>6.7229999999999999</v>
      </c>
      <c r="AG10" s="23">
        <v>3.8960000000000002E-2</v>
      </c>
      <c r="AH10" s="23">
        <v>6.548</v>
      </c>
      <c r="AI10" s="23">
        <v>5.0040000000000001E-2</v>
      </c>
      <c r="AJ10" s="22">
        <v>44.03</v>
      </c>
      <c r="AK10" s="22">
        <v>1.0640000000000001</v>
      </c>
      <c r="AL10" s="28">
        <v>1</v>
      </c>
      <c r="AM10" s="28">
        <v>0</v>
      </c>
      <c r="AN10" s="23">
        <v>6.274</v>
      </c>
      <c r="AO10" s="23">
        <v>3.7690000000000001E-2</v>
      </c>
      <c r="AP10" s="23">
        <v>9.9909999999999997</v>
      </c>
      <c r="AQ10" s="22">
        <v>7.2499999999999995E-2</v>
      </c>
      <c r="AR10" s="23">
        <v>97.25</v>
      </c>
      <c r="AS10" s="22">
        <v>97.25</v>
      </c>
      <c r="AT10" s="28">
        <v>1</v>
      </c>
      <c r="AU10" s="28">
        <v>0</v>
      </c>
      <c r="AV10" s="23">
        <v>9.8889999999999993</v>
      </c>
      <c r="AW10" s="23">
        <v>5.858E-2</v>
      </c>
      <c r="AX10" s="23">
        <v>7.6710000000000003</v>
      </c>
      <c r="AY10" s="23">
        <v>5.4480000000000001E-2</v>
      </c>
      <c r="AZ10" s="23">
        <v>86.58</v>
      </c>
      <c r="BA10" s="23">
        <v>3.2050000000000001</v>
      </c>
      <c r="BB10" s="23">
        <v>0.74450000000000005</v>
      </c>
      <c r="BC10" s="23">
        <v>6.1690000000000002E-2</v>
      </c>
      <c r="BD10" s="23">
        <v>7.34</v>
      </c>
      <c r="BE10" s="23">
        <v>3.2689999999999997E-2</v>
      </c>
      <c r="BF10" s="23">
        <v>7.9359999999999999</v>
      </c>
      <c r="BG10" s="23">
        <v>5.8069999999999997E-2</v>
      </c>
      <c r="BH10" s="23">
        <v>98.08</v>
      </c>
      <c r="BI10" s="23">
        <v>3.7989999999999999</v>
      </c>
      <c r="BJ10" s="23">
        <v>0.70789999999999997</v>
      </c>
      <c r="BK10" s="23">
        <v>6.1920000000000003E-2</v>
      </c>
      <c r="BL10" s="23">
        <v>7.91</v>
      </c>
      <c r="BM10" s="23">
        <v>3.2669999999999998E-2</v>
      </c>
      <c r="BN10" s="23">
        <v>8.5350000000000001</v>
      </c>
      <c r="BO10" s="23">
        <v>6.9790000000000005E-2</v>
      </c>
      <c r="BP10" s="23">
        <v>104.1</v>
      </c>
      <c r="BQ10" s="23">
        <v>3.7770000000000001</v>
      </c>
      <c r="BR10" s="22">
        <v>1</v>
      </c>
      <c r="BS10" s="22">
        <v>0</v>
      </c>
      <c r="BT10" s="23">
        <v>8.5190000000000001</v>
      </c>
      <c r="BU10" s="23">
        <v>5.7299999999999997E-2</v>
      </c>
      <c r="BV10" s="22">
        <v>8.1609999999999996</v>
      </c>
      <c r="BW10" s="22">
        <v>0.12920000000000001</v>
      </c>
      <c r="BX10" s="22">
        <v>116.1</v>
      </c>
      <c r="BY10" s="22">
        <v>10.24</v>
      </c>
      <c r="BZ10" s="22">
        <v>1</v>
      </c>
      <c r="CA10" s="22">
        <v>0</v>
      </c>
      <c r="CB10" s="23">
        <v>7.8410000000000002</v>
      </c>
      <c r="CC10" s="23">
        <v>0.11</v>
      </c>
    </row>
    <row r="11" spans="1:81" ht="17" thickTop="1" thickBot="1">
      <c r="A11" s="26" t="s">
        <v>25</v>
      </c>
      <c r="B11" s="24">
        <v>4.875</v>
      </c>
      <c r="C11" s="35">
        <v>0.13950000000000001</v>
      </c>
      <c r="D11" s="35">
        <v>13.82</v>
      </c>
      <c r="E11" s="35">
        <v>1.2989999999999999</v>
      </c>
      <c r="F11" s="35">
        <v>1</v>
      </c>
      <c r="G11" s="35">
        <v>0</v>
      </c>
      <c r="H11" s="24">
        <v>4.2519999999999998</v>
      </c>
      <c r="I11" s="24">
        <v>9.3340000000000006E-2</v>
      </c>
      <c r="J11" s="24">
        <v>5.2290000000000001</v>
      </c>
      <c r="K11" s="24">
        <v>0.15770000000000001</v>
      </c>
      <c r="L11" s="24">
        <v>11.88</v>
      </c>
      <c r="M11" s="24">
        <v>1.069</v>
      </c>
      <c r="N11" s="35">
        <v>1</v>
      </c>
      <c r="O11" s="35">
        <v>0</v>
      </c>
      <c r="P11" s="24">
        <v>4.5759999999999996</v>
      </c>
      <c r="Q11" s="24">
        <v>0.1104</v>
      </c>
      <c r="R11" s="23">
        <v>5.7190000000000003</v>
      </c>
      <c r="S11" s="23">
        <v>5.0729999999999997E-2</v>
      </c>
      <c r="T11" s="23">
        <v>58.31</v>
      </c>
      <c r="U11" s="23">
        <v>1.472</v>
      </c>
      <c r="V11" s="28">
        <v>1</v>
      </c>
      <c r="W11" s="28">
        <v>0</v>
      </c>
      <c r="X11" s="23">
        <v>5.5389999999999997</v>
      </c>
      <c r="Y11" s="23">
        <v>3.8809999999999997E-2</v>
      </c>
      <c r="Z11" s="23">
        <v>5.7439999999999998</v>
      </c>
      <c r="AA11" s="23">
        <v>3.0509999999999999E-2</v>
      </c>
      <c r="AB11" s="23">
        <v>60.37</v>
      </c>
      <c r="AC11" s="23">
        <v>0.91239999999999999</v>
      </c>
      <c r="AD11" s="28">
        <v>1</v>
      </c>
      <c r="AE11" s="28">
        <v>0</v>
      </c>
      <c r="AF11" s="23">
        <v>5.5590000000000002</v>
      </c>
      <c r="AG11" s="23">
        <v>2.3400000000000001E-2</v>
      </c>
      <c r="AH11" s="23">
        <v>5.5529999999999999</v>
      </c>
      <c r="AI11" s="23">
        <v>3.585E-2</v>
      </c>
      <c r="AJ11" s="23">
        <v>34.76</v>
      </c>
      <c r="AK11" s="23">
        <v>1.01</v>
      </c>
      <c r="AL11" s="23">
        <v>1.331</v>
      </c>
      <c r="AM11" s="23">
        <v>0.1278</v>
      </c>
      <c r="AN11" s="23">
        <v>5.1630000000000003</v>
      </c>
      <c r="AO11" s="23">
        <v>3.4139999999999997E-2</v>
      </c>
      <c r="AP11" s="23">
        <v>8.7089999999999996</v>
      </c>
      <c r="AQ11" s="23">
        <v>9.8839999999999997E-2</v>
      </c>
      <c r="AR11" s="23">
        <v>104.6</v>
      </c>
      <c r="AS11" s="22">
        <v>5.1879999999999997</v>
      </c>
      <c r="AT11" s="22">
        <v>1</v>
      </c>
      <c r="AU11" s="22">
        <v>0</v>
      </c>
      <c r="AV11" s="23">
        <v>8.7420000000000009</v>
      </c>
      <c r="AW11" s="23">
        <v>8.4279999999999994E-2</v>
      </c>
      <c r="AX11" s="23">
        <v>6.3150000000000004</v>
      </c>
      <c r="AY11" s="23">
        <v>5.1310000000000001E-2</v>
      </c>
      <c r="AZ11" s="23">
        <v>79.61</v>
      </c>
      <c r="BA11" s="23">
        <v>1.9279999999999999</v>
      </c>
      <c r="BB11" s="22">
        <v>1</v>
      </c>
      <c r="BC11" s="22">
        <v>0</v>
      </c>
      <c r="BD11" s="23">
        <v>5.92</v>
      </c>
      <c r="BE11" s="23">
        <v>4.9750000000000003E-2</v>
      </c>
      <c r="BF11" s="23">
        <v>6.4619999999999997</v>
      </c>
      <c r="BG11" s="23">
        <v>7.195E-2</v>
      </c>
      <c r="BH11" s="23">
        <v>99.97</v>
      </c>
      <c r="BI11" s="23">
        <v>4.7130000000000001</v>
      </c>
      <c r="BJ11" s="23">
        <v>0.72270000000000001</v>
      </c>
      <c r="BK11" s="23">
        <v>8.1589999999999996E-2</v>
      </c>
      <c r="BL11" s="23">
        <v>6.3920000000000003</v>
      </c>
      <c r="BM11" s="23">
        <v>4.6629999999999998E-2</v>
      </c>
      <c r="BN11" s="23">
        <v>7.0119999999999996</v>
      </c>
      <c r="BO11" s="23">
        <v>6.0420000000000001E-2</v>
      </c>
      <c r="BP11" s="23">
        <v>104.1</v>
      </c>
      <c r="BQ11" s="23">
        <v>3.1389999999999998</v>
      </c>
      <c r="BR11" s="22">
        <v>1</v>
      </c>
      <c r="BS11" s="22">
        <v>0</v>
      </c>
      <c r="BT11" s="23">
        <v>6.9029999999999996</v>
      </c>
      <c r="BU11" s="23">
        <v>5.0729999999999997E-2</v>
      </c>
      <c r="BV11" s="22">
        <v>6.8129999999999997</v>
      </c>
      <c r="BW11" s="22">
        <v>9.7030000000000005E-2</v>
      </c>
      <c r="BX11" s="22">
        <v>97.9</v>
      </c>
      <c r="BY11" s="22">
        <v>4.5880000000000001</v>
      </c>
      <c r="BZ11" s="22">
        <v>1</v>
      </c>
      <c r="CA11" s="22">
        <v>0</v>
      </c>
      <c r="CB11" s="23">
        <v>6.2779999999999996</v>
      </c>
      <c r="CC11" s="23">
        <v>8.0890000000000004E-2</v>
      </c>
    </row>
    <row r="12" spans="1:81" ht="17" thickTop="1" thickBot="1">
      <c r="A12" s="26" t="s">
        <v>26</v>
      </c>
      <c r="B12" s="22" t="s">
        <v>17</v>
      </c>
      <c r="C12" s="22" t="s">
        <v>17</v>
      </c>
      <c r="D12" s="22">
        <v>0</v>
      </c>
      <c r="E12" s="22">
        <v>0</v>
      </c>
      <c r="F12" s="22" t="s">
        <v>17</v>
      </c>
      <c r="G12" s="22" t="s">
        <v>17</v>
      </c>
      <c r="H12" s="22">
        <v>0</v>
      </c>
      <c r="I12" s="22">
        <v>0</v>
      </c>
      <c r="J12" s="22" t="s">
        <v>17</v>
      </c>
      <c r="K12" s="22" t="s">
        <v>17</v>
      </c>
      <c r="L12" s="22">
        <v>0</v>
      </c>
      <c r="M12" s="22" t="s">
        <v>17</v>
      </c>
      <c r="N12" s="22" t="s">
        <v>17</v>
      </c>
      <c r="O12" s="22" t="s">
        <v>17</v>
      </c>
      <c r="P12" s="22">
        <v>0</v>
      </c>
      <c r="Q12" s="22" t="s">
        <v>17</v>
      </c>
      <c r="R12" s="22" t="s">
        <v>17</v>
      </c>
      <c r="S12" s="22" t="s">
        <v>17</v>
      </c>
      <c r="T12" s="22">
        <v>0</v>
      </c>
      <c r="U12" s="22" t="s">
        <v>17</v>
      </c>
      <c r="V12" s="22" t="s">
        <v>17</v>
      </c>
      <c r="W12" s="22" t="s">
        <v>17</v>
      </c>
      <c r="X12" s="22" t="s">
        <v>17</v>
      </c>
      <c r="Y12" s="22" t="s">
        <v>17</v>
      </c>
      <c r="Z12" s="22" t="s">
        <v>17</v>
      </c>
      <c r="AA12" s="22" t="s">
        <v>17</v>
      </c>
      <c r="AB12" s="22">
        <v>0</v>
      </c>
      <c r="AC12" s="22" t="s">
        <v>17</v>
      </c>
      <c r="AD12" s="22" t="s">
        <v>17</v>
      </c>
      <c r="AE12" s="22" t="s">
        <v>17</v>
      </c>
      <c r="AF12" s="22" t="s">
        <v>17</v>
      </c>
      <c r="AG12" s="22" t="s">
        <v>17</v>
      </c>
      <c r="AH12" s="21" t="s">
        <v>16</v>
      </c>
      <c r="AI12" s="21" t="s">
        <v>16</v>
      </c>
      <c r="AJ12" s="21">
        <v>0</v>
      </c>
      <c r="AK12" s="21" t="s">
        <v>16</v>
      </c>
      <c r="AL12" s="21" t="s">
        <v>16</v>
      </c>
      <c r="AM12" s="21" t="s">
        <v>16</v>
      </c>
      <c r="AN12" s="21">
        <v>0</v>
      </c>
      <c r="AO12" s="21" t="s">
        <v>16</v>
      </c>
      <c r="AP12" s="23">
        <v>6.2869999999999999</v>
      </c>
      <c r="AQ12" s="23">
        <v>7.979E-2</v>
      </c>
      <c r="AR12" s="23">
        <v>85.7</v>
      </c>
      <c r="AS12" s="23">
        <v>2.9460000000000002</v>
      </c>
      <c r="AT12" s="22">
        <v>1</v>
      </c>
      <c r="AU12" s="22">
        <v>0</v>
      </c>
      <c r="AV12" s="23">
        <v>6.2590000000000003</v>
      </c>
      <c r="AW12" s="23">
        <v>6.8919999999999995E-2</v>
      </c>
      <c r="AX12" s="24">
        <v>4.7880000000000003</v>
      </c>
      <c r="AY12" s="24">
        <v>0.1111</v>
      </c>
      <c r="AZ12" s="24">
        <v>27.99</v>
      </c>
      <c r="BA12" s="23">
        <v>2.9460000000000002</v>
      </c>
      <c r="BB12" s="24">
        <v>1</v>
      </c>
      <c r="BC12" s="24">
        <v>0</v>
      </c>
      <c r="BD12" s="24">
        <v>3.3450000000000002</v>
      </c>
      <c r="BE12" s="24">
        <v>0.16489999999999999</v>
      </c>
      <c r="BF12" s="22">
        <v>4.9669999999999996</v>
      </c>
      <c r="BG12" s="22">
        <v>0.19139999999999999</v>
      </c>
      <c r="BH12" s="22">
        <v>59.86</v>
      </c>
      <c r="BI12" s="22">
        <v>7.3419999999999996</v>
      </c>
      <c r="BJ12" s="22">
        <v>1</v>
      </c>
      <c r="BK12" s="22">
        <v>0</v>
      </c>
      <c r="BL12" s="23">
        <v>4.5129999999999999</v>
      </c>
      <c r="BM12" s="23">
        <v>0.13370000000000001</v>
      </c>
      <c r="BN12" s="22">
        <v>4.7629999999999999</v>
      </c>
      <c r="BO12" s="22">
        <v>8.3400000000000002E-2</v>
      </c>
      <c r="BP12" s="22">
        <v>63.13</v>
      </c>
      <c r="BQ12" s="22">
        <v>3.823</v>
      </c>
      <c r="BR12" s="22">
        <v>1</v>
      </c>
      <c r="BS12" s="22">
        <v>0</v>
      </c>
      <c r="BT12" s="23">
        <v>4.2670000000000003</v>
      </c>
      <c r="BU12" s="23">
        <v>5.8569999999999997E-2</v>
      </c>
      <c r="BV12" s="22">
        <v>4.6189999999999998</v>
      </c>
      <c r="BW12" s="22">
        <v>7.1910000000000002E-2</v>
      </c>
      <c r="BX12" s="22">
        <f xml:space="preserve"> 73.96</f>
        <v>73.959999999999994</v>
      </c>
      <c r="BY12" s="22">
        <v>18.46</v>
      </c>
      <c r="BZ12" s="22">
        <v>1.694</v>
      </c>
      <c r="CA12" s="22">
        <v>0.41010000000000002</v>
      </c>
      <c r="CB12" s="23">
        <v>3.782</v>
      </c>
      <c r="CC12" s="23">
        <v>7.8420000000000004E-2</v>
      </c>
    </row>
    <row r="13" spans="1:81" ht="17" thickTop="1" thickBot="1">
      <c r="A13" s="36" t="s">
        <v>27</v>
      </c>
      <c r="B13" s="21" t="s">
        <v>16</v>
      </c>
      <c r="C13" s="21" t="s">
        <v>16</v>
      </c>
      <c r="D13" s="21">
        <v>0</v>
      </c>
      <c r="E13" s="21">
        <v>0</v>
      </c>
      <c r="F13" s="21" t="s">
        <v>16</v>
      </c>
      <c r="G13" s="21" t="s">
        <v>16</v>
      </c>
      <c r="H13" s="22">
        <v>3.774</v>
      </c>
      <c r="I13" s="22">
        <v>0.26029999999999998</v>
      </c>
      <c r="J13" s="21" t="s">
        <v>16</v>
      </c>
      <c r="K13" s="21" t="s">
        <v>16</v>
      </c>
      <c r="L13" s="21">
        <v>0</v>
      </c>
      <c r="M13" s="21" t="s">
        <v>16</v>
      </c>
      <c r="N13" s="21" t="s">
        <v>16</v>
      </c>
      <c r="O13" s="21" t="s">
        <v>16</v>
      </c>
      <c r="P13" s="21">
        <v>0</v>
      </c>
      <c r="Q13" s="21" t="s">
        <v>16</v>
      </c>
      <c r="R13" s="24">
        <v>4.5039999999999996</v>
      </c>
      <c r="S13" s="24">
        <v>0.12670000000000001</v>
      </c>
      <c r="T13" s="24">
        <v>13.11</v>
      </c>
      <c r="U13" s="23">
        <v>2.9460000000000002</v>
      </c>
      <c r="V13" s="35">
        <v>1</v>
      </c>
      <c r="W13" s="35">
        <v>0</v>
      </c>
      <c r="X13" s="24">
        <v>3.6890000000000001</v>
      </c>
      <c r="Y13" s="24">
        <v>0.1459</v>
      </c>
      <c r="Z13" s="21" t="s">
        <v>16</v>
      </c>
      <c r="AA13" s="21" t="s">
        <v>16</v>
      </c>
      <c r="AB13" s="21">
        <v>0</v>
      </c>
      <c r="AC13" s="21" t="s">
        <v>16</v>
      </c>
      <c r="AD13" s="21" t="s">
        <v>16</v>
      </c>
      <c r="AE13" s="21" t="s">
        <v>16</v>
      </c>
      <c r="AF13" s="22">
        <v>4.6500000000000004</v>
      </c>
      <c r="AG13" s="22">
        <v>0.1537</v>
      </c>
      <c r="AH13" s="22" t="s">
        <v>17</v>
      </c>
      <c r="AI13" s="22" t="s">
        <v>17</v>
      </c>
      <c r="AJ13" s="22">
        <v>0</v>
      </c>
      <c r="AK13" s="22" t="s">
        <v>17</v>
      </c>
      <c r="AL13" s="22" t="s">
        <v>17</v>
      </c>
      <c r="AM13" s="22" t="s">
        <v>17</v>
      </c>
      <c r="AN13" s="23">
        <v>2.9820000000000002</v>
      </c>
      <c r="AO13" s="23">
        <v>5.9769999999999997E-2</v>
      </c>
      <c r="AP13" s="23">
        <v>8.83</v>
      </c>
      <c r="AQ13" s="23">
        <v>0.12</v>
      </c>
      <c r="AR13" s="23">
        <v>102.6</v>
      </c>
      <c r="AS13" s="23">
        <v>6.3479999999999999</v>
      </c>
      <c r="AT13" s="22">
        <v>1</v>
      </c>
      <c r="AU13" s="22">
        <v>0</v>
      </c>
      <c r="AV13" s="23">
        <v>8.8409999999999993</v>
      </c>
      <c r="AW13" s="23">
        <v>9.6049999999999996E-2</v>
      </c>
      <c r="AX13" s="23">
        <v>6.7759999999999998</v>
      </c>
      <c r="AY13" s="23">
        <v>0.1502</v>
      </c>
      <c r="AZ13" s="23">
        <v>38.270000000000003</v>
      </c>
      <c r="BA13" s="23">
        <v>2.7440000000000002</v>
      </c>
      <c r="BB13" s="22">
        <v>1</v>
      </c>
      <c r="BC13" s="22">
        <v>0</v>
      </c>
      <c r="BD13" s="23">
        <v>5.7670000000000003</v>
      </c>
      <c r="BE13" s="23">
        <v>0.1197</v>
      </c>
      <c r="BF13" s="23">
        <v>6.7009999999999996</v>
      </c>
      <c r="BG13" s="23">
        <v>0.2268</v>
      </c>
      <c r="BH13" s="23">
        <v>60.52</v>
      </c>
      <c r="BI13" s="23">
        <v>9.4529999999999994</v>
      </c>
      <c r="BJ13" s="23">
        <v>0.5595</v>
      </c>
      <c r="BK13" s="23">
        <v>0.16900000000000001</v>
      </c>
      <c r="BL13" s="23">
        <v>6.1219999999999999</v>
      </c>
      <c r="BM13" s="23">
        <v>0.1082</v>
      </c>
      <c r="BN13" s="23">
        <v>7.1390000000000002</v>
      </c>
      <c r="BO13" s="23">
        <v>7.5950000000000004E-2</v>
      </c>
      <c r="BP13" s="23">
        <v>60.28</v>
      </c>
      <c r="BQ13" s="23">
        <v>2.1890000000000001</v>
      </c>
      <c r="BR13" s="22">
        <v>1</v>
      </c>
      <c r="BS13" s="22">
        <v>0</v>
      </c>
      <c r="BT13" s="23">
        <v>6.6459999999999999</v>
      </c>
      <c r="BU13" s="23">
        <v>6.1780000000000002E-2</v>
      </c>
      <c r="BV13" s="21" t="s">
        <v>16</v>
      </c>
      <c r="BW13" s="21" t="s">
        <v>16</v>
      </c>
      <c r="BX13" s="21">
        <v>0</v>
      </c>
      <c r="BY13" s="21" t="s">
        <v>16</v>
      </c>
      <c r="BZ13" s="21" t="s">
        <v>16</v>
      </c>
      <c r="CA13" s="21" t="s">
        <v>16</v>
      </c>
      <c r="CB13" s="23">
        <v>5.1639999999999997</v>
      </c>
      <c r="CC13" s="23">
        <v>1.718</v>
      </c>
    </row>
    <row r="14" spans="1:81" ht="17" thickTop="1" thickBot="1">
      <c r="A14" s="37" t="s">
        <v>28</v>
      </c>
      <c r="B14" s="21" t="s">
        <v>16</v>
      </c>
      <c r="C14" s="21" t="s">
        <v>16</v>
      </c>
      <c r="D14" s="21">
        <v>0</v>
      </c>
      <c r="E14" s="21">
        <v>0</v>
      </c>
      <c r="F14" s="21" t="s">
        <v>16</v>
      </c>
      <c r="G14" s="21" t="s">
        <v>16</v>
      </c>
      <c r="H14" s="21">
        <v>0</v>
      </c>
      <c r="I14" s="21">
        <v>0</v>
      </c>
      <c r="J14" s="22" t="s">
        <v>17</v>
      </c>
      <c r="K14" s="22" t="s">
        <v>17</v>
      </c>
      <c r="L14" s="22">
        <v>0</v>
      </c>
      <c r="M14" s="22" t="s">
        <v>17</v>
      </c>
      <c r="N14" s="22" t="s">
        <v>17</v>
      </c>
      <c r="O14" s="22" t="s">
        <v>17</v>
      </c>
      <c r="P14" s="22">
        <v>0</v>
      </c>
      <c r="Q14" s="22" t="s">
        <v>17</v>
      </c>
      <c r="R14" s="21" t="s">
        <v>16</v>
      </c>
      <c r="S14" s="21" t="s">
        <v>16</v>
      </c>
      <c r="T14" s="21">
        <v>0</v>
      </c>
      <c r="U14" s="21" t="s">
        <v>16</v>
      </c>
      <c r="V14" s="21" t="s">
        <v>16</v>
      </c>
      <c r="W14" s="21" t="s">
        <v>16</v>
      </c>
      <c r="X14" s="21">
        <v>6.1749999999999998</v>
      </c>
      <c r="Y14" s="21">
        <v>0.44290000000000002</v>
      </c>
      <c r="Z14" s="21" t="s">
        <v>16</v>
      </c>
      <c r="AA14" s="21" t="s">
        <v>16</v>
      </c>
      <c r="AB14" s="21">
        <v>0</v>
      </c>
      <c r="AC14" s="21" t="s">
        <v>16</v>
      </c>
      <c r="AD14" s="21" t="s">
        <v>16</v>
      </c>
      <c r="AE14" s="21" t="s">
        <v>16</v>
      </c>
      <c r="AF14" s="22">
        <v>6.91</v>
      </c>
      <c r="AG14" s="22">
        <v>0.25879999999999997</v>
      </c>
      <c r="AH14" s="22" t="s">
        <v>17</v>
      </c>
      <c r="AI14" s="22" t="s">
        <v>17</v>
      </c>
      <c r="AJ14" s="22">
        <v>0</v>
      </c>
      <c r="AK14" s="22" t="s">
        <v>17</v>
      </c>
      <c r="AL14" s="22" t="s">
        <v>17</v>
      </c>
      <c r="AM14" s="22" t="s">
        <v>17</v>
      </c>
      <c r="AN14" s="21">
        <v>0</v>
      </c>
      <c r="AO14" s="21" t="s">
        <v>16</v>
      </c>
      <c r="AP14" s="23">
        <v>8.9870000000000001</v>
      </c>
      <c r="AQ14" s="23">
        <v>8.3449999999999996E-2</v>
      </c>
      <c r="AR14" s="23">
        <v>90.03</v>
      </c>
      <c r="AS14" s="23">
        <v>4.0339999999999998</v>
      </c>
      <c r="AT14" s="22">
        <v>1</v>
      </c>
      <c r="AU14" s="28">
        <v>0</v>
      </c>
      <c r="AV14" s="23">
        <v>8.8469999999999995</v>
      </c>
      <c r="AW14" s="23">
        <v>6.7250000000000004E-2</v>
      </c>
      <c r="AX14" s="24">
        <v>7.7939999999999996</v>
      </c>
      <c r="AY14" s="24">
        <v>0.27489999999999998</v>
      </c>
      <c r="AZ14" s="24">
        <v>25.97</v>
      </c>
      <c r="BA14" s="24">
        <v>3.7639999999999998</v>
      </c>
      <c r="BB14" s="24">
        <v>1</v>
      </c>
      <c r="BC14" s="35">
        <v>0</v>
      </c>
      <c r="BD14" s="24">
        <v>6.8079999999999998</v>
      </c>
      <c r="BE14" s="24">
        <v>0.18820000000000001</v>
      </c>
      <c r="BF14" s="23">
        <v>7.6779999999999999</v>
      </c>
      <c r="BG14" s="23">
        <v>0.32590000000000002</v>
      </c>
      <c r="BH14" s="23">
        <v>62</v>
      </c>
      <c r="BI14" s="23">
        <v>2.9460000000000002</v>
      </c>
      <c r="BJ14" s="23">
        <v>0.40679999999999999</v>
      </c>
      <c r="BK14" s="23">
        <v>0.1074</v>
      </c>
      <c r="BL14" s="23">
        <v>7.4660000000000002</v>
      </c>
      <c r="BM14" s="23">
        <v>0.13850000000000001</v>
      </c>
      <c r="BN14" s="23">
        <v>8.76</v>
      </c>
      <c r="BO14" s="23">
        <v>7.4039999999999995E-2</v>
      </c>
      <c r="BP14" s="23">
        <v>69.099999999999994</v>
      </c>
      <c r="BQ14" s="23">
        <v>3.613</v>
      </c>
      <c r="BR14" s="22">
        <v>1</v>
      </c>
      <c r="BS14" s="22">
        <v>0</v>
      </c>
      <c r="BT14" s="23">
        <v>8.3320000000000007</v>
      </c>
      <c r="BU14" s="23">
        <v>5.8689999999999999E-2</v>
      </c>
      <c r="BV14" s="22">
        <v>5.6879999999999997</v>
      </c>
      <c r="BW14" s="22">
        <v>0.25650000000000001</v>
      </c>
      <c r="BX14" s="22">
        <v>48.31</v>
      </c>
      <c r="BY14" s="38">
        <v>7.4980000000000002</v>
      </c>
      <c r="BZ14" s="22">
        <v>1</v>
      </c>
      <c r="CA14" s="28">
        <v>0</v>
      </c>
      <c r="CB14" s="23">
        <v>4.8929999999999998</v>
      </c>
      <c r="CC14" s="23">
        <v>0.17780000000000001</v>
      </c>
    </row>
    <row r="15" spans="1:81" ht="17" thickTop="1" thickBot="1">
      <c r="A15" s="37" t="s">
        <v>29</v>
      </c>
      <c r="B15" s="22" t="s">
        <v>17</v>
      </c>
      <c r="C15" s="22" t="s">
        <v>17</v>
      </c>
      <c r="D15" s="22">
        <v>0</v>
      </c>
      <c r="E15" s="22">
        <v>0</v>
      </c>
      <c r="F15" s="22" t="s">
        <v>17</v>
      </c>
      <c r="G15" s="22" t="s">
        <v>17</v>
      </c>
      <c r="H15" s="22">
        <v>3.3039999999999998</v>
      </c>
      <c r="I15" s="22">
        <v>9.8119999999999999E-2</v>
      </c>
      <c r="J15" s="21" t="s">
        <v>16</v>
      </c>
      <c r="K15" s="21" t="s">
        <v>16</v>
      </c>
      <c r="L15" s="21">
        <v>0</v>
      </c>
      <c r="M15" s="21" t="s">
        <v>16</v>
      </c>
      <c r="N15" s="21" t="s">
        <v>16</v>
      </c>
      <c r="O15" s="21" t="s">
        <v>16</v>
      </c>
      <c r="P15" s="21">
        <v>0</v>
      </c>
      <c r="Q15" s="21" t="s">
        <v>16</v>
      </c>
      <c r="R15" s="21" t="s">
        <v>16</v>
      </c>
      <c r="S15" s="21" t="s">
        <v>16</v>
      </c>
      <c r="T15" s="21">
        <v>0</v>
      </c>
      <c r="U15" s="21" t="s">
        <v>16</v>
      </c>
      <c r="V15" s="21" t="s">
        <v>16</v>
      </c>
      <c r="W15" s="21" t="s">
        <v>16</v>
      </c>
      <c r="X15" s="22">
        <v>5.931</v>
      </c>
      <c r="Y15" s="22">
        <v>0.27400000000000002</v>
      </c>
      <c r="Z15" s="21" t="s">
        <v>16</v>
      </c>
      <c r="AA15" s="21" t="s">
        <v>16</v>
      </c>
      <c r="AB15" s="21">
        <v>0</v>
      </c>
      <c r="AC15" s="21" t="s">
        <v>16</v>
      </c>
      <c r="AD15" s="21" t="s">
        <v>16</v>
      </c>
      <c r="AE15" s="21" t="s">
        <v>16</v>
      </c>
      <c r="AF15" s="22">
        <v>6.1</v>
      </c>
      <c r="AG15" s="22">
        <v>0.1615</v>
      </c>
      <c r="AH15" s="22" t="s">
        <v>17</v>
      </c>
      <c r="AI15" s="22" t="s">
        <v>17</v>
      </c>
      <c r="AJ15" s="22">
        <v>0</v>
      </c>
      <c r="AK15" s="22" t="s">
        <v>17</v>
      </c>
      <c r="AL15" s="22" t="s">
        <v>17</v>
      </c>
      <c r="AM15" s="22" t="s">
        <v>17</v>
      </c>
      <c r="AN15" s="22">
        <v>2.782</v>
      </c>
      <c r="AO15" s="22">
        <v>8.7940000000000004E-2</v>
      </c>
      <c r="AP15" s="23">
        <v>8.9749999999999996</v>
      </c>
      <c r="AQ15" s="23">
        <v>6.3930000000000001E-2</v>
      </c>
      <c r="AR15" s="23">
        <v>95.22</v>
      </c>
      <c r="AS15" s="23">
        <v>5.1849999999999996</v>
      </c>
      <c r="AT15" s="23">
        <v>1.7190000000000001</v>
      </c>
      <c r="AU15" s="23">
        <v>0.36709999999999998</v>
      </c>
      <c r="AV15" s="23">
        <v>8.9019999999999992</v>
      </c>
      <c r="AW15" s="23">
        <v>7.7219999999999997E-2</v>
      </c>
      <c r="AX15" s="24">
        <v>7.4589999999999996</v>
      </c>
      <c r="AY15" s="24">
        <v>0.1648</v>
      </c>
      <c r="AZ15" s="24">
        <v>22.65</v>
      </c>
      <c r="BA15" s="24">
        <v>2.0920000000000001</v>
      </c>
      <c r="BB15" s="24">
        <v>1</v>
      </c>
      <c r="BC15" s="24">
        <v>0</v>
      </c>
      <c r="BD15" s="24">
        <v>6.0919999999999996</v>
      </c>
      <c r="BE15" s="24">
        <v>0.12189999999999999</v>
      </c>
      <c r="BF15" s="23">
        <v>7.5170000000000003</v>
      </c>
      <c r="BG15" s="23">
        <v>0.14699999999999999</v>
      </c>
      <c r="BH15" s="23">
        <v>44.81</v>
      </c>
      <c r="BI15" s="23">
        <v>3.7570000000000001</v>
      </c>
      <c r="BJ15" s="22">
        <v>1</v>
      </c>
      <c r="BK15" s="22">
        <v>0</v>
      </c>
      <c r="BL15" s="23">
        <v>6.7869999999999999</v>
      </c>
      <c r="BM15" s="23">
        <v>0.10829999999999999</v>
      </c>
      <c r="BN15" s="23">
        <v>8.06</v>
      </c>
      <c r="BO15" s="23">
        <v>4.9230000000000003E-2</v>
      </c>
      <c r="BP15" s="23">
        <v>61.14</v>
      </c>
      <c r="BQ15" s="23">
        <v>2.7810000000000001</v>
      </c>
      <c r="BR15" s="23">
        <v>1.3740000000000001</v>
      </c>
      <c r="BS15" s="23">
        <v>0.17949999999999999</v>
      </c>
      <c r="BT15" s="23">
        <v>7.673</v>
      </c>
      <c r="BU15" s="23">
        <v>5.0889999999999998E-2</v>
      </c>
      <c r="BV15" s="22">
        <v>7.9480000000000004</v>
      </c>
      <c r="BW15" s="22">
        <v>0.30649999999999999</v>
      </c>
      <c r="BX15" s="22">
        <v>35.130000000000003</v>
      </c>
      <c r="BY15" s="38">
        <v>7.1289999999999996</v>
      </c>
      <c r="BZ15" s="22">
        <v>1</v>
      </c>
      <c r="CA15" s="22">
        <v>0</v>
      </c>
      <c r="CB15" s="23">
        <v>6.556</v>
      </c>
      <c r="CC15" s="23">
        <v>0.22770000000000001</v>
      </c>
    </row>
    <row r="16" spans="1:81" ht="17" thickTop="1" thickBot="1">
      <c r="A16" s="37" t="s">
        <v>30</v>
      </c>
      <c r="B16" s="22">
        <v>7.03</v>
      </c>
      <c r="C16" s="27">
        <v>3.3840000000000002E-2</v>
      </c>
      <c r="D16" s="23">
        <v>103.5</v>
      </c>
      <c r="E16" s="27">
        <v>2.5350000000000001</v>
      </c>
      <c r="F16" s="22">
        <v>1.2929999999999999</v>
      </c>
      <c r="G16" s="23">
        <v>0.1144</v>
      </c>
      <c r="H16" s="23">
        <v>7.0579999999999998</v>
      </c>
      <c r="I16" s="23">
        <v>3.0769999999999999E-2</v>
      </c>
      <c r="J16" s="23">
        <v>7.0579999999999998</v>
      </c>
      <c r="K16" s="23">
        <v>4.0579999999999998E-2</v>
      </c>
      <c r="L16" s="23">
        <v>100.7</v>
      </c>
      <c r="M16" s="23">
        <v>2.9460000000000002</v>
      </c>
      <c r="N16" s="23">
        <v>1.2729999999999999</v>
      </c>
      <c r="O16" s="23">
        <v>0.13289999999999999</v>
      </c>
      <c r="P16" s="23">
        <v>7.0819999999999999</v>
      </c>
      <c r="Q16" s="23">
        <v>3.5630000000000002E-2</v>
      </c>
      <c r="R16" s="23">
        <v>7.7409999999999997</v>
      </c>
      <c r="S16" s="23">
        <v>3.7679999999999998E-2</v>
      </c>
      <c r="T16" s="23">
        <v>101.3</v>
      </c>
      <c r="U16" s="23">
        <v>1.9950000000000001</v>
      </c>
      <c r="V16" s="22">
        <v>1</v>
      </c>
      <c r="W16" s="22">
        <v>0</v>
      </c>
      <c r="X16" s="23">
        <v>7.7679999999999998</v>
      </c>
      <c r="Y16" s="23">
        <v>2.5690000000000001E-2</v>
      </c>
      <c r="Z16" s="23">
        <v>7.7629999999999999</v>
      </c>
      <c r="AA16" s="23">
        <v>3.9280000000000002E-2</v>
      </c>
      <c r="AB16" s="23">
        <v>99.19</v>
      </c>
      <c r="AC16" s="23">
        <v>2.048</v>
      </c>
      <c r="AD16" s="22">
        <v>1</v>
      </c>
      <c r="AE16" s="22">
        <v>0</v>
      </c>
      <c r="AF16" s="23">
        <v>7.7539999999999996</v>
      </c>
      <c r="AG16" s="23">
        <v>2.5680000000000001E-2</v>
      </c>
      <c r="AH16" s="23">
        <v>7.37</v>
      </c>
      <c r="AI16" s="23">
        <v>3.5920000000000001E-2</v>
      </c>
      <c r="AJ16" s="23">
        <v>102.3</v>
      </c>
      <c r="AK16" s="23">
        <v>1.7889999999999999</v>
      </c>
      <c r="AL16" s="22">
        <v>1</v>
      </c>
      <c r="AM16" s="22">
        <v>0</v>
      </c>
      <c r="AN16" s="23">
        <v>7.38</v>
      </c>
      <c r="AO16" s="23">
        <v>2.3709999999999998E-2</v>
      </c>
      <c r="AP16" s="23">
        <v>11.07</v>
      </c>
      <c r="AQ16" s="23">
        <v>5.2019999999999997E-2</v>
      </c>
      <c r="AR16" s="23">
        <v>90.32</v>
      </c>
      <c r="AS16" s="23">
        <v>3.786</v>
      </c>
      <c r="AT16" s="23">
        <v>1.3720000000000001</v>
      </c>
      <c r="AU16" s="23">
        <v>0.18820000000000001</v>
      </c>
      <c r="AV16" s="23">
        <v>10.98</v>
      </c>
      <c r="AW16" s="23">
        <v>5.135E-2</v>
      </c>
      <c r="AX16" s="23">
        <v>7.9089999999999998</v>
      </c>
      <c r="AY16" s="23">
        <v>0.2195</v>
      </c>
      <c r="AZ16" s="23">
        <v>117.6</v>
      </c>
      <c r="BA16" s="23">
        <v>16.12</v>
      </c>
      <c r="BB16" s="23">
        <v>0.5131</v>
      </c>
      <c r="BC16" s="23">
        <v>0.12189999999999999</v>
      </c>
      <c r="BD16" s="23">
        <v>7.9119999999999999</v>
      </c>
      <c r="BE16" s="23">
        <v>7.739E-2</v>
      </c>
      <c r="BF16" s="23">
        <v>8.8040000000000003</v>
      </c>
      <c r="BG16" s="23">
        <v>0.18609999999999999</v>
      </c>
      <c r="BH16" s="23">
        <v>88.69</v>
      </c>
      <c r="BI16" s="23">
        <v>8.9380000000000006</v>
      </c>
      <c r="BJ16" s="22">
        <v>1</v>
      </c>
      <c r="BK16" s="22">
        <v>0</v>
      </c>
      <c r="BL16" s="23">
        <v>8.9529999999999994</v>
      </c>
      <c r="BM16" s="23">
        <v>0.13719999999999999</v>
      </c>
      <c r="BN16" s="22">
        <v>8.8079999999999998</v>
      </c>
      <c r="BO16" s="22">
        <v>9.6659999999999996E-2</v>
      </c>
      <c r="BP16" s="22">
        <v>107.6</v>
      </c>
      <c r="BQ16" s="22">
        <v>6.5190000000000001</v>
      </c>
      <c r="BR16" s="22">
        <v>1</v>
      </c>
      <c r="BS16" s="22">
        <v>0</v>
      </c>
      <c r="BT16" s="22">
        <v>8.8239999999999998</v>
      </c>
      <c r="BU16" s="22">
        <v>6.5310000000000007E-2</v>
      </c>
      <c r="BV16" s="22">
        <v>9.0239999999999991</v>
      </c>
      <c r="BW16" s="22">
        <v>0.1119</v>
      </c>
      <c r="BX16" s="22">
        <v>131.19999999999999</v>
      </c>
      <c r="BY16" s="22">
        <v>8.4649999999999999</v>
      </c>
      <c r="BZ16" s="22">
        <v>1</v>
      </c>
      <c r="CA16" s="22">
        <v>0</v>
      </c>
      <c r="CB16" s="23">
        <v>8.907</v>
      </c>
      <c r="CC16" s="23">
        <v>0.1021</v>
      </c>
    </row>
    <row r="17" spans="1:81" ht="17" thickTop="1" thickBot="1">
      <c r="A17" s="37" t="s">
        <v>31</v>
      </c>
      <c r="B17" s="21" t="s">
        <v>16</v>
      </c>
      <c r="C17" s="21" t="s">
        <v>16</v>
      </c>
      <c r="D17" s="21">
        <v>0</v>
      </c>
      <c r="E17" s="21">
        <v>0</v>
      </c>
      <c r="F17" s="21" t="s">
        <v>16</v>
      </c>
      <c r="G17" s="21" t="s">
        <v>16</v>
      </c>
      <c r="H17" s="21">
        <v>0</v>
      </c>
      <c r="I17" s="21">
        <v>0</v>
      </c>
      <c r="J17" s="21" t="s">
        <v>16</v>
      </c>
      <c r="K17" s="21" t="s">
        <v>16</v>
      </c>
      <c r="L17" s="21">
        <v>0</v>
      </c>
      <c r="M17" s="21" t="s">
        <v>16</v>
      </c>
      <c r="N17" s="21" t="s">
        <v>16</v>
      </c>
      <c r="O17" s="21" t="s">
        <v>16</v>
      </c>
      <c r="P17" s="21">
        <v>0</v>
      </c>
      <c r="Q17" s="21" t="s">
        <v>16</v>
      </c>
      <c r="R17" s="24">
        <v>7.3170000000000002</v>
      </c>
      <c r="S17" s="24">
        <v>0.1135</v>
      </c>
      <c r="T17" s="24">
        <v>16.420000000000002</v>
      </c>
      <c r="U17" s="24">
        <v>0.90390000000000004</v>
      </c>
      <c r="V17" s="35">
        <v>1</v>
      </c>
      <c r="W17" s="35">
        <v>0</v>
      </c>
      <c r="X17" s="24">
        <v>6.617</v>
      </c>
      <c r="Y17" s="24">
        <v>8.5629999999999998E-2</v>
      </c>
      <c r="Z17" s="24">
        <v>7.4109999999999996</v>
      </c>
      <c r="AA17" s="24">
        <v>9.6089999999999995E-2</v>
      </c>
      <c r="AB17" s="24">
        <v>18.82</v>
      </c>
      <c r="AC17" s="24">
        <v>0.88749999999999996</v>
      </c>
      <c r="AD17" s="35">
        <v>1</v>
      </c>
      <c r="AE17" s="35">
        <v>0</v>
      </c>
      <c r="AF17" s="24">
        <v>6.7629999999999999</v>
      </c>
      <c r="AG17" s="24">
        <v>7.1300000000000002E-2</v>
      </c>
      <c r="AH17" s="25">
        <v>7.492</v>
      </c>
      <c r="AI17" s="25">
        <v>0.16950000000000001</v>
      </c>
      <c r="AJ17" s="25">
        <v>7.3369999999999997</v>
      </c>
      <c r="AK17" s="25">
        <v>0.61799999999999999</v>
      </c>
      <c r="AL17" s="39">
        <v>1</v>
      </c>
      <c r="AM17" s="39">
        <v>0</v>
      </c>
      <c r="AN17" s="25">
        <v>6.3289999999999997</v>
      </c>
      <c r="AO17" s="25">
        <v>0.1439</v>
      </c>
      <c r="AP17" s="23">
        <v>8.9510000000000005</v>
      </c>
      <c r="AQ17" s="23">
        <v>9.6500000000000002E-2</v>
      </c>
      <c r="AR17" s="22">
        <v>92.11</v>
      </c>
      <c r="AS17" s="23">
        <v>4.7320000000000002</v>
      </c>
      <c r="AT17" s="28">
        <v>1</v>
      </c>
      <c r="AU17" s="28">
        <v>0</v>
      </c>
      <c r="AV17" s="23">
        <v>8.8550000000000004</v>
      </c>
      <c r="AW17" s="23">
        <v>7.6520000000000005E-2</v>
      </c>
      <c r="AX17" s="23">
        <v>6.6779999999999999</v>
      </c>
      <c r="AY17" s="23">
        <v>0.1981</v>
      </c>
      <c r="AZ17" s="23">
        <v>57.37</v>
      </c>
      <c r="BA17" s="23">
        <v>7.7809999999999997</v>
      </c>
      <c r="BB17" s="23">
        <v>0.47810000000000002</v>
      </c>
      <c r="BC17" s="23">
        <v>0.1113</v>
      </c>
      <c r="BD17" s="23">
        <v>6.0389999999999997</v>
      </c>
      <c r="BE17" s="23">
        <v>8.0530000000000004E-2</v>
      </c>
      <c r="BF17" s="23">
        <v>7.4240000000000004</v>
      </c>
      <c r="BG17" s="23">
        <v>0.1071</v>
      </c>
      <c r="BH17" s="23">
        <v>76.27</v>
      </c>
      <c r="BI17" s="23">
        <v>5.3810000000000002</v>
      </c>
      <c r="BJ17" s="23">
        <v>0.57410000000000005</v>
      </c>
      <c r="BK17" s="23">
        <v>8.1159999999999996E-2</v>
      </c>
      <c r="BL17" s="23">
        <v>7.0430000000000001</v>
      </c>
      <c r="BM17" s="23">
        <v>5.5969999999999999E-2</v>
      </c>
      <c r="BN17" s="23">
        <v>7.5839999999999996</v>
      </c>
      <c r="BO17" s="23">
        <v>7.8549999999999995E-2</v>
      </c>
      <c r="BP17" s="23">
        <v>66.73</v>
      </c>
      <c r="BQ17" s="23">
        <v>2.6269999999999998</v>
      </c>
      <c r="BR17" s="22">
        <v>1</v>
      </c>
      <c r="BS17" s="22">
        <v>0</v>
      </c>
      <c r="BT17" s="23">
        <v>7.2130000000000001</v>
      </c>
      <c r="BU17" s="23">
        <v>5.8569999999999997E-2</v>
      </c>
      <c r="BV17" s="22">
        <v>7.516</v>
      </c>
      <c r="BW17" s="22">
        <v>0.15140000000000001</v>
      </c>
      <c r="BX17" s="22">
        <v>55.64</v>
      </c>
      <c r="BY17" s="22">
        <v>4.0890000000000004</v>
      </c>
      <c r="BZ17" s="22">
        <v>1</v>
      </c>
      <c r="CA17" s="22">
        <v>0</v>
      </c>
      <c r="CB17" s="23">
        <v>6.7679999999999998</v>
      </c>
      <c r="CC17" s="23">
        <v>0.1079</v>
      </c>
    </row>
    <row r="18" spans="1:81" ht="17" thickTop="1" thickBot="1">
      <c r="A18" s="37" t="s">
        <v>32</v>
      </c>
      <c r="B18" s="22">
        <v>5.1509999999999998</v>
      </c>
      <c r="C18" s="27">
        <v>0.1429</v>
      </c>
      <c r="D18" s="23">
        <v>118.1</v>
      </c>
      <c r="E18" s="27">
        <v>11.16</v>
      </c>
      <c r="F18" s="27">
        <v>0.61990000000000001</v>
      </c>
      <c r="G18" s="27">
        <v>8.1189999999999998E-2</v>
      </c>
      <c r="H18" s="23">
        <v>5.3979999999999997</v>
      </c>
      <c r="I18" s="23">
        <v>4.2250000000000003E-2</v>
      </c>
      <c r="J18" s="22">
        <v>5.3140000000000001</v>
      </c>
      <c r="K18" s="22">
        <v>3.2669999999999998E-2</v>
      </c>
      <c r="L18" s="22">
        <v>101.2</v>
      </c>
      <c r="M18" s="23">
        <v>2.9460000000000002</v>
      </c>
      <c r="N18" s="22">
        <v>1</v>
      </c>
      <c r="O18" s="22">
        <v>0</v>
      </c>
      <c r="P18" s="23">
        <v>5.5140000000000002</v>
      </c>
      <c r="Q18" s="23">
        <v>3.3610000000000001E-2</v>
      </c>
      <c r="R18" s="23">
        <v>6.6</v>
      </c>
      <c r="S18" s="23">
        <v>4.3209999999999998E-2</v>
      </c>
      <c r="T18" s="23">
        <v>97.35</v>
      </c>
      <c r="U18" s="23">
        <v>2.0299999999999998</v>
      </c>
      <c r="V18" s="22">
        <v>1</v>
      </c>
      <c r="W18" s="22">
        <v>0</v>
      </c>
      <c r="X18" s="23">
        <v>6.5830000000000002</v>
      </c>
      <c r="Y18" s="23">
        <v>2.9700000000000001E-2</v>
      </c>
      <c r="Z18" s="23">
        <v>6.5519999999999996</v>
      </c>
      <c r="AA18" s="23">
        <v>3.2989999999999998E-2</v>
      </c>
      <c r="AB18" s="23">
        <v>100.1</v>
      </c>
      <c r="AC18" s="23">
        <v>1.5880000000000001</v>
      </c>
      <c r="AD18" s="22">
        <v>1</v>
      </c>
      <c r="AE18" s="22">
        <v>0</v>
      </c>
      <c r="AF18" s="23">
        <v>6.5590000000000002</v>
      </c>
      <c r="AG18" s="23">
        <v>2.231E-2</v>
      </c>
      <c r="AH18" s="23">
        <v>6.1020000000000003</v>
      </c>
      <c r="AI18" s="23">
        <v>5.2819999999999999E-2</v>
      </c>
      <c r="AJ18" s="22">
        <v>104.4</v>
      </c>
      <c r="AK18" s="23">
        <v>3.7530000000000001</v>
      </c>
      <c r="AL18" s="23">
        <v>0.79979999999999996</v>
      </c>
      <c r="AM18" s="23">
        <v>7.2450000000000001E-2</v>
      </c>
      <c r="AN18" s="23">
        <v>6.1630000000000003</v>
      </c>
      <c r="AO18" s="23">
        <v>3.108E-2</v>
      </c>
      <c r="AP18" s="23">
        <v>9.5269999999999992</v>
      </c>
      <c r="AQ18" s="23">
        <v>0.1071</v>
      </c>
      <c r="AR18" s="23">
        <v>81.84</v>
      </c>
      <c r="AS18" s="23">
        <v>5.5670000000000002</v>
      </c>
      <c r="AT18" s="22">
        <v>1</v>
      </c>
      <c r="AU18" s="22">
        <v>0</v>
      </c>
      <c r="AV18" s="23">
        <v>9.3849999999999998</v>
      </c>
      <c r="AW18" s="23">
        <v>8.3220000000000002E-2</v>
      </c>
      <c r="AX18" s="23">
        <v>7.2469999999999999</v>
      </c>
      <c r="AY18" s="23">
        <v>0.11119999999999999</v>
      </c>
      <c r="AZ18" s="23">
        <v>117</v>
      </c>
      <c r="BA18" s="23">
        <v>7.85</v>
      </c>
      <c r="BB18" s="23">
        <v>0.59350000000000003</v>
      </c>
      <c r="BC18" s="23">
        <v>8.3320000000000005E-2</v>
      </c>
      <c r="BD18" s="23">
        <v>7.3360000000000003</v>
      </c>
      <c r="BE18" s="23">
        <v>5.8709999999999998E-2</v>
      </c>
      <c r="BF18" s="23">
        <v>8.02</v>
      </c>
      <c r="BG18" s="23">
        <v>0.161</v>
      </c>
      <c r="BH18" s="23">
        <v>107.5</v>
      </c>
      <c r="BI18" s="23">
        <v>9.8699999999999992</v>
      </c>
      <c r="BJ18" s="23">
        <v>0.55000000000000004</v>
      </c>
      <c r="BK18" s="23">
        <v>9.9500000000000005E-2</v>
      </c>
      <c r="BL18" s="23">
        <v>8.09</v>
      </c>
      <c r="BM18" s="23">
        <v>6.6009999999999999E-2</v>
      </c>
      <c r="BN18" s="23">
        <v>8.1869999999999994</v>
      </c>
      <c r="BO18" s="22">
        <v>8.2909999999999998E-2</v>
      </c>
      <c r="BP18" s="23">
        <v>113.5</v>
      </c>
      <c r="BQ18" s="23">
        <v>6.3380000000000001</v>
      </c>
      <c r="BR18" s="22">
        <v>1</v>
      </c>
      <c r="BS18" s="22">
        <v>0</v>
      </c>
      <c r="BT18" s="23">
        <v>8.1449999999999996</v>
      </c>
      <c r="BU18" s="23">
        <v>7.1620000000000003E-2</v>
      </c>
      <c r="BV18" s="22">
        <v>7.4560000000000004</v>
      </c>
      <c r="BW18" s="22">
        <v>0.18909999999999999</v>
      </c>
      <c r="BX18" s="22">
        <f>151.5</f>
        <v>151.5</v>
      </c>
      <c r="BY18" s="22">
        <v>5.9320000000000004</v>
      </c>
      <c r="BZ18" s="22">
        <v>0.4914</v>
      </c>
      <c r="CA18" s="22">
        <v>0.1052</v>
      </c>
      <c r="CB18" s="23">
        <v>7.3120000000000003</v>
      </c>
      <c r="CC18" s="23">
        <v>0.1066</v>
      </c>
    </row>
    <row r="19" spans="1:81" ht="17" thickTop="1" thickBot="1">
      <c r="A19" s="37" t="s">
        <v>33</v>
      </c>
      <c r="B19" s="22">
        <v>4.9359999999999999</v>
      </c>
      <c r="C19" s="27">
        <v>0.21379999999999999</v>
      </c>
      <c r="D19" s="23">
        <v>41.84</v>
      </c>
      <c r="E19" s="27">
        <v>8.1470000000000002</v>
      </c>
      <c r="F19" s="27">
        <v>1</v>
      </c>
      <c r="G19" s="27">
        <v>0</v>
      </c>
      <c r="H19" s="23">
        <v>4.649</v>
      </c>
      <c r="I19" s="23">
        <v>0.12540000000000001</v>
      </c>
      <c r="J19" s="22">
        <v>4.7370000000000001</v>
      </c>
      <c r="K19" s="22">
        <v>8.6860000000000007E-2</v>
      </c>
      <c r="L19" s="22">
        <v>39.229999999999997</v>
      </c>
      <c r="M19" s="23">
        <v>2.9460000000000002</v>
      </c>
      <c r="N19" s="28">
        <v>1</v>
      </c>
      <c r="O19" s="28">
        <v>0</v>
      </c>
      <c r="P19" s="23">
        <v>4.1429999999999998</v>
      </c>
      <c r="Q19" s="23">
        <v>9.1730000000000006E-2</v>
      </c>
      <c r="R19" s="23">
        <v>5.1260000000000003</v>
      </c>
      <c r="S19" s="23">
        <v>4.3990000000000001E-2</v>
      </c>
      <c r="T19" s="23">
        <v>76.98</v>
      </c>
      <c r="U19" s="23">
        <v>3.1019999999999999</v>
      </c>
      <c r="V19" s="23">
        <v>1.2589999999999999</v>
      </c>
      <c r="W19" s="23">
        <v>0.13</v>
      </c>
      <c r="X19" s="23">
        <v>5.0039999999999996</v>
      </c>
      <c r="Y19" s="23">
        <v>3.3869999999999997E-2</v>
      </c>
      <c r="Z19" s="23">
        <v>5.0789999999999997</v>
      </c>
      <c r="AA19" s="22">
        <v>7.2940000000000005E-2</v>
      </c>
      <c r="AB19" s="23">
        <v>81.760000000000005</v>
      </c>
      <c r="AC19" s="23">
        <v>81.760000000000005</v>
      </c>
      <c r="AD19" s="22">
        <v>1</v>
      </c>
      <c r="AE19" s="22">
        <v>0</v>
      </c>
      <c r="AF19" s="23">
        <v>5.008</v>
      </c>
      <c r="AG19" s="23">
        <v>4.4699999999999997E-2</v>
      </c>
      <c r="AH19" s="22">
        <v>4.9139999999999997</v>
      </c>
      <c r="AI19" s="22">
        <v>0.12529999999999999</v>
      </c>
      <c r="AJ19" s="22">
        <v>70.430000000000007</v>
      </c>
      <c r="AK19" s="22">
        <v>5.82</v>
      </c>
      <c r="AL19" s="22">
        <v>1</v>
      </c>
      <c r="AM19" s="22">
        <v>0</v>
      </c>
      <c r="AN19" s="23">
        <v>4.8129999999999997</v>
      </c>
      <c r="AO19" s="23">
        <v>8.7209999999999996E-2</v>
      </c>
      <c r="AP19" s="22">
        <v>8.2840000000000007</v>
      </c>
      <c r="AQ19" s="23">
        <v>0.12909999999999999</v>
      </c>
      <c r="AR19" s="23">
        <v>92.16</v>
      </c>
      <c r="AS19" s="23">
        <v>5.63</v>
      </c>
      <c r="AT19" s="22">
        <v>1</v>
      </c>
      <c r="AU19" s="22">
        <v>0</v>
      </c>
      <c r="AV19" s="23">
        <v>8.1289999999999996</v>
      </c>
      <c r="AW19" s="23">
        <v>9.375E-2</v>
      </c>
      <c r="AX19" s="23">
        <v>6.556</v>
      </c>
      <c r="AY19" s="23">
        <v>6.3280000000000003E-2</v>
      </c>
      <c r="AZ19" s="23">
        <v>95.28</v>
      </c>
      <c r="BA19" s="23">
        <v>2.855</v>
      </c>
      <c r="BB19" s="22">
        <v>1</v>
      </c>
      <c r="BC19" s="22">
        <v>0</v>
      </c>
      <c r="BD19" s="23">
        <v>6.343</v>
      </c>
      <c r="BE19" s="23">
        <v>5.7450000000000001E-2</v>
      </c>
      <c r="BF19" s="23">
        <v>6.8250000000000002</v>
      </c>
      <c r="BG19" s="23">
        <v>6.9339999999999999E-2</v>
      </c>
      <c r="BH19" s="23">
        <v>98.85</v>
      </c>
      <c r="BI19" s="23">
        <v>4.4390000000000001</v>
      </c>
      <c r="BJ19" s="23">
        <v>0.74460000000000004</v>
      </c>
      <c r="BK19" s="23">
        <v>8.0049999999999996E-2</v>
      </c>
      <c r="BL19" s="23">
        <v>6.7450000000000001</v>
      </c>
      <c r="BM19" s="23">
        <v>4.5650000000000003E-2</v>
      </c>
      <c r="BN19" s="23">
        <v>7.4050000000000002</v>
      </c>
      <c r="BO19" s="23">
        <v>9.7780000000000006E-2</v>
      </c>
      <c r="BP19" s="23">
        <v>89.68</v>
      </c>
      <c r="BQ19" s="23">
        <v>4.8540000000000001</v>
      </c>
      <c r="BR19" s="22">
        <v>1</v>
      </c>
      <c r="BS19" s="22">
        <v>0</v>
      </c>
      <c r="BT19" s="23">
        <v>7.1959999999999997</v>
      </c>
      <c r="BU19" s="23">
        <v>7.6319999999999999E-2</v>
      </c>
      <c r="BV19" s="22">
        <v>5.7279999999999998</v>
      </c>
      <c r="BW19" s="22">
        <v>0.18160000000000001</v>
      </c>
      <c r="BX19" s="22">
        <f xml:space="preserve"> 181.3</f>
        <v>181.3</v>
      </c>
      <c r="BY19" s="22">
        <v>5.9320000000000004</v>
      </c>
      <c r="BZ19" s="22">
        <v>0.58450000000000002</v>
      </c>
      <c r="CA19" s="22">
        <v>8.1600000000000006E-2</v>
      </c>
      <c r="CB19" s="23">
        <v>5.9690000000000003</v>
      </c>
      <c r="CC19" s="23">
        <v>6.9800000000000001E-2</v>
      </c>
    </row>
    <row r="20" spans="1:81" ht="17" thickTop="1" thickBot="1">
      <c r="A20" s="37" t="s">
        <v>34</v>
      </c>
      <c r="B20" s="21" t="s">
        <v>16</v>
      </c>
      <c r="C20" s="21" t="s">
        <v>16</v>
      </c>
      <c r="D20" s="21">
        <v>0</v>
      </c>
      <c r="E20" s="21">
        <v>0</v>
      </c>
      <c r="F20" s="21" t="s">
        <v>16</v>
      </c>
      <c r="G20" s="21" t="s">
        <v>16</v>
      </c>
      <c r="H20" s="21">
        <v>0</v>
      </c>
      <c r="I20" s="21">
        <v>0</v>
      </c>
      <c r="J20" s="22" t="s">
        <v>17</v>
      </c>
      <c r="K20" s="22" t="s">
        <v>17</v>
      </c>
      <c r="L20" s="22">
        <v>0</v>
      </c>
      <c r="M20" s="22" t="s">
        <v>17</v>
      </c>
      <c r="N20" s="22" t="s">
        <v>17</v>
      </c>
      <c r="O20" s="22" t="s">
        <v>17</v>
      </c>
      <c r="P20" s="21">
        <v>0</v>
      </c>
      <c r="Q20" s="21" t="s">
        <v>16</v>
      </c>
      <c r="R20" s="24">
        <v>7.0419999999999998</v>
      </c>
      <c r="S20" s="24">
        <v>0.1043</v>
      </c>
      <c r="T20" s="24">
        <v>17.59</v>
      </c>
      <c r="U20" s="24">
        <v>0.87270000000000003</v>
      </c>
      <c r="V20" s="35">
        <v>1</v>
      </c>
      <c r="W20" s="35">
        <v>0</v>
      </c>
      <c r="X20" s="24">
        <v>6.3550000000000004</v>
      </c>
      <c r="Y20" s="24">
        <v>8.0360000000000001E-2</v>
      </c>
      <c r="Z20" s="24">
        <v>7.1929999999999996</v>
      </c>
      <c r="AA20" s="24">
        <v>6.3939999999999997E-2</v>
      </c>
      <c r="AB20" s="24">
        <v>16.78</v>
      </c>
      <c r="AC20" s="24">
        <v>0.80669999999999997</v>
      </c>
      <c r="AD20" s="24">
        <v>1.4319999999999999</v>
      </c>
      <c r="AE20" s="24">
        <v>0.26379999999999998</v>
      </c>
      <c r="AF20" s="24">
        <v>6.5220000000000002</v>
      </c>
      <c r="AG20" s="24">
        <v>6.2820000000000001E-2</v>
      </c>
      <c r="AH20" s="25">
        <v>6.6219999999999999</v>
      </c>
      <c r="AI20" s="25">
        <v>0.1013</v>
      </c>
      <c r="AJ20" s="25">
        <v>7.5410000000000004</v>
      </c>
      <c r="AK20" s="25">
        <v>0.6159</v>
      </c>
      <c r="AL20" s="25">
        <v>1.913</v>
      </c>
      <c r="AM20" s="25">
        <v>0.71550000000000002</v>
      </c>
      <c r="AN20" s="25">
        <v>5.69</v>
      </c>
      <c r="AO20" s="25">
        <v>0.1195</v>
      </c>
      <c r="AP20" s="23">
        <v>9.1530000000000005</v>
      </c>
      <c r="AQ20" s="23">
        <v>0.1179</v>
      </c>
      <c r="AR20" s="23">
        <v>89.75</v>
      </c>
      <c r="AS20" s="23">
        <v>5.9</v>
      </c>
      <c r="AT20" s="22">
        <v>1</v>
      </c>
      <c r="AU20" s="22">
        <v>0</v>
      </c>
      <c r="AV20" s="23">
        <v>9.0280000000000005</v>
      </c>
      <c r="AW20" s="23">
        <v>9.2789999999999997E-2</v>
      </c>
      <c r="AX20" s="23">
        <v>7.5679999999999996</v>
      </c>
      <c r="AY20" s="23">
        <v>0.11260000000000001</v>
      </c>
      <c r="AZ20" s="23">
        <v>45.57</v>
      </c>
      <c r="BA20" s="23">
        <v>2.5649999999999999</v>
      </c>
      <c r="BB20" s="22">
        <v>1</v>
      </c>
      <c r="BC20" s="22">
        <v>0</v>
      </c>
      <c r="BD20" s="23">
        <v>6.7750000000000004</v>
      </c>
      <c r="BE20" s="23">
        <v>8.6510000000000004E-2</v>
      </c>
      <c r="BF20" s="23">
        <v>8.016</v>
      </c>
      <c r="BG20" s="23">
        <v>0.1179</v>
      </c>
      <c r="BH20" s="23">
        <v>64.8</v>
      </c>
      <c r="BI20" s="23">
        <v>4.1630000000000003</v>
      </c>
      <c r="BJ20" s="22">
        <v>1</v>
      </c>
      <c r="BK20" s="22">
        <v>0</v>
      </c>
      <c r="BL20" s="23">
        <v>7.74</v>
      </c>
      <c r="BM20" s="23">
        <v>8.4140000000000006E-2</v>
      </c>
      <c r="BN20" s="23">
        <v>8.3979999999999997</v>
      </c>
      <c r="BO20" s="23">
        <v>9.3869999999999995E-2</v>
      </c>
      <c r="BP20" s="23">
        <v>79.23</v>
      </c>
      <c r="BQ20" s="23">
        <v>4.633</v>
      </c>
      <c r="BR20" s="22">
        <v>1</v>
      </c>
      <c r="BS20" s="22">
        <v>0</v>
      </c>
      <c r="BT20" s="23">
        <v>8.1</v>
      </c>
      <c r="BU20" s="23">
        <v>6.8489999999999995E-2</v>
      </c>
      <c r="BV20" s="22">
        <v>7.8380000000000001</v>
      </c>
      <c r="BW20" s="22">
        <v>0.2109</v>
      </c>
      <c r="BX20" s="22">
        <v>55.83</v>
      </c>
      <c r="BY20" s="22">
        <v>6.1710000000000003</v>
      </c>
      <c r="BZ20" s="22">
        <v>1</v>
      </c>
      <c r="CA20" s="22">
        <v>0</v>
      </c>
      <c r="CB20" s="23">
        <v>7.01</v>
      </c>
      <c r="CC20" s="23">
        <v>0.15029999999999999</v>
      </c>
    </row>
    <row r="21" spans="1:81" ht="17" thickTop="1" thickBot="1">
      <c r="A21" s="37" t="s">
        <v>35</v>
      </c>
      <c r="B21" s="24">
        <v>4.6719999999999997</v>
      </c>
      <c r="C21" s="24">
        <v>0.1142</v>
      </c>
      <c r="D21" s="24">
        <v>14.82</v>
      </c>
      <c r="E21" s="27">
        <v>2.089</v>
      </c>
      <c r="F21" s="35">
        <v>1</v>
      </c>
      <c r="G21" s="35">
        <v>0</v>
      </c>
      <c r="H21" s="24">
        <v>3.8140000000000001</v>
      </c>
      <c r="I21" s="24">
        <v>0.14510000000000001</v>
      </c>
      <c r="J21" s="24">
        <v>4.915</v>
      </c>
      <c r="K21" s="24">
        <v>0.1573</v>
      </c>
      <c r="L21" s="24">
        <v>10.31</v>
      </c>
      <c r="M21" s="24">
        <v>1.0649999999999999</v>
      </c>
      <c r="N21" s="35">
        <v>1</v>
      </c>
      <c r="O21" s="35">
        <v>0</v>
      </c>
      <c r="P21" s="24">
        <v>3.919</v>
      </c>
      <c r="Q21" s="24">
        <v>0.11459999999999999</v>
      </c>
      <c r="R21" s="23">
        <v>5.3129999999999997</v>
      </c>
      <c r="S21" s="23">
        <v>6.7460000000000006E-2</v>
      </c>
      <c r="T21" s="23">
        <v>57.12</v>
      </c>
      <c r="U21" s="23">
        <v>2.137</v>
      </c>
      <c r="V21" s="22">
        <v>1</v>
      </c>
      <c r="W21" s="22">
        <v>0</v>
      </c>
      <c r="X21" s="23">
        <v>5.1550000000000002</v>
      </c>
      <c r="Y21" s="23">
        <v>5.0049999999999997E-2</v>
      </c>
      <c r="Z21" s="22">
        <v>5.27</v>
      </c>
      <c r="AA21" s="22">
        <v>7.2940000000000005E-2</v>
      </c>
      <c r="AB21" s="22">
        <v>56.46</v>
      </c>
      <c r="AC21" s="22">
        <v>2.3180000000000001</v>
      </c>
      <c r="AD21" s="22">
        <v>1</v>
      </c>
      <c r="AE21" s="22">
        <v>0</v>
      </c>
      <c r="AF21" s="23">
        <v>5.0789999999999997</v>
      </c>
      <c r="AG21" s="23">
        <v>5.407E-2</v>
      </c>
      <c r="AH21" s="22">
        <v>4.984</v>
      </c>
      <c r="AI21" s="22">
        <v>6.7790000000000003E-2</v>
      </c>
      <c r="AJ21" s="22">
        <v>36.32</v>
      </c>
      <c r="AK21" s="22">
        <v>1.5640000000000001</v>
      </c>
      <c r="AL21" s="22">
        <v>1</v>
      </c>
      <c r="AM21" s="22">
        <v>0</v>
      </c>
      <c r="AN21" s="23">
        <v>4.6529999999999996</v>
      </c>
      <c r="AO21" s="23">
        <v>4.7820000000000001E-2</v>
      </c>
      <c r="AP21" s="23">
        <v>8.7110000000000003</v>
      </c>
      <c r="AQ21" s="23">
        <v>0.12189999999999999</v>
      </c>
      <c r="AR21" s="23">
        <v>98.45</v>
      </c>
      <c r="AS21" s="23">
        <v>6.1310000000000002</v>
      </c>
      <c r="AT21" s="22">
        <v>1</v>
      </c>
      <c r="AU21" s="22">
        <v>0</v>
      </c>
      <c r="AV21" s="23">
        <v>8.6419999999999995</v>
      </c>
      <c r="AW21" s="23">
        <v>9.2119999999999994E-2</v>
      </c>
      <c r="AX21" s="23">
        <v>6.3109999999999999</v>
      </c>
      <c r="AY21" s="23">
        <v>0.1242</v>
      </c>
      <c r="AZ21" s="23">
        <v>66.95</v>
      </c>
      <c r="BA21" s="23">
        <v>3.9239999999999999</v>
      </c>
      <c r="BB21" s="22">
        <v>1</v>
      </c>
      <c r="BC21" s="22">
        <v>0</v>
      </c>
      <c r="BD21" s="23">
        <v>5.8630000000000004</v>
      </c>
      <c r="BE21" s="23">
        <v>9.7470000000000001E-2</v>
      </c>
      <c r="BF21" s="23">
        <v>6.9829999999999997</v>
      </c>
      <c r="BG21" s="23">
        <v>8.9590000000000003E-2</v>
      </c>
      <c r="BH21" s="23">
        <v>88.86</v>
      </c>
      <c r="BI21" s="23">
        <v>5.0469999999999997</v>
      </c>
      <c r="BJ21" s="23">
        <v>0.74209999999999998</v>
      </c>
      <c r="BK21" s="23">
        <v>0.1002</v>
      </c>
      <c r="BL21" s="23">
        <v>6.7809999999999997</v>
      </c>
      <c r="BM21" s="23">
        <v>5.74E-2</v>
      </c>
      <c r="BN21" s="23">
        <v>7.0860000000000003</v>
      </c>
      <c r="BO21" s="23">
        <v>7.3099999999999998E-2</v>
      </c>
      <c r="BP21" s="23">
        <v>84.08</v>
      </c>
      <c r="BQ21" s="23">
        <v>3.113</v>
      </c>
      <c r="BR21" s="22">
        <v>1</v>
      </c>
      <c r="BS21" s="22">
        <v>0</v>
      </c>
      <c r="BT21" s="23">
        <v>6.8159999999999998</v>
      </c>
      <c r="BU21" s="23">
        <v>5.5649999999999998E-2</v>
      </c>
      <c r="BV21" s="22">
        <v>6.0529999999999999</v>
      </c>
      <c r="BW21" s="22">
        <v>0.21779999999999999</v>
      </c>
      <c r="BX21" s="22">
        <f xml:space="preserve"> 147.4</f>
        <v>147.4</v>
      </c>
      <c r="BY21" s="22">
        <v>5.9320000000000004</v>
      </c>
      <c r="BZ21" s="22">
        <v>0.50880000000000003</v>
      </c>
      <c r="CA21" s="22">
        <v>0.10050000000000001</v>
      </c>
      <c r="CB21" s="23">
        <v>5.9829999999999997</v>
      </c>
      <c r="CC21" s="23">
        <v>0.1094</v>
      </c>
    </row>
    <row r="22" spans="1:81" ht="17" thickTop="1" thickBot="1">
      <c r="A22" s="37" t="s">
        <v>36</v>
      </c>
      <c r="B22" s="21" t="s">
        <v>16</v>
      </c>
      <c r="C22" s="21" t="s">
        <v>16</v>
      </c>
      <c r="D22" s="21">
        <v>0</v>
      </c>
      <c r="E22" s="21">
        <v>0</v>
      </c>
      <c r="F22" s="21" t="s">
        <v>16</v>
      </c>
      <c r="G22" s="21" t="s">
        <v>16</v>
      </c>
      <c r="H22" s="21">
        <v>0</v>
      </c>
      <c r="I22" s="21">
        <v>0</v>
      </c>
      <c r="J22" s="21" t="s">
        <v>16</v>
      </c>
      <c r="K22" s="21" t="s">
        <v>16</v>
      </c>
      <c r="L22" s="21">
        <v>0</v>
      </c>
      <c r="M22" s="21" t="s">
        <v>16</v>
      </c>
      <c r="N22" s="21" t="s">
        <v>16</v>
      </c>
      <c r="O22" s="21" t="s">
        <v>16</v>
      </c>
      <c r="P22" s="21">
        <v>0</v>
      </c>
      <c r="Q22" s="21" t="s">
        <v>16</v>
      </c>
      <c r="R22" s="24">
        <v>5.3920000000000003</v>
      </c>
      <c r="S22" s="24">
        <v>0.13919999999999999</v>
      </c>
      <c r="T22" s="24">
        <v>15.34</v>
      </c>
      <c r="U22" s="24">
        <v>1.155</v>
      </c>
      <c r="V22" s="35">
        <v>1</v>
      </c>
      <c r="W22" s="35">
        <v>0</v>
      </c>
      <c r="X22" s="24">
        <v>4.68</v>
      </c>
      <c r="Y22" s="24">
        <v>0.105</v>
      </c>
      <c r="Z22" s="24">
        <v>5.74</v>
      </c>
      <c r="AA22" s="24">
        <v>0.12690000000000001</v>
      </c>
      <c r="AB22" s="24">
        <v>17.05</v>
      </c>
      <c r="AC22" s="24">
        <v>1.079</v>
      </c>
      <c r="AD22" s="35">
        <v>1</v>
      </c>
      <c r="AE22" s="35">
        <v>0</v>
      </c>
      <c r="AF22" s="24">
        <v>5.0469999999999997</v>
      </c>
      <c r="AG22" s="24">
        <v>9.8059999999999994E-2</v>
      </c>
      <c r="AH22" s="25">
        <v>5.5449999999999999</v>
      </c>
      <c r="AI22" s="25">
        <v>0.14130000000000001</v>
      </c>
      <c r="AJ22" s="25">
        <v>6.3360000000000003</v>
      </c>
      <c r="AK22" s="25">
        <v>0.46489999999999998</v>
      </c>
      <c r="AL22" s="25">
        <v>1</v>
      </c>
      <c r="AM22" s="25">
        <v>0</v>
      </c>
      <c r="AN22" s="25">
        <v>4.532</v>
      </c>
      <c r="AO22" s="25">
        <v>0.106</v>
      </c>
      <c r="AP22" s="23">
        <v>8.1340000000000003</v>
      </c>
      <c r="AQ22" s="23">
        <v>0.1255</v>
      </c>
      <c r="AR22" s="23">
        <v>96.03</v>
      </c>
      <c r="AS22" s="23">
        <v>5.6920000000000002</v>
      </c>
      <c r="AT22" s="22">
        <v>1</v>
      </c>
      <c r="AU22" s="22">
        <v>0</v>
      </c>
      <c r="AV22" s="23">
        <v>8.1359999999999992</v>
      </c>
      <c r="AW22" s="23">
        <v>9.4500000000000001E-2</v>
      </c>
      <c r="AX22" s="23">
        <v>6.4669999999999996</v>
      </c>
      <c r="AY22" s="23">
        <v>9.6280000000000004E-2</v>
      </c>
      <c r="AZ22" s="22">
        <v>60.38</v>
      </c>
      <c r="BA22" s="23">
        <v>2.7450000000000001</v>
      </c>
      <c r="BB22" s="22">
        <v>1</v>
      </c>
      <c r="BC22" s="22">
        <v>0</v>
      </c>
      <c r="BD22" s="23">
        <v>5.8689999999999998</v>
      </c>
      <c r="BE22" s="23">
        <v>7.8380000000000005E-2</v>
      </c>
      <c r="BF22" s="23">
        <v>6.1989999999999998</v>
      </c>
      <c r="BG22" s="23">
        <v>0.1169</v>
      </c>
      <c r="BH22" s="23">
        <v>88.64</v>
      </c>
      <c r="BI22" s="23">
        <v>6.7720000000000002</v>
      </c>
      <c r="BJ22" s="23">
        <v>0.58620000000000005</v>
      </c>
      <c r="BK22" s="23">
        <v>8.9609999999999995E-2</v>
      </c>
      <c r="BL22" s="23">
        <v>5.98</v>
      </c>
      <c r="BM22" s="23">
        <v>5.9490000000000001E-2</v>
      </c>
      <c r="BN22" s="23">
        <v>6.9379999999999997</v>
      </c>
      <c r="BO22" s="23">
        <v>8.0119999999999997E-2</v>
      </c>
      <c r="BP22" s="23">
        <v>88.38</v>
      </c>
      <c r="BQ22" s="23">
        <v>3.4860000000000002</v>
      </c>
      <c r="BR22" s="22">
        <v>1</v>
      </c>
      <c r="BS22" s="22">
        <v>0</v>
      </c>
      <c r="BT22" s="23">
        <v>6.6970000000000001</v>
      </c>
      <c r="BU22" s="23">
        <v>6.3399999999999998E-2</v>
      </c>
      <c r="BV22" s="22">
        <v>6.1740000000000004</v>
      </c>
      <c r="BW22" s="22">
        <v>0.10970000000000001</v>
      </c>
      <c r="BX22" s="22">
        <v>77.39</v>
      </c>
      <c r="BY22" s="22">
        <v>3.9830000000000001</v>
      </c>
      <c r="BZ22" s="22">
        <v>1</v>
      </c>
      <c r="CA22" s="22">
        <v>0</v>
      </c>
      <c r="CB22" s="23">
        <v>5.4950000000000001</v>
      </c>
      <c r="CC22" s="23">
        <v>9.2499999999999999E-2</v>
      </c>
    </row>
    <row r="23" spans="1:81" ht="17" thickTop="1" thickBot="1">
      <c r="A23" s="37" t="s">
        <v>37</v>
      </c>
      <c r="B23" s="24">
        <v>5.1820000000000004</v>
      </c>
      <c r="C23" s="24">
        <v>0.1</v>
      </c>
      <c r="D23" s="24">
        <v>17.46</v>
      </c>
      <c r="E23" s="27">
        <v>2.089</v>
      </c>
      <c r="F23" s="35">
        <v>0.3271</v>
      </c>
      <c r="G23" s="35">
        <v>0.17649999999999999</v>
      </c>
      <c r="H23" s="24">
        <v>4.9610000000000003</v>
      </c>
      <c r="I23" s="24">
        <v>0.1163</v>
      </c>
      <c r="J23" s="21">
        <v>5.3879999999999999</v>
      </c>
      <c r="K23" s="21">
        <v>0.29499999999999998</v>
      </c>
      <c r="L23" s="21">
        <v>0</v>
      </c>
      <c r="M23" s="21" t="s">
        <v>16</v>
      </c>
      <c r="N23" s="21" t="s">
        <v>16</v>
      </c>
      <c r="O23" s="21" t="s">
        <v>16</v>
      </c>
      <c r="P23" s="21">
        <v>5.0940000000000003</v>
      </c>
      <c r="Q23" s="21">
        <v>8.4599999999999995E-2</v>
      </c>
      <c r="R23" s="23">
        <v>6.5129999999999999</v>
      </c>
      <c r="S23" s="23">
        <v>8.047E-2</v>
      </c>
      <c r="T23" s="23">
        <v>66.12</v>
      </c>
      <c r="U23" s="23">
        <v>2.5110000000000001</v>
      </c>
      <c r="V23" s="28">
        <v>1</v>
      </c>
      <c r="W23" s="28">
        <v>0</v>
      </c>
      <c r="X23" s="23">
        <v>6.4029999999999996</v>
      </c>
      <c r="Y23" s="23">
        <v>6.0409999999999998E-2</v>
      </c>
      <c r="Z23" s="23">
        <v>6.4980000000000002</v>
      </c>
      <c r="AA23" s="23">
        <v>6.7599999999999993E-2</v>
      </c>
      <c r="AB23" s="23">
        <v>65.83</v>
      </c>
      <c r="AC23" s="23">
        <v>2.0990000000000002</v>
      </c>
      <c r="AD23" s="28">
        <v>1</v>
      </c>
      <c r="AE23" s="28">
        <v>0</v>
      </c>
      <c r="AF23" s="23">
        <v>6.3730000000000002</v>
      </c>
      <c r="AG23" s="23">
        <v>5.1339999999999997E-2</v>
      </c>
      <c r="AH23" s="23">
        <v>6.0250000000000004</v>
      </c>
      <c r="AI23" s="23">
        <v>8.9359999999999995E-2</v>
      </c>
      <c r="AJ23" s="23">
        <v>49.53</v>
      </c>
      <c r="AK23" s="23">
        <v>8.9359999999999995E-2</v>
      </c>
      <c r="AL23" s="23">
        <v>0.67169999999999996</v>
      </c>
      <c r="AM23" s="23">
        <v>8.7690000000000004E-2</v>
      </c>
      <c r="AN23" s="23">
        <v>5.9109999999999996</v>
      </c>
      <c r="AO23" s="23">
        <v>5.1229999999999998E-2</v>
      </c>
      <c r="AP23" s="23">
        <v>9.0690000000000008</v>
      </c>
      <c r="AQ23" s="23">
        <v>0.1351</v>
      </c>
      <c r="AR23" s="23">
        <v>93.65</v>
      </c>
      <c r="AS23" s="23">
        <v>6.9690000000000003</v>
      </c>
      <c r="AT23" s="22">
        <v>1</v>
      </c>
      <c r="AU23" s="22">
        <v>0</v>
      </c>
      <c r="AV23" s="23">
        <v>8.9949999999999992</v>
      </c>
      <c r="AW23" s="23">
        <v>0.1028</v>
      </c>
      <c r="AX23" s="23">
        <v>7.6440000000000001</v>
      </c>
      <c r="AY23" s="23">
        <v>7.5899999999999995E-2</v>
      </c>
      <c r="AZ23" s="23">
        <v>81.27</v>
      </c>
      <c r="BA23" s="23">
        <v>3.7090000000000001</v>
      </c>
      <c r="BB23" s="22">
        <v>1</v>
      </c>
      <c r="BC23" s="22">
        <v>0</v>
      </c>
      <c r="BD23" s="23">
        <v>7.3540000000000001</v>
      </c>
      <c r="BE23" s="23">
        <v>9.2319999999999999E-2</v>
      </c>
      <c r="BF23" s="23">
        <v>7.726</v>
      </c>
      <c r="BG23" s="23">
        <v>0.18429999999999999</v>
      </c>
      <c r="BH23" s="23">
        <v>93.05</v>
      </c>
      <c r="BI23" s="23">
        <v>10.41</v>
      </c>
      <c r="BJ23" s="23">
        <v>0.621</v>
      </c>
      <c r="BK23" s="23">
        <v>0.14949999999999999</v>
      </c>
      <c r="BL23" s="23">
        <v>7.476</v>
      </c>
      <c r="BM23" s="23">
        <v>9.4079999999999997E-2</v>
      </c>
      <c r="BN23" s="23">
        <v>8.36</v>
      </c>
      <c r="BO23" s="23">
        <v>8.1490000000000007E-2</v>
      </c>
      <c r="BP23" s="23">
        <v>119.3</v>
      </c>
      <c r="BQ23" s="23">
        <v>6.4710000000000001</v>
      </c>
      <c r="BR23" s="22">
        <v>1</v>
      </c>
      <c r="BS23" s="22">
        <v>0</v>
      </c>
      <c r="BT23" s="23">
        <v>8.4819999999999993</v>
      </c>
      <c r="BU23" s="23">
        <v>7.8909999999999994E-2</v>
      </c>
      <c r="BV23" s="22">
        <v>7.024</v>
      </c>
      <c r="BW23" s="22">
        <v>0.25319999999999998</v>
      </c>
      <c r="BX23" s="22">
        <f xml:space="preserve"> 159.7</f>
        <v>159.69999999999999</v>
      </c>
      <c r="BY23" s="22">
        <v>5.9320000000000004</v>
      </c>
      <c r="BZ23" s="22">
        <v>0.48920000000000002</v>
      </c>
      <c r="CA23" s="22">
        <v>0.1241</v>
      </c>
      <c r="CB23" s="23">
        <v>7.048</v>
      </c>
      <c r="CC23" s="23">
        <v>0.12609999999999999</v>
      </c>
    </row>
    <row r="24" spans="1:81" ht="17" thickTop="1" thickBot="1">
      <c r="A24" s="37" t="s">
        <v>38</v>
      </c>
      <c r="B24" s="22">
        <v>5.077</v>
      </c>
      <c r="C24" s="27">
        <v>9.0300000000000005E-2</v>
      </c>
      <c r="D24" s="23">
        <v>52.62</v>
      </c>
      <c r="E24" s="27">
        <v>2.8889999999999998</v>
      </c>
      <c r="F24" s="27">
        <v>1</v>
      </c>
      <c r="G24" s="27">
        <v>0</v>
      </c>
      <c r="H24" s="23">
        <v>4.8940000000000001</v>
      </c>
      <c r="I24" s="23">
        <v>6.3729999999999995E-2</v>
      </c>
      <c r="J24" s="23">
        <v>4.8819999999999997</v>
      </c>
      <c r="K24" s="23">
        <v>7.3370000000000005E-2</v>
      </c>
      <c r="L24" s="23">
        <v>68.959999999999994</v>
      </c>
      <c r="M24" s="23">
        <v>3.3940000000000001</v>
      </c>
      <c r="N24" s="28">
        <v>1</v>
      </c>
      <c r="O24" s="28">
        <v>0</v>
      </c>
      <c r="P24" s="23">
        <v>4.7370000000000001</v>
      </c>
      <c r="Q24" s="23">
        <v>5.0599999999999999E-2</v>
      </c>
      <c r="R24" s="23">
        <v>5.7110000000000003</v>
      </c>
      <c r="S24" s="23">
        <v>7.0069999999999993E-2</v>
      </c>
      <c r="T24" s="23">
        <v>93.47</v>
      </c>
      <c r="U24" s="23">
        <v>3.2839999999999998</v>
      </c>
      <c r="V24" s="22">
        <v>1</v>
      </c>
      <c r="W24" s="22">
        <v>0</v>
      </c>
      <c r="X24" s="23">
        <v>5.6790000000000003</v>
      </c>
      <c r="Y24" s="23">
        <v>5.3409999999999999E-2</v>
      </c>
      <c r="Z24" s="23">
        <v>5.6360000000000001</v>
      </c>
      <c r="AA24" s="23">
        <v>8.1490000000000007E-2</v>
      </c>
      <c r="AB24" s="23">
        <v>95.3</v>
      </c>
      <c r="AC24" s="23">
        <v>3.9180000000000001</v>
      </c>
      <c r="AD24" s="22">
        <v>1</v>
      </c>
      <c r="AE24" s="22">
        <v>0</v>
      </c>
      <c r="AF24" s="23">
        <v>5.617</v>
      </c>
      <c r="AG24" s="23">
        <v>6.2199999999999998E-2</v>
      </c>
      <c r="AH24" s="23">
        <v>5.3280000000000003</v>
      </c>
      <c r="AI24" s="23">
        <v>6.5070000000000003E-2</v>
      </c>
      <c r="AJ24" s="22">
        <v>85.82</v>
      </c>
      <c r="AK24" s="23">
        <v>2.9870000000000001</v>
      </c>
      <c r="AL24" s="22">
        <v>1</v>
      </c>
      <c r="AM24" s="22">
        <v>0</v>
      </c>
      <c r="AN24" s="23">
        <v>5.2809999999999997</v>
      </c>
      <c r="AO24" s="23">
        <v>4.8520000000000001E-2</v>
      </c>
      <c r="AP24" s="23">
        <v>8.5649999999999995</v>
      </c>
      <c r="AQ24" s="23">
        <v>0.1439</v>
      </c>
      <c r="AR24" s="23">
        <v>97.54</v>
      </c>
      <c r="AS24" s="23">
        <v>6.734</v>
      </c>
      <c r="AT24" s="22">
        <v>1</v>
      </c>
      <c r="AU24" s="22">
        <v>0</v>
      </c>
      <c r="AV24" s="23">
        <v>8.5500000000000007</v>
      </c>
      <c r="AW24" s="23">
        <v>0.1087</v>
      </c>
      <c r="AX24" s="23">
        <v>7.157</v>
      </c>
      <c r="AY24" s="22">
        <v>8.7220000000000006E-2</v>
      </c>
      <c r="AZ24" s="23">
        <v>72.7</v>
      </c>
      <c r="BA24" s="22">
        <v>3.262</v>
      </c>
      <c r="BB24" s="22">
        <v>1</v>
      </c>
      <c r="BC24" s="22">
        <v>0</v>
      </c>
      <c r="BD24" s="23">
        <v>6.7619999999999996</v>
      </c>
      <c r="BE24" s="23">
        <v>7.4329999999999993E-2</v>
      </c>
      <c r="BF24" s="23">
        <v>6.7560000000000002</v>
      </c>
      <c r="BG24" s="23">
        <v>9.2090000000000005E-2</v>
      </c>
      <c r="BH24" s="23">
        <v>94.85</v>
      </c>
      <c r="BI24" s="23">
        <v>5.5540000000000003</v>
      </c>
      <c r="BJ24" s="23">
        <v>0.70740000000000003</v>
      </c>
      <c r="BK24" s="23">
        <v>9.7159999999999996E-2</v>
      </c>
      <c r="BL24" s="23">
        <v>6.5529999999999999</v>
      </c>
      <c r="BM24" s="23">
        <v>5.9380000000000002E-2</v>
      </c>
      <c r="BN24" s="23">
        <v>7.3529999999999998</v>
      </c>
      <c r="BO24" s="23">
        <v>0.1017</v>
      </c>
      <c r="BP24" s="23">
        <v>95.72</v>
      </c>
      <c r="BQ24" s="23">
        <v>5.2969999999999997</v>
      </c>
      <c r="BR24" s="22">
        <v>1</v>
      </c>
      <c r="BS24" s="22">
        <v>0</v>
      </c>
      <c r="BT24" s="23">
        <v>7.1769999999999996</v>
      </c>
      <c r="BU24" s="23">
        <v>7.7960000000000002E-2</v>
      </c>
      <c r="BV24" s="22">
        <v>6.7489999999999997</v>
      </c>
      <c r="BW24" s="22">
        <v>0.1071</v>
      </c>
      <c r="BX24" s="22">
        <v>115.1</v>
      </c>
      <c r="BY24" s="22">
        <v>5.9260000000000002</v>
      </c>
      <c r="BZ24" s="22">
        <v>1</v>
      </c>
      <c r="CA24" s="22">
        <v>0</v>
      </c>
      <c r="CB24" s="23">
        <v>6.4009999999999998</v>
      </c>
      <c r="CC24" s="23">
        <v>9.9529999999999993E-2</v>
      </c>
    </row>
    <row r="25" spans="1:81" ht="17" thickTop="1" thickBot="1">
      <c r="A25" s="37" t="s">
        <v>39</v>
      </c>
      <c r="B25" s="21" t="s">
        <v>16</v>
      </c>
      <c r="C25" s="21" t="s">
        <v>16</v>
      </c>
      <c r="D25" s="21">
        <v>0</v>
      </c>
      <c r="E25" s="21">
        <v>0</v>
      </c>
      <c r="F25" s="21" t="s">
        <v>16</v>
      </c>
      <c r="G25" s="21" t="s">
        <v>16</v>
      </c>
      <c r="H25" s="22">
        <v>4.6349999999999998</v>
      </c>
      <c r="I25" s="22">
        <v>0.19209999999999999</v>
      </c>
      <c r="J25" s="21" t="s">
        <v>16</v>
      </c>
      <c r="K25" s="21" t="s">
        <v>16</v>
      </c>
      <c r="L25" s="21">
        <v>0</v>
      </c>
      <c r="M25" s="21" t="s">
        <v>16</v>
      </c>
      <c r="N25" s="21" t="s">
        <v>16</v>
      </c>
      <c r="O25" s="21" t="s">
        <v>16</v>
      </c>
      <c r="P25" s="21">
        <v>0</v>
      </c>
      <c r="Q25" s="21" t="s">
        <v>16</v>
      </c>
      <c r="R25" s="21" t="s">
        <v>16</v>
      </c>
      <c r="S25" s="21" t="s">
        <v>16</v>
      </c>
      <c r="T25" s="21">
        <v>0</v>
      </c>
      <c r="U25" s="21" t="s">
        <v>16</v>
      </c>
      <c r="V25" s="21" t="s">
        <v>16</v>
      </c>
      <c r="W25" s="21" t="s">
        <v>16</v>
      </c>
      <c r="X25" s="22">
        <v>4.5970000000000004</v>
      </c>
      <c r="Y25" s="22">
        <v>0.3206</v>
      </c>
      <c r="Z25" s="21" t="s">
        <v>16</v>
      </c>
      <c r="AA25" s="21" t="s">
        <v>16</v>
      </c>
      <c r="AB25" s="21">
        <v>0</v>
      </c>
      <c r="AC25" s="21" t="s">
        <v>16</v>
      </c>
      <c r="AD25" s="21" t="s">
        <v>16</v>
      </c>
      <c r="AE25" s="21" t="s">
        <v>16</v>
      </c>
      <c r="AF25" s="22">
        <v>5.1820000000000004</v>
      </c>
      <c r="AG25" s="22">
        <v>0.32340000000000002</v>
      </c>
      <c r="AH25" s="21" t="s">
        <v>16</v>
      </c>
      <c r="AI25" s="21" t="s">
        <v>16</v>
      </c>
      <c r="AJ25" s="21">
        <v>0</v>
      </c>
      <c r="AK25" s="21" t="s">
        <v>16</v>
      </c>
      <c r="AL25" s="21" t="s">
        <v>16</v>
      </c>
      <c r="AM25" s="21" t="s">
        <v>16</v>
      </c>
      <c r="AN25" s="22">
        <v>4.6180000000000003</v>
      </c>
      <c r="AO25" s="22">
        <v>0.43690000000000001</v>
      </c>
      <c r="AP25" s="23">
        <v>9.2029999999999994</v>
      </c>
      <c r="AQ25" s="23">
        <v>0.14319999999999999</v>
      </c>
      <c r="AR25" s="23">
        <v>90.29</v>
      </c>
      <c r="AS25" s="23">
        <v>7.407</v>
      </c>
      <c r="AT25" s="28">
        <v>1</v>
      </c>
      <c r="AU25" s="28">
        <v>0</v>
      </c>
      <c r="AV25" s="23">
        <v>9.109</v>
      </c>
      <c r="AW25" s="23">
        <v>0.10929999999999999</v>
      </c>
      <c r="AX25" s="23">
        <v>6.1829999999999998</v>
      </c>
      <c r="AY25" s="23">
        <v>0.1777</v>
      </c>
      <c r="AZ25" s="23">
        <v>48.39</v>
      </c>
      <c r="BA25" s="23">
        <v>4.0750000000000002</v>
      </c>
      <c r="BB25" s="28">
        <v>1</v>
      </c>
      <c r="BC25" s="28">
        <v>0</v>
      </c>
      <c r="BD25" s="23">
        <v>5.585</v>
      </c>
      <c r="BE25" s="23">
        <v>0.13039999999999999</v>
      </c>
      <c r="BF25" s="23">
        <v>7.4039999999999999</v>
      </c>
      <c r="BG25" s="23">
        <v>0.14380000000000001</v>
      </c>
      <c r="BH25" s="22">
        <v>40.67</v>
      </c>
      <c r="BI25" s="23">
        <v>3.2349999999999999</v>
      </c>
      <c r="BJ25" s="28">
        <v>1</v>
      </c>
      <c r="BK25" s="28">
        <v>0</v>
      </c>
      <c r="BL25" s="23">
        <v>6.6260000000000003</v>
      </c>
      <c r="BM25" s="23">
        <v>0.1099</v>
      </c>
      <c r="BN25" s="40">
        <v>7.6059999999999999</v>
      </c>
      <c r="BO25" s="40">
        <v>7.7710000000000001E-2</v>
      </c>
      <c r="BP25" s="40">
        <v>56.52</v>
      </c>
      <c r="BQ25" s="23">
        <v>2.9460000000000002</v>
      </c>
      <c r="BR25" s="40">
        <v>1</v>
      </c>
      <c r="BS25" s="40">
        <v>0</v>
      </c>
      <c r="BT25" s="40">
        <v>6.8630000000000004</v>
      </c>
      <c r="BU25" s="40">
        <v>0.1028</v>
      </c>
      <c r="BV25" s="22">
        <v>6.1</v>
      </c>
      <c r="BW25" s="22">
        <v>0.44719999999999999</v>
      </c>
      <c r="BX25" s="22">
        <v>-25.54</v>
      </c>
      <c r="BY25" s="22">
        <v>5.4279999999999999</v>
      </c>
      <c r="BZ25" s="28">
        <v>1</v>
      </c>
      <c r="CA25" s="28">
        <v>0</v>
      </c>
      <c r="CB25" s="28">
        <v>0</v>
      </c>
      <c r="CC25" s="28" t="s">
        <v>17</v>
      </c>
    </row>
    <row r="26" spans="1:81" ht="17" thickTop="1" thickBot="1">
      <c r="A26" s="37" t="s">
        <v>40</v>
      </c>
      <c r="B26" s="21" t="s">
        <v>16</v>
      </c>
      <c r="C26" s="21" t="s">
        <v>16</v>
      </c>
      <c r="D26" s="21">
        <v>0</v>
      </c>
      <c r="E26" s="21">
        <v>0</v>
      </c>
      <c r="F26" s="21" t="s">
        <v>16</v>
      </c>
      <c r="G26" s="21" t="s">
        <v>16</v>
      </c>
      <c r="H26" s="21">
        <v>0</v>
      </c>
      <c r="I26" s="21">
        <v>0</v>
      </c>
      <c r="J26" s="22" t="s">
        <v>17</v>
      </c>
      <c r="K26" s="22" t="s">
        <v>17</v>
      </c>
      <c r="L26" s="22">
        <v>0</v>
      </c>
      <c r="M26" s="22" t="s">
        <v>17</v>
      </c>
      <c r="N26" s="22" t="s">
        <v>17</v>
      </c>
      <c r="O26" s="22" t="s">
        <v>17</v>
      </c>
      <c r="P26" s="22">
        <v>0</v>
      </c>
      <c r="Q26" s="22" t="s">
        <v>17</v>
      </c>
      <c r="R26" s="41">
        <v>4.077</v>
      </c>
      <c r="S26" s="41">
        <v>0.14000000000000001</v>
      </c>
      <c r="T26" s="41">
        <v>21.73</v>
      </c>
      <c r="U26" s="23">
        <v>2.9460000000000002</v>
      </c>
      <c r="V26" s="41">
        <v>0.51900000000000002</v>
      </c>
      <c r="W26" s="41">
        <v>0.1</v>
      </c>
      <c r="X26" s="41">
        <v>3.9550000000000001</v>
      </c>
      <c r="Y26" s="41">
        <v>0.1492</v>
      </c>
      <c r="Z26" s="24">
        <v>5.0389999999999997</v>
      </c>
      <c r="AA26" s="24">
        <v>0.109</v>
      </c>
      <c r="AB26" s="24">
        <v>15.72</v>
      </c>
      <c r="AC26" s="23">
        <v>2.9460000000000002</v>
      </c>
      <c r="AD26" s="24">
        <v>1</v>
      </c>
      <c r="AE26" s="24">
        <v>0</v>
      </c>
      <c r="AF26" s="24">
        <v>4.5069999999999997</v>
      </c>
      <c r="AG26" s="24">
        <v>0.12839999999999999</v>
      </c>
      <c r="AH26" s="21" t="s">
        <v>16</v>
      </c>
      <c r="AI26" s="21" t="s">
        <v>16</v>
      </c>
      <c r="AJ26" s="21">
        <v>0</v>
      </c>
      <c r="AK26" s="21" t="s">
        <v>16</v>
      </c>
      <c r="AL26" s="21" t="s">
        <v>16</v>
      </c>
      <c r="AM26" s="21" t="s">
        <v>16</v>
      </c>
      <c r="AN26" s="22">
        <v>3.9430000000000001</v>
      </c>
      <c r="AO26" s="22">
        <v>0.1739</v>
      </c>
      <c r="AP26" s="23">
        <v>8.6739999999999995</v>
      </c>
      <c r="AQ26" s="23">
        <v>0.11749999999999999</v>
      </c>
      <c r="AR26" s="23">
        <v>92.98</v>
      </c>
      <c r="AS26" s="23">
        <v>5.47</v>
      </c>
      <c r="AT26" s="22">
        <v>1</v>
      </c>
      <c r="AU26" s="22">
        <v>0</v>
      </c>
      <c r="AV26" s="23">
        <v>8.5220000000000002</v>
      </c>
      <c r="AW26" s="23">
        <v>9.0660000000000004E-2</v>
      </c>
      <c r="AX26" s="23">
        <v>6.2160000000000002</v>
      </c>
      <c r="AY26" s="23">
        <v>0.2873</v>
      </c>
      <c r="AZ26" s="23">
        <v>66.23</v>
      </c>
      <c r="BA26" s="23">
        <v>11.75</v>
      </c>
      <c r="BB26" s="23">
        <v>0.45550000000000002</v>
      </c>
      <c r="BC26" s="23">
        <v>0.13400000000000001</v>
      </c>
      <c r="BD26" s="23">
        <v>5.8460000000000001</v>
      </c>
      <c r="BE26" s="23">
        <v>0.10290000000000001</v>
      </c>
      <c r="BF26" s="23">
        <v>6.2210000000000001</v>
      </c>
      <c r="BG26" s="23">
        <v>0.13730000000000001</v>
      </c>
      <c r="BH26" s="23">
        <v>79.92</v>
      </c>
      <c r="BI26" s="23">
        <v>7.0359999999999996</v>
      </c>
      <c r="BJ26" s="23">
        <v>0.53400000000000003</v>
      </c>
      <c r="BK26" s="23">
        <v>8.8139999999999996E-2</v>
      </c>
      <c r="BL26" s="23">
        <v>5.9290000000000003</v>
      </c>
      <c r="BM26" s="23">
        <v>6.5369999999999998E-2</v>
      </c>
      <c r="BN26" s="40">
        <v>6.806</v>
      </c>
      <c r="BO26" s="40">
        <v>0.1026</v>
      </c>
      <c r="BP26" s="40">
        <v>62.38</v>
      </c>
      <c r="BQ26" s="40">
        <v>3.1579999999999999</v>
      </c>
      <c r="BR26" s="40">
        <v>1</v>
      </c>
      <c r="BS26" s="40">
        <v>0</v>
      </c>
      <c r="BT26" s="40">
        <v>6.1349999999999998</v>
      </c>
      <c r="BU26" s="40">
        <v>9.6149999999999999E-2</v>
      </c>
      <c r="BV26" s="22">
        <v>4.8360000000000003</v>
      </c>
      <c r="BW26" s="22">
        <v>8.2019999999999996E-2</v>
      </c>
      <c r="BX26" s="22">
        <f xml:space="preserve"> 102.5</f>
        <v>102.5</v>
      </c>
      <c r="BY26" s="22">
        <v>5.9320000000000004</v>
      </c>
      <c r="BZ26" s="22">
        <v>1</v>
      </c>
      <c r="CA26" s="22">
        <v>0</v>
      </c>
      <c r="CB26" s="23">
        <v>4.3780000000000001</v>
      </c>
      <c r="CC26" s="23">
        <v>6.9250000000000006E-2</v>
      </c>
    </row>
    <row r="27" spans="1:81" ht="17" thickTop="1" thickBot="1">
      <c r="A27" s="37" t="s">
        <v>41</v>
      </c>
      <c r="B27" s="21" t="s">
        <v>16</v>
      </c>
      <c r="C27" s="21" t="s">
        <v>16</v>
      </c>
      <c r="D27" s="21">
        <v>0</v>
      </c>
      <c r="E27" s="21">
        <v>0</v>
      </c>
      <c r="F27" s="21" t="s">
        <v>16</v>
      </c>
      <c r="G27" s="21" t="s">
        <v>16</v>
      </c>
      <c r="H27" s="22">
        <v>5.3730000000000002</v>
      </c>
      <c r="I27" s="22">
        <v>0.15670000000000001</v>
      </c>
      <c r="J27" s="24">
        <v>5.7919999999999998</v>
      </c>
      <c r="K27" s="24">
        <v>0.15989999999999999</v>
      </c>
      <c r="L27" s="24">
        <v>10.76</v>
      </c>
      <c r="M27" s="24">
        <v>0.85719999999999996</v>
      </c>
      <c r="N27" s="35">
        <v>1</v>
      </c>
      <c r="O27" s="35">
        <v>0</v>
      </c>
      <c r="P27" s="24">
        <v>4.8739999999999997</v>
      </c>
      <c r="Q27" s="24">
        <v>0.1229</v>
      </c>
      <c r="R27" s="23">
        <v>6.3959999999999999</v>
      </c>
      <c r="S27" s="23">
        <v>5.8459999999999998E-2</v>
      </c>
      <c r="T27" s="23">
        <v>59.56</v>
      </c>
      <c r="U27" s="23">
        <v>1.6519999999999999</v>
      </c>
      <c r="V27" s="28">
        <v>1</v>
      </c>
      <c r="W27" s="28">
        <v>0</v>
      </c>
      <c r="X27" s="23">
        <v>6.2069999999999999</v>
      </c>
      <c r="Y27" s="23">
        <v>4.4110000000000003E-2</v>
      </c>
      <c r="Z27" s="23">
        <v>6.2830000000000004</v>
      </c>
      <c r="AA27" s="23">
        <v>9.357E-2</v>
      </c>
      <c r="AB27" s="23">
        <v>54.16</v>
      </c>
      <c r="AC27" s="23">
        <v>2.407</v>
      </c>
      <c r="AD27" s="28">
        <v>1</v>
      </c>
      <c r="AE27" s="28">
        <v>0</v>
      </c>
      <c r="AF27" s="23">
        <v>6.06</v>
      </c>
      <c r="AG27" s="23">
        <v>7.1989999999999998E-2</v>
      </c>
      <c r="AH27" s="23">
        <v>6.0940000000000003</v>
      </c>
      <c r="AI27" s="23">
        <v>8.6860000000000007E-2</v>
      </c>
      <c r="AJ27" s="23">
        <v>30.37</v>
      </c>
      <c r="AK27" s="23">
        <v>1.2649999999999999</v>
      </c>
      <c r="AL27" s="28">
        <v>1</v>
      </c>
      <c r="AM27" s="28">
        <v>0</v>
      </c>
      <c r="AN27" s="23">
        <v>5.6580000000000004</v>
      </c>
      <c r="AO27" s="23">
        <v>6.6930000000000003E-2</v>
      </c>
      <c r="AP27" s="23">
        <v>9.5109999999999992</v>
      </c>
      <c r="AQ27" s="23">
        <v>0.1138</v>
      </c>
      <c r="AR27" s="23">
        <v>99.02</v>
      </c>
      <c r="AS27" s="23">
        <v>6.3710000000000004</v>
      </c>
      <c r="AT27" s="23">
        <v>0.66120000000000001</v>
      </c>
      <c r="AU27" s="23">
        <v>0.1033</v>
      </c>
      <c r="AV27" s="23">
        <v>9.4510000000000005</v>
      </c>
      <c r="AW27" s="23">
        <v>5.9400000000000001E-2</v>
      </c>
      <c r="AX27" s="23">
        <v>7.6820000000000004</v>
      </c>
      <c r="AY27" s="23">
        <v>8.3830000000000002E-2</v>
      </c>
      <c r="AZ27" s="23">
        <v>70.81</v>
      </c>
      <c r="BA27" s="23">
        <v>3.0219999999999998</v>
      </c>
      <c r="BB27" s="22">
        <v>1</v>
      </c>
      <c r="BC27" s="22">
        <v>0</v>
      </c>
      <c r="BD27" s="23">
        <v>7.2709999999999999</v>
      </c>
      <c r="BE27" s="23">
        <v>6.6210000000000005E-2</v>
      </c>
      <c r="BF27" s="23">
        <v>7.6239999999999997</v>
      </c>
      <c r="BG27" s="23">
        <v>9.5119999999999996E-2</v>
      </c>
      <c r="BH27" s="23">
        <v>90.18</v>
      </c>
      <c r="BI27" s="23">
        <v>5.569</v>
      </c>
      <c r="BJ27" s="23">
        <v>0.65910000000000002</v>
      </c>
      <c r="BK27" s="23">
        <v>8.7059999999999998E-2</v>
      </c>
      <c r="BL27" s="23">
        <v>7.383</v>
      </c>
      <c r="BM27" s="23">
        <v>5.2609999999999997E-2</v>
      </c>
      <c r="BN27" s="23">
        <v>8.0609999999999999</v>
      </c>
      <c r="BO27" s="23">
        <v>8.4930000000000005E-2</v>
      </c>
      <c r="BP27" s="23">
        <v>96.07</v>
      </c>
      <c r="BQ27" s="23">
        <v>4.5010000000000003</v>
      </c>
      <c r="BR27" s="22">
        <v>1</v>
      </c>
      <c r="BS27" s="22">
        <v>0</v>
      </c>
      <c r="BT27" s="23">
        <v>7.9</v>
      </c>
      <c r="BU27" s="23">
        <v>6.2939999999999996E-2</v>
      </c>
      <c r="BV27" s="22">
        <v>7.4009999999999998</v>
      </c>
      <c r="BW27" s="22">
        <v>0.15229999999999999</v>
      </c>
      <c r="BX27" s="22">
        <v>79.97</v>
      </c>
      <c r="BY27" s="22">
        <v>6.0510000000000002</v>
      </c>
      <c r="BZ27" s="22">
        <v>1</v>
      </c>
      <c r="CA27" s="22">
        <v>0</v>
      </c>
      <c r="CB27" s="23">
        <v>6.9089999999999998</v>
      </c>
      <c r="CC27" s="23">
        <v>0.1129</v>
      </c>
    </row>
    <row r="28" spans="1:81" ht="16" thickTop="1"/>
  </sheetData>
  <mergeCells count="10">
    <mergeCell ref="AX1:BE1"/>
    <mergeCell ref="BF1:BM1"/>
    <mergeCell ref="BN1:BU1"/>
    <mergeCell ref="BV1:CC1"/>
    <mergeCell ref="B1:I1"/>
    <mergeCell ref="J1:Q1"/>
    <mergeCell ref="R1:Y1"/>
    <mergeCell ref="Z1:AG1"/>
    <mergeCell ref="AH1:AO1"/>
    <mergeCell ref="AP1:AW1"/>
  </mergeCells>
  <conditionalFormatting sqref="B3:C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30" sqref="B30:E54"/>
    </sheetView>
  </sheetViews>
  <sheetFormatPr baseColWidth="10" defaultRowHeight="15" x14ac:dyDescent="0"/>
  <sheetData>
    <row r="1" spans="1:11" ht="17" thickTop="1" thickBot="1">
      <c r="A1" s="20" t="s">
        <v>15</v>
      </c>
      <c r="B1" s="22">
        <v>4</v>
      </c>
      <c r="C1" s="22">
        <v>4</v>
      </c>
      <c r="D1" s="24">
        <v>4</v>
      </c>
      <c r="E1" s="24">
        <v>4</v>
      </c>
      <c r="F1" s="22">
        <v>4</v>
      </c>
      <c r="G1" s="22">
        <v>5</v>
      </c>
      <c r="H1" s="22">
        <v>4</v>
      </c>
      <c r="I1" s="22">
        <v>5</v>
      </c>
      <c r="J1" s="22">
        <v>4</v>
      </c>
      <c r="K1" s="22">
        <v>6</v>
      </c>
    </row>
    <row r="2" spans="1:11" ht="17" thickTop="1" thickBot="1">
      <c r="A2" s="26" t="s">
        <v>18</v>
      </c>
      <c r="B2" s="28">
        <v>4</v>
      </c>
      <c r="C2" s="28">
        <v>3</v>
      </c>
      <c r="D2" s="28">
        <v>3</v>
      </c>
      <c r="E2" s="28">
        <v>3</v>
      </c>
      <c r="F2" s="28">
        <v>3</v>
      </c>
      <c r="G2" s="28">
        <v>5</v>
      </c>
      <c r="H2" s="28">
        <v>4</v>
      </c>
      <c r="I2" s="28">
        <v>4</v>
      </c>
      <c r="J2" s="28">
        <v>4</v>
      </c>
      <c r="K2" s="28">
        <v>7</v>
      </c>
    </row>
    <row r="3" spans="1:11" ht="17" thickTop="1" thickBot="1">
      <c r="A3" s="26" t="s">
        <v>19</v>
      </c>
      <c r="B3" s="28">
        <v>4</v>
      </c>
      <c r="C3" s="28">
        <v>4</v>
      </c>
      <c r="D3" s="28">
        <v>4</v>
      </c>
      <c r="E3" s="28">
        <v>4</v>
      </c>
      <c r="F3" s="28">
        <v>4</v>
      </c>
      <c r="G3" s="28">
        <v>11</v>
      </c>
      <c r="H3" s="22">
        <v>4</v>
      </c>
      <c r="I3" s="22">
        <v>4</v>
      </c>
      <c r="J3" s="22">
        <v>4</v>
      </c>
      <c r="K3" s="22">
        <v>7</v>
      </c>
    </row>
    <row r="4" spans="1:11" ht="17" thickTop="1" thickBot="1">
      <c r="A4" s="26" t="s">
        <v>20</v>
      </c>
      <c r="B4" s="28">
        <v>4</v>
      </c>
      <c r="C4" s="28">
        <v>4</v>
      </c>
      <c r="D4" s="28">
        <v>4</v>
      </c>
      <c r="E4" s="28">
        <v>4</v>
      </c>
      <c r="F4" s="28">
        <v>4</v>
      </c>
      <c r="G4" s="28">
        <v>11</v>
      </c>
      <c r="H4" s="28">
        <v>4</v>
      </c>
      <c r="I4" s="28">
        <v>4</v>
      </c>
      <c r="J4" s="22">
        <v>4</v>
      </c>
      <c r="K4" s="22">
        <v>7</v>
      </c>
    </row>
    <row r="5" spans="1:11" ht="17" thickTop="1" thickBot="1">
      <c r="A5" s="26" t="s">
        <v>21</v>
      </c>
      <c r="B5" s="28">
        <v>4</v>
      </c>
      <c r="C5" s="28">
        <v>3</v>
      </c>
      <c r="D5" s="28">
        <v>3</v>
      </c>
      <c r="E5" s="28">
        <v>3</v>
      </c>
      <c r="F5" s="28">
        <v>3</v>
      </c>
      <c r="G5" s="28">
        <v>5</v>
      </c>
      <c r="H5" s="28">
        <v>4</v>
      </c>
      <c r="I5" s="28">
        <v>4</v>
      </c>
      <c r="J5" s="22">
        <v>4</v>
      </c>
      <c r="K5" s="28">
        <v>7</v>
      </c>
    </row>
    <row r="6" spans="1:11" ht="17" thickTop="1" thickBot="1">
      <c r="A6" s="26" t="s">
        <v>22</v>
      </c>
      <c r="B6" s="28">
        <v>4</v>
      </c>
      <c r="C6" s="28">
        <v>4</v>
      </c>
      <c r="D6" s="31">
        <v>4</v>
      </c>
      <c r="E6" s="31">
        <v>4</v>
      </c>
      <c r="F6" s="28">
        <v>4</v>
      </c>
      <c r="G6" s="28">
        <v>5</v>
      </c>
      <c r="H6" s="28">
        <v>4</v>
      </c>
      <c r="I6" s="28">
        <v>4</v>
      </c>
      <c r="J6" s="22">
        <v>4</v>
      </c>
      <c r="K6" s="28">
        <v>7</v>
      </c>
    </row>
    <row r="7" spans="1:11" ht="17" thickTop="1" thickBot="1">
      <c r="A7" s="32" t="s">
        <v>23</v>
      </c>
      <c r="B7" s="34">
        <v>18</v>
      </c>
      <c r="C7" s="34">
        <v>16</v>
      </c>
      <c r="D7" s="34">
        <v>16</v>
      </c>
      <c r="E7" s="34">
        <v>16</v>
      </c>
      <c r="F7" s="34">
        <v>16</v>
      </c>
      <c r="G7" s="34">
        <v>29</v>
      </c>
      <c r="H7" s="34">
        <v>20</v>
      </c>
      <c r="I7" s="34">
        <v>21</v>
      </c>
      <c r="J7" s="34">
        <v>21</v>
      </c>
      <c r="K7" s="34">
        <v>20</v>
      </c>
    </row>
    <row r="8" spans="1:11" ht="17" thickTop="1" thickBot="1">
      <c r="A8" s="26" t="s">
        <v>24</v>
      </c>
      <c r="B8" s="28">
        <v>4</v>
      </c>
      <c r="C8" s="28">
        <v>3</v>
      </c>
      <c r="D8" s="28">
        <v>3</v>
      </c>
      <c r="E8" s="28">
        <v>3</v>
      </c>
      <c r="F8" s="28">
        <v>3</v>
      </c>
      <c r="G8" s="28">
        <v>5</v>
      </c>
      <c r="H8" s="28">
        <v>4</v>
      </c>
      <c r="I8" s="28">
        <v>4</v>
      </c>
      <c r="J8" s="28">
        <v>6</v>
      </c>
      <c r="K8" s="28">
        <v>7</v>
      </c>
    </row>
    <row r="9" spans="1:11" ht="17" thickTop="1" thickBot="1">
      <c r="A9" s="26" t="s">
        <v>25</v>
      </c>
      <c r="B9" s="28">
        <v>4</v>
      </c>
      <c r="C9" s="28">
        <v>7</v>
      </c>
      <c r="D9" s="28">
        <v>7</v>
      </c>
      <c r="E9" s="28">
        <v>7</v>
      </c>
      <c r="F9" s="28">
        <v>7</v>
      </c>
      <c r="G9" s="28">
        <v>5</v>
      </c>
      <c r="H9" s="28">
        <v>4</v>
      </c>
      <c r="I9" s="28">
        <v>5</v>
      </c>
      <c r="J9" s="28">
        <v>4</v>
      </c>
      <c r="K9" s="28">
        <v>7</v>
      </c>
    </row>
    <row r="10" spans="1:11" ht="17" thickTop="1" thickBot="1">
      <c r="A10" s="26" t="s">
        <v>26</v>
      </c>
      <c r="B10" s="28">
        <v>4</v>
      </c>
      <c r="C10" s="22">
        <v>4</v>
      </c>
      <c r="D10" s="22">
        <v>4</v>
      </c>
      <c r="E10" s="22">
        <v>3</v>
      </c>
      <c r="F10" s="22">
        <v>4</v>
      </c>
      <c r="G10" s="22">
        <v>10</v>
      </c>
      <c r="H10" s="22">
        <v>4</v>
      </c>
      <c r="I10" s="22">
        <v>5</v>
      </c>
      <c r="J10" s="22">
        <v>4</v>
      </c>
      <c r="K10" s="22">
        <v>5</v>
      </c>
    </row>
    <row r="11" spans="1:11" ht="17" thickTop="1" thickBot="1">
      <c r="A11" s="36" t="s">
        <v>27</v>
      </c>
      <c r="B11" s="28">
        <v>5</v>
      </c>
      <c r="C11" s="28">
        <v>3</v>
      </c>
      <c r="D11" s="35">
        <v>3</v>
      </c>
      <c r="E11" s="28">
        <v>3</v>
      </c>
      <c r="F11" s="22">
        <v>3</v>
      </c>
      <c r="G11" s="22">
        <v>5</v>
      </c>
      <c r="H11" s="22">
        <v>6</v>
      </c>
      <c r="I11" s="22">
        <v>5</v>
      </c>
      <c r="J11" s="22">
        <v>4</v>
      </c>
      <c r="K11" s="22">
        <v>5</v>
      </c>
    </row>
    <row r="12" spans="1:11" ht="17" thickTop="1" thickBot="1">
      <c r="A12" s="37" t="s">
        <v>28</v>
      </c>
      <c r="B12" s="28">
        <v>5</v>
      </c>
      <c r="C12" s="28">
        <v>3</v>
      </c>
      <c r="D12" s="31">
        <v>3</v>
      </c>
      <c r="E12" s="28">
        <v>3</v>
      </c>
      <c r="F12" s="28">
        <v>3</v>
      </c>
      <c r="G12" s="28">
        <v>10</v>
      </c>
      <c r="H12" s="28">
        <v>6</v>
      </c>
      <c r="I12" s="28">
        <v>5</v>
      </c>
      <c r="J12" s="22">
        <v>4</v>
      </c>
      <c r="K12" s="28">
        <v>6</v>
      </c>
    </row>
    <row r="13" spans="1:11" ht="17" thickTop="1" thickBot="1">
      <c r="A13" s="37" t="s">
        <v>29</v>
      </c>
      <c r="B13" s="28">
        <v>5</v>
      </c>
      <c r="C13" s="28">
        <v>3</v>
      </c>
      <c r="D13" s="28">
        <v>3</v>
      </c>
      <c r="E13" s="28">
        <v>3</v>
      </c>
      <c r="F13" s="22">
        <v>3</v>
      </c>
      <c r="G13" s="22">
        <v>5</v>
      </c>
      <c r="H13" s="22">
        <v>4</v>
      </c>
      <c r="I13" s="22">
        <v>5</v>
      </c>
      <c r="J13" s="22">
        <v>4</v>
      </c>
      <c r="K13" s="22">
        <v>5</v>
      </c>
    </row>
    <row r="14" spans="1:11" ht="17" thickTop="1" thickBot="1">
      <c r="A14" s="37" t="s">
        <v>30</v>
      </c>
      <c r="B14" s="28">
        <v>4</v>
      </c>
      <c r="C14" s="28">
        <v>3</v>
      </c>
      <c r="D14" s="28">
        <v>3</v>
      </c>
      <c r="E14" s="28">
        <v>3</v>
      </c>
      <c r="F14" s="28">
        <v>3</v>
      </c>
      <c r="G14" s="28">
        <v>6</v>
      </c>
      <c r="H14" s="28">
        <v>4</v>
      </c>
      <c r="I14" s="22">
        <v>7</v>
      </c>
      <c r="J14" s="22">
        <v>6</v>
      </c>
      <c r="K14" s="28">
        <v>4</v>
      </c>
    </row>
    <row r="15" spans="1:11" ht="17" thickTop="1" thickBot="1">
      <c r="A15" s="37" t="s">
        <v>31</v>
      </c>
      <c r="B15" s="28">
        <v>5</v>
      </c>
      <c r="C15" s="28">
        <v>6</v>
      </c>
      <c r="D15" s="35">
        <v>6</v>
      </c>
      <c r="E15" s="35">
        <v>6</v>
      </c>
      <c r="F15" s="28">
        <v>6</v>
      </c>
      <c r="G15" s="28">
        <v>6</v>
      </c>
      <c r="H15" s="28">
        <v>4</v>
      </c>
      <c r="I15" s="28">
        <v>4</v>
      </c>
      <c r="J15" s="22">
        <v>4</v>
      </c>
      <c r="K15" s="28">
        <v>4</v>
      </c>
    </row>
    <row r="16" spans="1:11" ht="17" thickTop="1" thickBot="1">
      <c r="A16" s="37" t="s">
        <v>32</v>
      </c>
      <c r="B16" s="28">
        <v>4</v>
      </c>
      <c r="C16" s="28">
        <v>6</v>
      </c>
      <c r="D16" s="28">
        <v>6</v>
      </c>
      <c r="E16" s="28">
        <v>6</v>
      </c>
      <c r="F16" s="28">
        <v>6</v>
      </c>
      <c r="G16" s="28">
        <v>6</v>
      </c>
      <c r="H16" s="28">
        <v>4</v>
      </c>
      <c r="I16" s="28">
        <v>4</v>
      </c>
      <c r="J16" s="22">
        <v>4</v>
      </c>
      <c r="K16" s="28">
        <v>5</v>
      </c>
    </row>
    <row r="17" spans="1:11" ht="17" thickTop="1" thickBot="1">
      <c r="A17" s="37" t="s">
        <v>33</v>
      </c>
      <c r="B17" s="28">
        <v>5</v>
      </c>
      <c r="C17" s="28">
        <v>6</v>
      </c>
      <c r="D17" s="28">
        <v>6</v>
      </c>
      <c r="E17" s="28">
        <v>6</v>
      </c>
      <c r="F17" s="28">
        <v>6</v>
      </c>
      <c r="G17" s="28">
        <v>6</v>
      </c>
      <c r="H17" s="28">
        <v>4</v>
      </c>
      <c r="I17" s="28">
        <v>4</v>
      </c>
      <c r="J17" s="22">
        <v>4</v>
      </c>
      <c r="K17" s="28">
        <v>6</v>
      </c>
    </row>
    <row r="18" spans="1:11" ht="17" thickTop="1" thickBot="1">
      <c r="A18" s="37" t="s">
        <v>34</v>
      </c>
      <c r="B18" s="28">
        <v>2</v>
      </c>
      <c r="C18" s="28">
        <v>3</v>
      </c>
      <c r="D18" s="35">
        <v>3</v>
      </c>
      <c r="E18" s="35">
        <v>3</v>
      </c>
      <c r="F18" s="28">
        <v>3</v>
      </c>
      <c r="G18" s="28">
        <v>6</v>
      </c>
      <c r="H18" s="28">
        <v>4</v>
      </c>
      <c r="I18" s="28">
        <v>4</v>
      </c>
      <c r="J18" s="22">
        <v>4</v>
      </c>
      <c r="K18" s="28">
        <v>4</v>
      </c>
    </row>
    <row r="19" spans="1:11" ht="17" thickTop="1" thickBot="1">
      <c r="A19" s="37" t="s">
        <v>35</v>
      </c>
      <c r="B19" s="28">
        <v>5</v>
      </c>
      <c r="C19" s="28">
        <v>6</v>
      </c>
      <c r="D19" s="28">
        <v>6</v>
      </c>
      <c r="E19" s="28">
        <v>6</v>
      </c>
      <c r="F19" s="28">
        <v>6</v>
      </c>
      <c r="G19" s="28">
        <v>6</v>
      </c>
      <c r="H19" s="28">
        <v>4</v>
      </c>
      <c r="I19" s="28">
        <v>4</v>
      </c>
      <c r="J19" s="22">
        <v>4</v>
      </c>
      <c r="K19" s="28">
        <v>6</v>
      </c>
    </row>
    <row r="20" spans="1:11" ht="17" thickTop="1" thickBot="1">
      <c r="A20" s="37" t="s">
        <v>36</v>
      </c>
      <c r="B20" s="28">
        <v>3</v>
      </c>
      <c r="C20" s="28">
        <v>4</v>
      </c>
      <c r="D20" s="35">
        <v>4</v>
      </c>
      <c r="E20" s="35">
        <v>4</v>
      </c>
      <c r="F20" s="22">
        <v>4</v>
      </c>
      <c r="G20" s="22">
        <v>7</v>
      </c>
      <c r="H20" s="22">
        <v>6</v>
      </c>
      <c r="I20" s="22">
        <v>5</v>
      </c>
      <c r="J20" s="22">
        <v>4</v>
      </c>
      <c r="K20" s="22">
        <v>7</v>
      </c>
    </row>
    <row r="21" spans="1:11" ht="17" thickTop="1" thickBot="1">
      <c r="A21" s="37" t="s">
        <v>37</v>
      </c>
      <c r="B21" s="28">
        <v>3</v>
      </c>
      <c r="C21" s="28">
        <v>4</v>
      </c>
      <c r="D21" s="28">
        <v>4</v>
      </c>
      <c r="E21" s="28">
        <v>4</v>
      </c>
      <c r="F21" s="28">
        <v>4</v>
      </c>
      <c r="G21" s="28">
        <v>7</v>
      </c>
      <c r="H21" s="22">
        <v>6</v>
      </c>
      <c r="I21" s="22">
        <v>5</v>
      </c>
      <c r="J21" s="22">
        <v>4</v>
      </c>
      <c r="K21" s="22">
        <v>5</v>
      </c>
    </row>
    <row r="22" spans="1:11" ht="17" thickTop="1" thickBot="1">
      <c r="A22" s="37" t="s">
        <v>38</v>
      </c>
      <c r="B22" s="28">
        <v>3</v>
      </c>
      <c r="C22" s="28">
        <v>4</v>
      </c>
      <c r="D22" s="28">
        <v>4</v>
      </c>
      <c r="E22" s="28">
        <v>4</v>
      </c>
      <c r="F22" s="28">
        <v>4</v>
      </c>
      <c r="G22" s="28">
        <v>7</v>
      </c>
      <c r="H22" s="22">
        <v>6</v>
      </c>
      <c r="I22" s="22">
        <v>5</v>
      </c>
      <c r="J22" s="22">
        <v>5</v>
      </c>
      <c r="K22" s="22">
        <v>7</v>
      </c>
    </row>
    <row r="23" spans="1:11" ht="17" thickTop="1" thickBot="1">
      <c r="A23" s="37" t="s">
        <v>39</v>
      </c>
      <c r="B23" s="28">
        <v>3</v>
      </c>
      <c r="C23" s="28">
        <v>4</v>
      </c>
      <c r="D23" s="28">
        <v>4</v>
      </c>
      <c r="E23" s="28">
        <v>4</v>
      </c>
      <c r="F23" s="28">
        <v>4</v>
      </c>
      <c r="G23" s="28">
        <v>7</v>
      </c>
      <c r="H23" s="22">
        <v>6</v>
      </c>
      <c r="I23" s="22">
        <v>5</v>
      </c>
      <c r="J23" s="40">
        <v>4</v>
      </c>
      <c r="K23" s="22">
        <v>5</v>
      </c>
    </row>
    <row r="24" spans="1:11" ht="17" thickTop="1" thickBot="1">
      <c r="A24" s="37" t="s">
        <v>40</v>
      </c>
      <c r="B24" s="28">
        <v>3</v>
      </c>
      <c r="C24" s="22">
        <v>4</v>
      </c>
      <c r="D24" s="35">
        <v>4</v>
      </c>
      <c r="E24" s="35">
        <v>4</v>
      </c>
      <c r="F24" s="28">
        <v>4</v>
      </c>
      <c r="G24" s="28">
        <v>7</v>
      </c>
      <c r="H24" s="22">
        <v>6</v>
      </c>
      <c r="I24" s="22">
        <v>5</v>
      </c>
      <c r="J24" s="40">
        <v>4</v>
      </c>
      <c r="K24" s="22">
        <v>5</v>
      </c>
    </row>
    <row r="25" spans="1:11" ht="17" thickTop="1" thickBot="1">
      <c r="A25" s="37" t="s">
        <v>41</v>
      </c>
      <c r="B25" s="28">
        <v>3</v>
      </c>
      <c r="C25" s="28">
        <v>4</v>
      </c>
      <c r="D25" s="28">
        <v>4</v>
      </c>
      <c r="E25" s="28">
        <v>4</v>
      </c>
      <c r="F25" s="28">
        <v>4</v>
      </c>
      <c r="G25" s="28">
        <v>12</v>
      </c>
      <c r="H25" s="22">
        <v>6</v>
      </c>
      <c r="I25" s="22">
        <v>5</v>
      </c>
      <c r="J25" s="22">
        <v>4</v>
      </c>
      <c r="K25" s="22">
        <v>5</v>
      </c>
    </row>
    <row r="26" spans="1:11" ht="16" thickTop="1"/>
    <row r="29" spans="1:11" ht="16" thickBot="1"/>
    <row r="30" spans="1:11" ht="17" thickTop="1" thickBot="1">
      <c r="B30" s="20" t="s">
        <v>15</v>
      </c>
      <c r="C30" s="24">
        <v>4</v>
      </c>
      <c r="D30" s="22">
        <v>4</v>
      </c>
      <c r="E30" s="22">
        <v>5</v>
      </c>
      <c r="G30" s="22"/>
    </row>
    <row r="31" spans="1:11" ht="17" thickTop="1" thickBot="1">
      <c r="B31" s="26" t="s">
        <v>18</v>
      </c>
      <c r="C31" s="28">
        <v>3</v>
      </c>
      <c r="D31" s="28">
        <v>3</v>
      </c>
      <c r="E31" s="28">
        <v>4</v>
      </c>
      <c r="G31" s="28"/>
    </row>
    <row r="32" spans="1:11" ht="17" thickTop="1" thickBot="1">
      <c r="B32" s="26" t="s">
        <v>19</v>
      </c>
      <c r="C32" s="28">
        <v>4</v>
      </c>
      <c r="D32" s="28">
        <v>4</v>
      </c>
      <c r="E32" s="22">
        <v>4</v>
      </c>
      <c r="G32" s="22"/>
    </row>
    <row r="33" spans="2:7" ht="17" thickTop="1" thickBot="1">
      <c r="B33" s="26" t="s">
        <v>20</v>
      </c>
      <c r="C33" s="28">
        <v>4</v>
      </c>
      <c r="D33" s="28">
        <v>4</v>
      </c>
      <c r="E33" s="28">
        <v>4</v>
      </c>
      <c r="G33" s="22"/>
    </row>
    <row r="34" spans="2:7" ht="17" thickTop="1" thickBot="1">
      <c r="B34" s="26" t="s">
        <v>21</v>
      </c>
      <c r="C34" s="28">
        <v>3</v>
      </c>
      <c r="D34" s="28">
        <v>3</v>
      </c>
      <c r="E34" s="28">
        <v>4</v>
      </c>
      <c r="G34" s="28"/>
    </row>
    <row r="35" spans="2:7" ht="17" thickTop="1" thickBot="1">
      <c r="B35" s="26" t="s">
        <v>22</v>
      </c>
      <c r="C35" s="31">
        <v>4</v>
      </c>
      <c r="D35" s="28">
        <v>4</v>
      </c>
      <c r="E35" s="28">
        <v>4</v>
      </c>
      <c r="G35" s="28"/>
    </row>
    <row r="36" spans="2:7" ht="17" thickTop="1" thickBot="1">
      <c r="B36" s="32" t="s">
        <v>23</v>
      </c>
      <c r="C36" s="34">
        <v>16</v>
      </c>
      <c r="D36" s="34">
        <v>16</v>
      </c>
      <c r="E36" s="34">
        <v>21</v>
      </c>
      <c r="G36" s="34"/>
    </row>
    <row r="37" spans="2:7" ht="17" thickTop="1" thickBot="1">
      <c r="B37" s="26" t="s">
        <v>24</v>
      </c>
      <c r="C37" s="28">
        <v>3</v>
      </c>
      <c r="D37" s="28">
        <v>3</v>
      </c>
      <c r="E37" s="28">
        <v>4</v>
      </c>
      <c r="G37" s="28"/>
    </row>
    <row r="38" spans="2:7" ht="17" thickTop="1" thickBot="1">
      <c r="B38" s="26" t="s">
        <v>25</v>
      </c>
      <c r="C38" s="28">
        <v>7</v>
      </c>
      <c r="D38" s="28">
        <v>7</v>
      </c>
      <c r="E38" s="28">
        <v>5</v>
      </c>
      <c r="G38" s="28"/>
    </row>
    <row r="39" spans="2:7" ht="17" thickTop="1" thickBot="1">
      <c r="B39" s="26" t="s">
        <v>26</v>
      </c>
      <c r="C39" s="22">
        <v>4</v>
      </c>
      <c r="D39" s="22">
        <v>4</v>
      </c>
      <c r="E39" s="22">
        <v>5</v>
      </c>
      <c r="G39" s="22"/>
    </row>
    <row r="40" spans="2:7" ht="17" thickTop="1" thickBot="1">
      <c r="B40" s="36" t="s">
        <v>27</v>
      </c>
      <c r="C40" s="35">
        <v>3</v>
      </c>
      <c r="D40" s="22">
        <v>3</v>
      </c>
      <c r="E40" s="22">
        <v>5</v>
      </c>
      <c r="G40" s="22"/>
    </row>
    <row r="41" spans="2:7" ht="17" thickTop="1" thickBot="1">
      <c r="B41" s="37" t="s">
        <v>28</v>
      </c>
      <c r="C41" s="31">
        <v>3</v>
      </c>
      <c r="D41" s="28">
        <v>3</v>
      </c>
      <c r="E41" s="28">
        <v>5</v>
      </c>
      <c r="G41" s="28"/>
    </row>
    <row r="42" spans="2:7" ht="17" thickTop="1" thickBot="1">
      <c r="B42" s="37" t="s">
        <v>29</v>
      </c>
      <c r="C42" s="28">
        <v>3</v>
      </c>
      <c r="D42" s="22">
        <v>3</v>
      </c>
      <c r="E42" s="22">
        <v>5</v>
      </c>
      <c r="G42" s="22"/>
    </row>
    <row r="43" spans="2:7" ht="17" thickTop="1" thickBot="1">
      <c r="B43" s="37" t="s">
        <v>30</v>
      </c>
      <c r="C43" s="28">
        <v>3</v>
      </c>
      <c r="D43" s="28">
        <v>3</v>
      </c>
      <c r="E43" s="22">
        <v>7</v>
      </c>
      <c r="G43" s="28"/>
    </row>
    <row r="44" spans="2:7" ht="17" thickTop="1" thickBot="1">
      <c r="B44" s="37" t="s">
        <v>31</v>
      </c>
      <c r="C44" s="35">
        <v>6</v>
      </c>
      <c r="D44" s="28">
        <v>6</v>
      </c>
      <c r="E44" s="28">
        <v>4</v>
      </c>
      <c r="G44" s="28"/>
    </row>
    <row r="45" spans="2:7" ht="17" thickTop="1" thickBot="1">
      <c r="B45" s="37" t="s">
        <v>32</v>
      </c>
      <c r="C45" s="28">
        <v>6</v>
      </c>
      <c r="D45" s="28">
        <v>6</v>
      </c>
      <c r="E45" s="28">
        <v>4</v>
      </c>
      <c r="G45" s="28"/>
    </row>
    <row r="46" spans="2:7" ht="17" thickTop="1" thickBot="1">
      <c r="B46" s="37" t="s">
        <v>33</v>
      </c>
      <c r="C46" s="28">
        <v>6</v>
      </c>
      <c r="D46" s="28">
        <v>6</v>
      </c>
      <c r="E46" s="28">
        <v>4</v>
      </c>
      <c r="G46" s="28"/>
    </row>
    <row r="47" spans="2:7" ht="17" thickTop="1" thickBot="1">
      <c r="B47" s="37" t="s">
        <v>34</v>
      </c>
      <c r="C47" s="35">
        <v>3</v>
      </c>
      <c r="D47" s="28">
        <v>3</v>
      </c>
      <c r="E47" s="28">
        <v>4</v>
      </c>
      <c r="G47" s="28"/>
    </row>
    <row r="48" spans="2:7" ht="17" thickTop="1" thickBot="1">
      <c r="B48" s="37" t="s">
        <v>35</v>
      </c>
      <c r="C48" s="28">
        <v>6</v>
      </c>
      <c r="D48" s="28">
        <v>6</v>
      </c>
      <c r="E48" s="28">
        <v>4</v>
      </c>
      <c r="G48" s="28"/>
    </row>
    <row r="49" spans="2:7" ht="17" thickTop="1" thickBot="1">
      <c r="B49" s="37" t="s">
        <v>36</v>
      </c>
      <c r="C49" s="35">
        <v>4</v>
      </c>
      <c r="D49" s="22">
        <v>4</v>
      </c>
      <c r="E49" s="22">
        <v>5</v>
      </c>
      <c r="G49" s="22"/>
    </row>
    <row r="50" spans="2:7" ht="17" thickTop="1" thickBot="1">
      <c r="B50" s="37" t="s">
        <v>37</v>
      </c>
      <c r="C50" s="28">
        <v>4</v>
      </c>
      <c r="D50" s="28">
        <v>4</v>
      </c>
      <c r="E50" s="22">
        <v>5</v>
      </c>
      <c r="G50" s="22"/>
    </row>
    <row r="51" spans="2:7" ht="17" thickTop="1" thickBot="1">
      <c r="B51" s="37" t="s">
        <v>38</v>
      </c>
      <c r="C51" s="28">
        <v>4</v>
      </c>
      <c r="D51" s="28">
        <v>4</v>
      </c>
      <c r="E51" s="22">
        <v>5</v>
      </c>
      <c r="G51" s="22"/>
    </row>
    <row r="52" spans="2:7" ht="17" thickTop="1" thickBot="1">
      <c r="B52" s="37" t="s">
        <v>39</v>
      </c>
      <c r="C52" s="28">
        <v>4</v>
      </c>
      <c r="D52" s="28">
        <v>4</v>
      </c>
      <c r="E52" s="22">
        <v>5</v>
      </c>
      <c r="G52" s="22"/>
    </row>
    <row r="53" spans="2:7" ht="17" thickTop="1" thickBot="1">
      <c r="B53" s="37" t="s">
        <v>40</v>
      </c>
      <c r="C53" s="35">
        <v>4</v>
      </c>
      <c r="D53" s="28">
        <v>4</v>
      </c>
      <c r="E53" s="22">
        <v>5</v>
      </c>
      <c r="G53" s="22"/>
    </row>
    <row r="54" spans="2:7" ht="17" thickTop="1" thickBot="1">
      <c r="B54" s="37" t="s">
        <v>41</v>
      </c>
      <c r="C54" s="28">
        <v>4</v>
      </c>
      <c r="D54" s="28">
        <v>4</v>
      </c>
      <c r="E54" s="22">
        <v>5</v>
      </c>
      <c r="G54" s="22"/>
    </row>
    <row r="55" spans="2:7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selection sqref="A1:AN1"/>
    </sheetView>
  </sheetViews>
  <sheetFormatPr baseColWidth="10" defaultRowHeight="15" x14ac:dyDescent="0"/>
  <sheetData>
    <row r="1" spans="1:40" ht="16" thickTop="1">
      <c r="A1" s="3" t="s">
        <v>10</v>
      </c>
      <c r="B1" s="5" t="s">
        <v>12</v>
      </c>
      <c r="C1" s="7" t="s">
        <v>13</v>
      </c>
      <c r="D1" s="8" t="s">
        <v>14</v>
      </c>
      <c r="E1" s="9" t="s">
        <v>10</v>
      </c>
      <c r="F1" s="10" t="s">
        <v>12</v>
      </c>
      <c r="G1" s="7" t="s">
        <v>13</v>
      </c>
      <c r="H1" s="13" t="s">
        <v>14</v>
      </c>
      <c r="I1" s="9" t="s">
        <v>10</v>
      </c>
      <c r="J1" s="10" t="s">
        <v>12</v>
      </c>
      <c r="K1" s="7" t="s">
        <v>13</v>
      </c>
      <c r="L1" s="15" t="s">
        <v>14</v>
      </c>
      <c r="M1" s="9" t="s">
        <v>10</v>
      </c>
      <c r="N1" s="10" t="s">
        <v>12</v>
      </c>
      <c r="O1" s="7" t="s">
        <v>13</v>
      </c>
      <c r="P1" s="16" t="s">
        <v>14</v>
      </c>
      <c r="Q1" s="9" t="s">
        <v>10</v>
      </c>
      <c r="R1" s="10" t="s">
        <v>12</v>
      </c>
      <c r="S1" s="7" t="s">
        <v>13</v>
      </c>
      <c r="T1" s="17" t="s">
        <v>14</v>
      </c>
      <c r="U1" s="9" t="s">
        <v>10</v>
      </c>
      <c r="V1" s="10" t="s">
        <v>12</v>
      </c>
      <c r="W1" s="7" t="s">
        <v>13</v>
      </c>
      <c r="X1" s="17" t="s">
        <v>14</v>
      </c>
      <c r="Y1" s="19" t="s">
        <v>10</v>
      </c>
      <c r="Z1" s="10" t="s">
        <v>12</v>
      </c>
      <c r="AA1" s="7" t="s">
        <v>13</v>
      </c>
      <c r="AB1" s="16" t="s">
        <v>14</v>
      </c>
      <c r="AC1" s="19" t="s">
        <v>10</v>
      </c>
      <c r="AD1" s="10" t="s">
        <v>12</v>
      </c>
      <c r="AE1" s="7" t="s">
        <v>13</v>
      </c>
      <c r="AF1" s="18" t="s">
        <v>14</v>
      </c>
      <c r="AG1" s="9" t="s">
        <v>10</v>
      </c>
      <c r="AH1" s="10" t="s">
        <v>12</v>
      </c>
      <c r="AI1" s="7" t="s">
        <v>13</v>
      </c>
      <c r="AJ1" s="16" t="s">
        <v>14</v>
      </c>
      <c r="AK1" s="19" t="s">
        <v>10</v>
      </c>
      <c r="AL1" s="10" t="s">
        <v>12</v>
      </c>
      <c r="AM1" s="7" t="s">
        <v>13</v>
      </c>
      <c r="AN1" s="18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Average_span</vt:lpstr>
      <vt:lpstr>made up span</vt:lpstr>
      <vt:lpstr>replicates</vt:lpstr>
      <vt:lpstr>Sheet4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Gallion</dc:creator>
  <cp:lastModifiedBy>Jonathan Gallion</cp:lastModifiedBy>
  <dcterms:created xsi:type="dcterms:W3CDTF">2017-03-30T18:36:45Z</dcterms:created>
  <dcterms:modified xsi:type="dcterms:W3CDTF">2017-04-27T18:52:03Z</dcterms:modified>
</cp:coreProperties>
</file>