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46960" windowHeight="25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26" i="1" l="1"/>
  <c r="P26" i="1"/>
  <c r="BF21" i="1"/>
  <c r="AN21" i="1"/>
  <c r="AB19" i="1"/>
  <c r="D19" i="1"/>
  <c r="AZ15" i="1"/>
  <c r="AN15" i="1"/>
  <c r="AT12" i="1"/>
</calcChain>
</file>

<file path=xl/sharedStrings.xml><?xml version="1.0" encoding="utf-8"?>
<sst xmlns="http://schemas.openxmlformats.org/spreadsheetml/2006/main" count="228" uniqueCount="41">
  <si>
    <t>βarrestine 1</t>
  </si>
  <si>
    <t>βarrestine 2 (Mock)</t>
  </si>
  <si>
    <t>βarrestine 2 + GRK2</t>
  </si>
  <si>
    <t>βarrestine 2 + GRK5</t>
  </si>
  <si>
    <t>βarrestine 2 + GRK6</t>
  </si>
  <si>
    <t>EPAC</t>
  </si>
  <si>
    <r>
      <t>G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Arial"/>
        <family val="2"/>
      </rPr>
      <t>i1</t>
    </r>
  </si>
  <si>
    <r>
      <t>G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Arial"/>
        <family val="2"/>
      </rPr>
      <t>i2</t>
    </r>
  </si>
  <si>
    <r>
      <t>G</t>
    </r>
    <r>
      <rPr>
        <b/>
        <sz val="11"/>
        <color theme="1"/>
        <rFont val="Calibri"/>
        <family val="2"/>
      </rPr>
      <t>αo</t>
    </r>
  </si>
  <si>
    <t>Kir</t>
  </si>
  <si>
    <t>PEC50</t>
  </si>
  <si>
    <t>SEM</t>
  </si>
  <si>
    <t>Span</t>
  </si>
  <si>
    <t>Log R</t>
  </si>
  <si>
    <t>Buprenorphine</t>
  </si>
  <si>
    <t xml:space="preserve">NR </t>
  </si>
  <si>
    <t>NR</t>
  </si>
  <si>
    <t>DAMGO</t>
  </si>
  <si>
    <t>Endomorphine1</t>
  </si>
  <si>
    <t>Fentanyl</t>
  </si>
  <si>
    <t>Loperamide</t>
  </si>
  <si>
    <t>Meptazinol</t>
  </si>
  <si>
    <t>Met-Enk</t>
  </si>
  <si>
    <t>Morphine</t>
  </si>
  <si>
    <t>Oxycodone</t>
  </si>
  <si>
    <t>Tramadol</t>
  </si>
  <si>
    <t>Cmp 1</t>
  </si>
  <si>
    <t>Cmp 3</t>
  </si>
  <si>
    <t>Cmp 4</t>
  </si>
  <si>
    <t>Cmp 5</t>
  </si>
  <si>
    <t>Cmp 6</t>
  </si>
  <si>
    <t>Cmp 7</t>
  </si>
  <si>
    <t>Cmp 8</t>
  </si>
  <si>
    <t>Cmp 9</t>
  </si>
  <si>
    <t>Cmp 10</t>
  </si>
  <si>
    <t>Cmp 11</t>
  </si>
  <si>
    <t>Cmp 12</t>
  </si>
  <si>
    <t>Cmp 13</t>
  </si>
  <si>
    <t>Cmp 14</t>
  </si>
  <si>
    <t>Cmp 15</t>
  </si>
  <si>
    <t>Cmp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</si>
</sst>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696B"/>
        <bgColor rgb="FF000000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theme="4"/>
      </right>
      <top/>
      <bottom/>
      <diagonal/>
    </border>
    <border>
      <left style="thin">
        <color theme="4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theme="4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theme="4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4" fillId="6" borderId="14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1</xdr:row>
      <xdr:rowOff>152400</xdr:rowOff>
    </xdr:from>
    <xdr:ext cx="184731" cy="264560"/>
    <xdr:sp macro="" textlink="">
      <xdr:nvSpPr>
        <xdr:cNvPr id="2" name="ZoneTexte 1"/>
        <xdr:cNvSpPr txBox="1"/>
      </xdr:nvSpPr>
      <xdr:spPr>
        <a:xfrm>
          <a:off x="14122400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8</xdr:col>
      <xdr:colOff>714375</xdr:colOff>
      <xdr:row>3</xdr:row>
      <xdr:rowOff>9525</xdr:rowOff>
    </xdr:from>
    <xdr:ext cx="184731" cy="264560"/>
    <xdr:sp macro="" textlink="">
      <xdr:nvSpPr>
        <xdr:cNvPr id="3" name="ZoneTexte 3"/>
        <xdr:cNvSpPr txBox="1"/>
      </xdr:nvSpPr>
      <xdr:spPr>
        <a:xfrm>
          <a:off x="14379575" y="148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14</xdr:col>
      <xdr:colOff>714375</xdr:colOff>
      <xdr:row>3</xdr:row>
      <xdr:rowOff>9525</xdr:rowOff>
    </xdr:from>
    <xdr:ext cx="184731" cy="264560"/>
    <xdr:sp macro="" textlink="">
      <xdr:nvSpPr>
        <xdr:cNvPr id="5" name="ZoneTexte 10"/>
        <xdr:cNvSpPr txBox="1"/>
      </xdr:nvSpPr>
      <xdr:spPr>
        <a:xfrm>
          <a:off x="25682575" y="148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15</xdr:col>
      <xdr:colOff>228600</xdr:colOff>
      <xdr:row>2</xdr:row>
      <xdr:rowOff>47625</xdr:rowOff>
    </xdr:from>
    <xdr:ext cx="184731" cy="264560"/>
    <xdr:sp macro="" textlink="">
      <xdr:nvSpPr>
        <xdr:cNvPr id="6" name="ZoneTexte 11"/>
        <xdr:cNvSpPr txBox="1"/>
      </xdr:nvSpPr>
      <xdr:spPr>
        <a:xfrm>
          <a:off x="26022300" y="1317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  <xdr:oneCellAnchor>
    <xdr:from>
      <xdr:col>25</xdr:col>
      <xdr:colOff>571500</xdr:colOff>
      <xdr:row>1</xdr:row>
      <xdr:rowOff>114300</xdr:rowOff>
    </xdr:from>
    <xdr:ext cx="184731" cy="264560"/>
    <xdr:sp macro="" textlink="">
      <xdr:nvSpPr>
        <xdr:cNvPr id="7" name="ZoneTexte 15"/>
        <xdr:cNvSpPr txBox="1"/>
      </xdr:nvSpPr>
      <xdr:spPr>
        <a:xfrm>
          <a:off x="46875700" y="11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selection sqref="A1:BI27"/>
    </sheetView>
  </sheetViews>
  <sheetFormatPr baseColWidth="10" defaultRowHeight="15" x14ac:dyDescent="0"/>
  <sheetData>
    <row r="1" spans="1:61" ht="17" thickTop="1" thickBot="1">
      <c r="A1" s="1"/>
      <c r="B1" s="35" t="s">
        <v>0</v>
      </c>
      <c r="C1" s="36"/>
      <c r="D1" s="36"/>
      <c r="E1" s="36"/>
      <c r="F1" s="36"/>
      <c r="G1" s="36"/>
      <c r="H1" s="35" t="s">
        <v>1</v>
      </c>
      <c r="I1" s="36"/>
      <c r="J1" s="36"/>
      <c r="K1" s="36"/>
      <c r="L1" s="36"/>
      <c r="M1" s="36"/>
      <c r="N1" s="35" t="s">
        <v>2</v>
      </c>
      <c r="O1" s="36"/>
      <c r="P1" s="36"/>
      <c r="Q1" s="36"/>
      <c r="R1" s="36"/>
      <c r="S1" s="36"/>
      <c r="T1" s="35" t="s">
        <v>3</v>
      </c>
      <c r="U1" s="36"/>
      <c r="V1" s="36"/>
      <c r="W1" s="36"/>
      <c r="X1" s="36"/>
      <c r="Y1" s="36"/>
      <c r="Z1" s="35" t="s">
        <v>4</v>
      </c>
      <c r="AA1" s="36"/>
      <c r="AB1" s="36"/>
      <c r="AC1" s="36"/>
      <c r="AD1" s="36"/>
      <c r="AE1" s="36"/>
      <c r="AF1" s="35" t="s">
        <v>5</v>
      </c>
      <c r="AG1" s="36"/>
      <c r="AH1" s="36"/>
      <c r="AI1" s="36"/>
      <c r="AJ1" s="36"/>
      <c r="AK1" s="36"/>
      <c r="AL1" s="35" t="s">
        <v>6</v>
      </c>
      <c r="AM1" s="36"/>
      <c r="AN1" s="36"/>
      <c r="AO1" s="36"/>
      <c r="AP1" s="36"/>
      <c r="AQ1" s="36"/>
      <c r="AR1" s="35" t="s">
        <v>7</v>
      </c>
      <c r="AS1" s="36"/>
      <c r="AT1" s="36"/>
      <c r="AU1" s="36"/>
      <c r="AV1" s="36"/>
      <c r="AW1" s="36"/>
      <c r="AX1" s="35" t="s">
        <v>8</v>
      </c>
      <c r="AY1" s="36"/>
      <c r="AZ1" s="36"/>
      <c r="BA1" s="36"/>
      <c r="BB1" s="36"/>
      <c r="BC1" s="36"/>
      <c r="BD1" s="35" t="s">
        <v>9</v>
      </c>
      <c r="BE1" s="36"/>
      <c r="BF1" s="36"/>
      <c r="BG1" s="36"/>
      <c r="BH1" s="36"/>
      <c r="BI1" s="36"/>
    </row>
    <row r="2" spans="1:61" ht="17" thickTop="1" thickBot="1">
      <c r="A2" s="2"/>
      <c r="B2" s="3" t="s">
        <v>10</v>
      </c>
      <c r="C2" s="4" t="s">
        <v>11</v>
      </c>
      <c r="D2" s="5" t="s">
        <v>12</v>
      </c>
      <c r="E2" s="6" t="s">
        <v>11</v>
      </c>
      <c r="F2" s="6" t="s">
        <v>13</v>
      </c>
      <c r="G2" s="6" t="s">
        <v>11</v>
      </c>
      <c r="H2" s="7" t="s">
        <v>10</v>
      </c>
      <c r="I2" s="4" t="s">
        <v>11</v>
      </c>
      <c r="J2" s="8" t="s">
        <v>12</v>
      </c>
      <c r="K2" s="9" t="s">
        <v>11</v>
      </c>
      <c r="L2" s="10" t="s">
        <v>13</v>
      </c>
      <c r="M2" s="11" t="s">
        <v>11</v>
      </c>
      <c r="N2" s="7" t="s">
        <v>10</v>
      </c>
      <c r="O2" s="4" t="s">
        <v>11</v>
      </c>
      <c r="P2" s="8" t="s">
        <v>12</v>
      </c>
      <c r="Q2" s="9" t="s">
        <v>11</v>
      </c>
      <c r="R2" s="11" t="s">
        <v>13</v>
      </c>
      <c r="S2" s="11" t="s">
        <v>11</v>
      </c>
      <c r="T2" s="7" t="s">
        <v>10</v>
      </c>
      <c r="U2" s="4" t="s">
        <v>11</v>
      </c>
      <c r="V2" s="8" t="s">
        <v>12</v>
      </c>
      <c r="W2" s="9" t="s">
        <v>11</v>
      </c>
      <c r="X2" s="10" t="s">
        <v>13</v>
      </c>
      <c r="Y2" s="11" t="s">
        <v>11</v>
      </c>
      <c r="Z2" s="7" t="s">
        <v>10</v>
      </c>
      <c r="AA2" s="4" t="s">
        <v>11</v>
      </c>
      <c r="AB2" s="8" t="s">
        <v>12</v>
      </c>
      <c r="AC2" s="9" t="s">
        <v>11</v>
      </c>
      <c r="AD2" s="12" t="s">
        <v>13</v>
      </c>
      <c r="AE2" s="13" t="s">
        <v>11</v>
      </c>
      <c r="AF2" s="7" t="s">
        <v>10</v>
      </c>
      <c r="AG2" s="4" t="s">
        <v>11</v>
      </c>
      <c r="AH2" s="8" t="s">
        <v>12</v>
      </c>
      <c r="AI2" s="9" t="s">
        <v>11</v>
      </c>
      <c r="AJ2" s="12" t="s">
        <v>13</v>
      </c>
      <c r="AK2" s="13" t="s">
        <v>11</v>
      </c>
      <c r="AL2" s="14" t="s">
        <v>10</v>
      </c>
      <c r="AM2" s="4" t="s">
        <v>11</v>
      </c>
      <c r="AN2" s="8" t="s">
        <v>12</v>
      </c>
      <c r="AO2" s="9" t="s">
        <v>11</v>
      </c>
      <c r="AP2" s="10" t="s">
        <v>13</v>
      </c>
      <c r="AQ2" s="11" t="s">
        <v>11</v>
      </c>
      <c r="AR2" s="14" t="s">
        <v>10</v>
      </c>
      <c r="AS2" s="4" t="s">
        <v>11</v>
      </c>
      <c r="AT2" s="8" t="s">
        <v>12</v>
      </c>
      <c r="AU2" s="9" t="s">
        <v>11</v>
      </c>
      <c r="AV2" s="13" t="s">
        <v>13</v>
      </c>
      <c r="AW2" s="13" t="s">
        <v>11</v>
      </c>
      <c r="AX2" s="7" t="s">
        <v>10</v>
      </c>
      <c r="AY2" s="4" t="s">
        <v>11</v>
      </c>
      <c r="AZ2" s="8" t="s">
        <v>12</v>
      </c>
      <c r="BA2" s="9" t="s">
        <v>11</v>
      </c>
      <c r="BB2" s="10" t="s">
        <v>13</v>
      </c>
      <c r="BC2" s="11" t="s">
        <v>11</v>
      </c>
      <c r="BD2" s="14" t="s">
        <v>10</v>
      </c>
      <c r="BE2" s="4" t="s">
        <v>11</v>
      </c>
      <c r="BF2" s="8" t="s">
        <v>12</v>
      </c>
      <c r="BG2" s="9" t="s">
        <v>11</v>
      </c>
      <c r="BH2" s="13" t="s">
        <v>13</v>
      </c>
      <c r="BI2" s="13" t="s">
        <v>11</v>
      </c>
    </row>
    <row r="3" spans="1:61" ht="17" thickTop="1" thickBot="1">
      <c r="A3" s="15" t="s">
        <v>14</v>
      </c>
      <c r="B3" s="16" t="s">
        <v>15</v>
      </c>
      <c r="C3" s="16" t="s">
        <v>15</v>
      </c>
      <c r="D3" s="16">
        <v>0</v>
      </c>
      <c r="E3" s="16">
        <v>0</v>
      </c>
      <c r="F3" s="16">
        <v>0</v>
      </c>
      <c r="G3" s="16">
        <v>0</v>
      </c>
      <c r="H3" s="16" t="s">
        <v>16</v>
      </c>
      <c r="I3" s="16" t="s">
        <v>16</v>
      </c>
      <c r="J3" s="16">
        <v>0</v>
      </c>
      <c r="K3" s="16">
        <v>0</v>
      </c>
      <c r="L3" s="18">
        <v>5.0369999999999999</v>
      </c>
      <c r="M3" s="18">
        <v>0.42930000000000001</v>
      </c>
      <c r="N3" s="18">
        <v>7.26</v>
      </c>
      <c r="O3" s="18">
        <v>0.48559999999999998</v>
      </c>
      <c r="P3" s="18">
        <v>2.9289999999999998</v>
      </c>
      <c r="Q3" s="18">
        <v>0.48559999999999998</v>
      </c>
      <c r="R3" s="18">
        <v>5.7939999999999996</v>
      </c>
      <c r="S3" s="18">
        <v>0.27439999999999998</v>
      </c>
      <c r="T3" s="16" t="s">
        <v>16</v>
      </c>
      <c r="U3" s="16" t="s">
        <v>16</v>
      </c>
      <c r="V3" s="16">
        <v>0</v>
      </c>
      <c r="W3" s="16">
        <v>0</v>
      </c>
      <c r="X3" s="17">
        <v>5.3609999999999998</v>
      </c>
      <c r="Y3" s="17">
        <v>0.22339999999999999</v>
      </c>
      <c r="Z3" s="16" t="s">
        <v>16</v>
      </c>
      <c r="AA3" s="16" t="s">
        <v>16</v>
      </c>
      <c r="AB3" s="34">
        <v>0</v>
      </c>
      <c r="AC3" s="34">
        <v>0</v>
      </c>
      <c r="AD3" s="34">
        <v>0</v>
      </c>
      <c r="AE3" s="34">
        <v>0</v>
      </c>
      <c r="AF3" s="19">
        <v>7.0449999999999999</v>
      </c>
      <c r="AG3" s="19">
        <v>0.29110000000000003</v>
      </c>
      <c r="AH3" s="19">
        <v>105.6</v>
      </c>
      <c r="AI3" s="19">
        <v>13.47</v>
      </c>
      <c r="AJ3" s="19">
        <v>6.9260000000000002</v>
      </c>
      <c r="AK3" s="19">
        <v>0.25440000000000002</v>
      </c>
      <c r="AL3" s="19">
        <v>7.7270000000000003</v>
      </c>
      <c r="AM3" s="19">
        <v>6.4229999999999995E-2</v>
      </c>
      <c r="AN3" s="19">
        <v>42.79</v>
      </c>
      <c r="AO3" s="19">
        <v>2.2320000000000002</v>
      </c>
      <c r="AP3" s="19">
        <v>6.8849999999999998</v>
      </c>
      <c r="AQ3" s="19">
        <v>8.4650000000000003E-2</v>
      </c>
      <c r="AR3" s="19">
        <v>8.0079999999999991</v>
      </c>
      <c r="AS3" s="19">
        <v>0.21160000000000001</v>
      </c>
      <c r="AT3" s="19">
        <v>74.66</v>
      </c>
      <c r="AU3" s="19">
        <v>11.07</v>
      </c>
      <c r="AV3" s="19">
        <v>7.6260000000000003</v>
      </c>
      <c r="AW3" s="19">
        <v>8.4809999999999997E-2</v>
      </c>
      <c r="AX3" s="19">
        <v>7.92</v>
      </c>
      <c r="AY3" s="19">
        <v>6.3210000000000002E-2</v>
      </c>
      <c r="AZ3" s="19">
        <v>86.86</v>
      </c>
      <c r="BA3" s="19">
        <v>4.34</v>
      </c>
      <c r="BB3" s="19">
        <v>7.2770000000000001</v>
      </c>
      <c r="BC3" s="19">
        <v>7.0199999999999999E-2</v>
      </c>
      <c r="BD3" s="19">
        <v>8.3339999999999996</v>
      </c>
      <c r="BE3" s="19">
        <v>0.18010000000000001</v>
      </c>
      <c r="BF3" s="19">
        <v>91.15</v>
      </c>
      <c r="BG3" s="19">
        <v>9.3490000000000002</v>
      </c>
      <c r="BH3" s="19">
        <v>8.0510000000000002</v>
      </c>
      <c r="BI3" s="19">
        <v>0.13339999999999999</v>
      </c>
    </row>
    <row r="4" spans="1:61" ht="17" thickTop="1" thickBot="1">
      <c r="A4" s="20" t="s">
        <v>17</v>
      </c>
      <c r="B4" s="19">
        <v>5.6840000000000002</v>
      </c>
      <c r="C4" s="19">
        <v>7.3810000000000001E-2</v>
      </c>
      <c r="D4" s="19">
        <v>94.6</v>
      </c>
      <c r="E4" s="19">
        <v>3.508</v>
      </c>
      <c r="F4" s="19">
        <v>5.5910000000000002</v>
      </c>
      <c r="G4" s="19">
        <v>4.734E-2</v>
      </c>
      <c r="H4" s="19">
        <v>5.6070000000000002</v>
      </c>
      <c r="I4" s="19">
        <v>8.0119999999999997E-2</v>
      </c>
      <c r="J4" s="19">
        <v>79.760000000000005</v>
      </c>
      <c r="K4" s="19">
        <v>3.254</v>
      </c>
      <c r="L4" s="19">
        <v>5.5069999999999997</v>
      </c>
      <c r="M4" s="19">
        <v>6.234E-2</v>
      </c>
      <c r="N4" s="19">
        <v>6.26</v>
      </c>
      <c r="O4" s="19">
        <v>4.206E-2</v>
      </c>
      <c r="P4" s="19">
        <v>98.11</v>
      </c>
      <c r="Q4" s="19">
        <v>1.9550000000000001</v>
      </c>
      <c r="R4" s="19">
        <v>6.21</v>
      </c>
      <c r="S4" s="19">
        <v>2.861E-2</v>
      </c>
      <c r="T4" s="19">
        <v>6.3289999999999997</v>
      </c>
      <c r="U4" s="19">
        <v>3.075E-2</v>
      </c>
      <c r="V4" s="19">
        <v>95.52</v>
      </c>
      <c r="W4" s="19">
        <v>1.3919999999999999</v>
      </c>
      <c r="X4" s="19">
        <v>6.2640000000000002</v>
      </c>
      <c r="Y4" s="19">
        <v>2.3369999999999998E-2</v>
      </c>
      <c r="Z4" s="19">
        <v>5.9690000000000003</v>
      </c>
      <c r="AA4" s="19">
        <v>3.517E-2</v>
      </c>
      <c r="AB4" s="19">
        <v>92.14</v>
      </c>
      <c r="AC4" s="19">
        <v>1.556</v>
      </c>
      <c r="AD4" s="19">
        <v>5.899</v>
      </c>
      <c r="AE4" s="19">
        <v>2.571E-2</v>
      </c>
      <c r="AF4" s="19">
        <v>8.891</v>
      </c>
      <c r="AG4" s="19">
        <v>0.18390000000000001</v>
      </c>
      <c r="AH4" s="19">
        <v>89.35</v>
      </c>
      <c r="AI4" s="19">
        <v>7.4809999999999999</v>
      </c>
      <c r="AJ4" s="19">
        <v>8.4429999999999996</v>
      </c>
      <c r="AK4" s="19">
        <v>0.1613</v>
      </c>
      <c r="AL4" s="19">
        <v>6.2939999999999996</v>
      </c>
      <c r="AM4" s="19">
        <v>7.195E-2</v>
      </c>
      <c r="AN4" s="19">
        <v>128.30000000000001</v>
      </c>
      <c r="AO4" s="19">
        <v>4.3529999999999998</v>
      </c>
      <c r="AP4" s="19">
        <v>6.1779999999999999</v>
      </c>
      <c r="AQ4" s="19">
        <v>5.0459999999999998E-2</v>
      </c>
      <c r="AR4" s="19">
        <v>7.4340000000000002</v>
      </c>
      <c r="AS4" s="19">
        <v>8.1439999999999999E-2</v>
      </c>
      <c r="AT4" s="19">
        <v>94.81</v>
      </c>
      <c r="AU4" s="19">
        <v>4.6500000000000004</v>
      </c>
      <c r="AV4" s="19">
        <v>7.5030000000000001</v>
      </c>
      <c r="AW4" s="19">
        <v>4.0079999999999998E-2</v>
      </c>
      <c r="AX4" s="19">
        <v>6.89</v>
      </c>
      <c r="AY4" s="19">
        <v>0.1588</v>
      </c>
      <c r="AZ4" s="19">
        <v>113</v>
      </c>
      <c r="BA4" s="19">
        <v>8.7650000000000006</v>
      </c>
      <c r="BB4" s="19">
        <v>6.4889999999999999</v>
      </c>
      <c r="BC4" s="19">
        <v>0.1205</v>
      </c>
      <c r="BD4" s="19">
        <v>7.391</v>
      </c>
      <c r="BE4" s="19">
        <v>0.15529999999999999</v>
      </c>
      <c r="BF4" s="19">
        <v>90.41</v>
      </c>
      <c r="BG4" s="19">
        <v>5.5380000000000003</v>
      </c>
      <c r="BH4" s="19">
        <v>7.1050000000000004</v>
      </c>
      <c r="BI4" s="19">
        <v>0.1353</v>
      </c>
    </row>
    <row r="5" spans="1:61" ht="17" thickTop="1" thickBot="1">
      <c r="A5" s="20" t="s">
        <v>18</v>
      </c>
      <c r="B5" s="23">
        <v>6.1820000000000004</v>
      </c>
      <c r="C5" s="23">
        <v>0.1225</v>
      </c>
      <c r="D5" s="23">
        <v>17.600000000000001</v>
      </c>
      <c r="E5" s="23">
        <v>1.768</v>
      </c>
      <c r="F5" s="23">
        <v>5.5830000000000002</v>
      </c>
      <c r="G5" s="23">
        <v>0.14130000000000001</v>
      </c>
      <c r="H5" s="19">
        <v>5.74</v>
      </c>
      <c r="I5" s="19">
        <v>0.18149999999999999</v>
      </c>
      <c r="J5" s="19">
        <v>20.12</v>
      </c>
      <c r="K5" s="19">
        <v>1.8220000000000001</v>
      </c>
      <c r="L5" s="19">
        <v>5.1660000000000004</v>
      </c>
      <c r="M5" s="19">
        <v>0.1371</v>
      </c>
      <c r="N5" s="19">
        <v>6.2389999999999999</v>
      </c>
      <c r="O5" s="19">
        <v>4.4540000000000003E-2</v>
      </c>
      <c r="P5" s="19">
        <v>65.81</v>
      </c>
      <c r="Q5" s="19">
        <v>1.387</v>
      </c>
      <c r="R5" s="19">
        <v>6.08</v>
      </c>
      <c r="S5" s="19">
        <v>3.415E-2</v>
      </c>
      <c r="T5" s="19">
        <v>6.2969999999999997</v>
      </c>
      <c r="U5" s="19">
        <v>3.823E-2</v>
      </c>
      <c r="V5" s="19">
        <v>62.26</v>
      </c>
      <c r="W5" s="19">
        <v>1.1240000000000001</v>
      </c>
      <c r="X5" s="19">
        <v>6.1029999999999998</v>
      </c>
      <c r="Y5" s="19">
        <v>3.0640000000000001E-2</v>
      </c>
      <c r="Z5" s="19">
        <v>5.9969999999999999</v>
      </c>
      <c r="AA5" s="19">
        <v>5.3589999999999999E-2</v>
      </c>
      <c r="AB5" s="19">
        <v>43.84</v>
      </c>
      <c r="AC5" s="19">
        <v>1.131</v>
      </c>
      <c r="AD5" s="19">
        <v>5.6909999999999998</v>
      </c>
      <c r="AE5" s="19">
        <v>4.1200000000000001E-2</v>
      </c>
      <c r="AF5" s="19">
        <v>6.8949999999999996</v>
      </c>
      <c r="AG5" s="19">
        <v>0.20169999999999999</v>
      </c>
      <c r="AH5" s="19">
        <v>122.9</v>
      </c>
      <c r="AI5" s="19">
        <v>10.66</v>
      </c>
      <c r="AJ5" s="19">
        <v>6.7539999999999996</v>
      </c>
      <c r="AK5" s="19">
        <v>0.1883</v>
      </c>
      <c r="AL5" s="19">
        <v>5.99</v>
      </c>
      <c r="AM5" s="19">
        <v>0.15709999999999999</v>
      </c>
      <c r="AN5" s="19">
        <v>66.930000000000007</v>
      </c>
      <c r="AO5" s="19">
        <v>5.0670000000000002</v>
      </c>
      <c r="AP5" s="19">
        <v>5.6130000000000004</v>
      </c>
      <c r="AQ5" s="19">
        <v>0.1172</v>
      </c>
      <c r="AR5" s="19">
        <v>7.2789999999999999</v>
      </c>
      <c r="AS5" s="19">
        <v>5.0439999999999999E-2</v>
      </c>
      <c r="AT5" s="19">
        <v>87.68</v>
      </c>
      <c r="AU5" s="19">
        <v>2.83</v>
      </c>
      <c r="AV5" s="19">
        <v>7.2229999999999999</v>
      </c>
      <c r="AW5" s="19">
        <v>3.1550000000000002E-2</v>
      </c>
      <c r="AX5" s="19">
        <v>6.7679999999999998</v>
      </c>
      <c r="AY5" s="19">
        <v>0.14430000000000001</v>
      </c>
      <c r="AZ5" s="19">
        <v>84.08</v>
      </c>
      <c r="BA5" s="19">
        <v>5.8339999999999996</v>
      </c>
      <c r="BB5" s="19">
        <v>6.181</v>
      </c>
      <c r="BC5" s="19">
        <v>0.1081</v>
      </c>
      <c r="BD5" s="19">
        <v>5.4909999999999997</v>
      </c>
      <c r="BE5" s="19">
        <v>0.25419999999999998</v>
      </c>
      <c r="BF5" s="19">
        <v>49.4</v>
      </c>
      <c r="BG5" s="19">
        <v>0.25419999999999998</v>
      </c>
      <c r="BH5" s="19">
        <v>5.18</v>
      </c>
      <c r="BI5" s="19">
        <v>0.19670000000000001</v>
      </c>
    </row>
    <row r="6" spans="1:61" ht="17" thickTop="1" thickBot="1">
      <c r="A6" s="20" t="s">
        <v>19</v>
      </c>
      <c r="B6" s="23">
        <v>6.6109999999999998</v>
      </c>
      <c r="C6" s="23">
        <v>8.6230000000000001E-2</v>
      </c>
      <c r="D6" s="23">
        <v>19.29</v>
      </c>
      <c r="E6" s="23">
        <v>1.534</v>
      </c>
      <c r="F6" s="23">
        <v>6.149</v>
      </c>
      <c r="G6" s="23">
        <v>0.11700000000000001</v>
      </c>
      <c r="H6" s="19">
        <v>5.7770000000000001</v>
      </c>
      <c r="I6" s="19">
        <v>0.14899999999999999</v>
      </c>
      <c r="J6" s="19">
        <v>19.809999999999999</v>
      </c>
      <c r="K6" s="19">
        <v>1.4630000000000001</v>
      </c>
      <c r="L6" s="19">
        <v>5.22</v>
      </c>
      <c r="M6" s="19">
        <v>0.1124</v>
      </c>
      <c r="N6" s="19">
        <v>6.4710000000000001</v>
      </c>
      <c r="O6" s="19">
        <v>4.725E-2</v>
      </c>
      <c r="P6" s="19">
        <v>63.92</v>
      </c>
      <c r="Q6" s="19">
        <v>1.4239999999999999</v>
      </c>
      <c r="R6" s="19">
        <v>6.3</v>
      </c>
      <c r="S6" s="19">
        <v>3.5900000000000001E-2</v>
      </c>
      <c r="T6" s="19">
        <v>6.548</v>
      </c>
      <c r="U6" s="19">
        <v>6.2630000000000005E-2</v>
      </c>
      <c r="V6" s="19">
        <v>64.11</v>
      </c>
      <c r="W6" s="19">
        <v>1.897</v>
      </c>
      <c r="X6" s="19">
        <v>6.3739999999999997</v>
      </c>
      <c r="Y6" s="19">
        <v>4.8349999999999997E-2</v>
      </c>
      <c r="Z6" s="19">
        <v>6.2789999999999999</v>
      </c>
      <c r="AA6" s="19">
        <v>6.6850000000000007E-2</v>
      </c>
      <c r="AB6" s="19">
        <v>41.01</v>
      </c>
      <c r="AC6" s="19">
        <v>1.2949999999999999</v>
      </c>
      <c r="AD6" s="19">
        <v>5.9340000000000002</v>
      </c>
      <c r="AE6" s="19">
        <v>5.1220000000000002E-2</v>
      </c>
      <c r="AF6" s="19">
        <v>8.8209999999999997</v>
      </c>
      <c r="AG6" s="19">
        <v>0.28539999999999999</v>
      </c>
      <c r="AH6" s="19">
        <v>134.1</v>
      </c>
      <c r="AI6" s="19">
        <v>17.05</v>
      </c>
      <c r="AJ6" s="19">
        <v>8.7249999999999996</v>
      </c>
      <c r="AK6" s="19">
        <v>0.24299999999999999</v>
      </c>
      <c r="AL6" s="19">
        <v>6.6349999999999998</v>
      </c>
      <c r="AM6" s="19">
        <v>9.0620000000000006E-2</v>
      </c>
      <c r="AN6" s="19">
        <v>95.29</v>
      </c>
      <c r="AO6" s="19">
        <v>4.1529999999999996</v>
      </c>
      <c r="AP6" s="19">
        <v>6.3689999999999998</v>
      </c>
      <c r="AQ6" s="19">
        <v>7.0690000000000003E-2</v>
      </c>
      <c r="AR6" s="19">
        <v>7.49</v>
      </c>
      <c r="AS6" s="19">
        <v>4.2900000000000001E-2</v>
      </c>
      <c r="AT6" s="19">
        <v>91.23</v>
      </c>
      <c r="AU6" s="19">
        <v>1.9319999999999999</v>
      </c>
      <c r="AV6" s="19">
        <v>7.49</v>
      </c>
      <c r="AW6" s="19">
        <v>3.737E-2</v>
      </c>
      <c r="AX6" s="19">
        <v>7.2889999999999997</v>
      </c>
      <c r="AY6" s="19">
        <v>0.12039999999999999</v>
      </c>
      <c r="AZ6" s="19">
        <v>99.83</v>
      </c>
      <c r="BA6" s="19">
        <v>5.8070000000000004</v>
      </c>
      <c r="BB6" s="19">
        <v>6.7169999999999996</v>
      </c>
      <c r="BC6" s="19">
        <v>9.7369999999999998E-2</v>
      </c>
      <c r="BD6" s="19">
        <v>8.4139999999999997</v>
      </c>
      <c r="BE6" s="19">
        <v>0.19389999999999999</v>
      </c>
      <c r="BF6" s="19">
        <v>93.28</v>
      </c>
      <c r="BG6" s="19">
        <v>8.6430000000000007</v>
      </c>
      <c r="BH6" s="19">
        <v>8.266</v>
      </c>
      <c r="BI6" s="19">
        <v>0.1535</v>
      </c>
    </row>
    <row r="7" spans="1:61" ht="17" thickTop="1" thickBot="1">
      <c r="A7" s="20" t="s">
        <v>20</v>
      </c>
      <c r="B7" s="19">
        <v>6.1319999999999997</v>
      </c>
      <c r="C7" s="19">
        <v>8.0869999999999997E-2</v>
      </c>
      <c r="D7" s="19">
        <v>82.35</v>
      </c>
      <c r="E7" s="19">
        <v>3.1659999999999999</v>
      </c>
      <c r="F7" s="19">
        <v>6.0810000000000004</v>
      </c>
      <c r="G7" s="19">
        <v>6.1310000000000003E-2</v>
      </c>
      <c r="H7" s="19">
        <v>5.7560000000000002</v>
      </c>
      <c r="I7" s="19">
        <v>6.1690000000000002E-2</v>
      </c>
      <c r="J7" s="19">
        <v>83.98</v>
      </c>
      <c r="K7" s="19">
        <v>2.5920000000000001</v>
      </c>
      <c r="L7" s="19">
        <v>5.6829999999999998</v>
      </c>
      <c r="M7" s="19">
        <v>4.7809999999999998E-2</v>
      </c>
      <c r="N7" s="19">
        <v>6.44</v>
      </c>
      <c r="O7" s="19">
        <v>4.6519999999999999E-2</v>
      </c>
      <c r="P7" s="19">
        <v>89.33</v>
      </c>
      <c r="Q7" s="19">
        <v>3.0819999999999999</v>
      </c>
      <c r="R7" s="19">
        <v>6.37</v>
      </c>
      <c r="S7" s="19">
        <v>4.7710000000000002E-2</v>
      </c>
      <c r="T7" s="19">
        <v>6.4809999999999999</v>
      </c>
      <c r="U7" s="19">
        <v>3.7280000000000001E-2</v>
      </c>
      <c r="V7" s="19">
        <v>92.33</v>
      </c>
      <c r="W7" s="19">
        <v>2.552</v>
      </c>
      <c r="X7" s="19">
        <v>6.3929999999999998</v>
      </c>
      <c r="Y7" s="19">
        <v>3.4020000000000002E-2</v>
      </c>
      <c r="Z7" s="19">
        <v>6.1740000000000004</v>
      </c>
      <c r="AA7" s="19">
        <v>4.0009999999999997E-2</v>
      </c>
      <c r="AB7" s="19">
        <v>86.74</v>
      </c>
      <c r="AC7" s="19">
        <v>2.476</v>
      </c>
      <c r="AD7" s="19">
        <v>6.0410000000000004</v>
      </c>
      <c r="AE7" s="19">
        <v>3.3660000000000002E-2</v>
      </c>
      <c r="AF7" s="19">
        <v>8.1479999999999997</v>
      </c>
      <c r="AG7" s="19">
        <v>0.19139999999999999</v>
      </c>
      <c r="AH7" s="19">
        <v>89.43</v>
      </c>
      <c r="AI7" s="19">
        <v>7.2949999999999999</v>
      </c>
      <c r="AJ7" s="19">
        <v>7.694</v>
      </c>
      <c r="AK7" s="19">
        <v>0.17069999999999999</v>
      </c>
      <c r="AL7" s="19">
        <v>7.2640000000000002</v>
      </c>
      <c r="AM7" s="19">
        <v>7.553E-2</v>
      </c>
      <c r="AN7" s="19">
        <v>134.6</v>
      </c>
      <c r="AO7" s="19">
        <v>4.9020000000000001</v>
      </c>
      <c r="AP7" s="19">
        <v>7.2039999999999997</v>
      </c>
      <c r="AQ7" s="19">
        <v>5.5980000000000002E-2</v>
      </c>
      <c r="AR7" s="19">
        <v>8.1780000000000008</v>
      </c>
      <c r="AS7" s="19">
        <v>7.7909999999999993E-2</v>
      </c>
      <c r="AT7" s="19">
        <v>92.38</v>
      </c>
      <c r="AU7" s="19">
        <v>4.1180000000000003</v>
      </c>
      <c r="AV7" s="19">
        <v>8.2729999999999997</v>
      </c>
      <c r="AW7" s="19">
        <v>6.3820000000000002E-2</v>
      </c>
      <c r="AX7" s="19">
        <v>7.8949999999999996</v>
      </c>
      <c r="AY7" s="19">
        <v>0.1847</v>
      </c>
      <c r="AZ7" s="19">
        <v>119.3</v>
      </c>
      <c r="BA7" s="19">
        <v>11.66</v>
      </c>
      <c r="BB7" s="19">
        <v>7.5570000000000004</v>
      </c>
      <c r="BC7" s="19">
        <v>0.13830000000000001</v>
      </c>
      <c r="BD7" s="19">
        <v>6.1829999999999998</v>
      </c>
      <c r="BE7" s="19">
        <v>0.112</v>
      </c>
      <c r="BF7" s="19">
        <v>180.2</v>
      </c>
      <c r="BG7" s="19">
        <v>8.9749999999999996</v>
      </c>
      <c r="BH7" s="19">
        <v>6.4630000000000001</v>
      </c>
      <c r="BI7" s="19">
        <v>0.12920000000000001</v>
      </c>
    </row>
    <row r="8" spans="1:61" ht="17" thickTop="1" thickBot="1">
      <c r="A8" s="20" t="s">
        <v>21</v>
      </c>
      <c r="B8" s="16" t="s">
        <v>15</v>
      </c>
      <c r="C8" s="16" t="s">
        <v>15</v>
      </c>
      <c r="D8" s="16">
        <v>0</v>
      </c>
      <c r="E8" s="16">
        <v>0</v>
      </c>
      <c r="F8" s="16">
        <v>0</v>
      </c>
      <c r="G8" s="16">
        <v>0</v>
      </c>
      <c r="H8" s="16" t="s">
        <v>16</v>
      </c>
      <c r="I8" s="16" t="s">
        <v>16</v>
      </c>
      <c r="J8" s="34">
        <v>0</v>
      </c>
      <c r="K8" s="34">
        <v>0</v>
      </c>
      <c r="L8" s="34">
        <v>0</v>
      </c>
      <c r="M8" s="34">
        <v>0</v>
      </c>
      <c r="N8" s="16" t="s">
        <v>16</v>
      </c>
      <c r="O8" s="16" t="s">
        <v>16</v>
      </c>
      <c r="P8" s="34">
        <v>0</v>
      </c>
      <c r="Q8" s="34">
        <v>0</v>
      </c>
      <c r="R8" s="34">
        <v>0</v>
      </c>
      <c r="S8" s="34">
        <v>0</v>
      </c>
      <c r="T8" s="16" t="s">
        <v>16</v>
      </c>
      <c r="U8" s="16" t="s">
        <v>16</v>
      </c>
      <c r="V8" s="34">
        <v>0</v>
      </c>
      <c r="W8" s="34">
        <v>0</v>
      </c>
      <c r="X8" s="34">
        <v>0</v>
      </c>
      <c r="Y8" s="34">
        <v>0</v>
      </c>
      <c r="Z8" s="16" t="s">
        <v>16</v>
      </c>
      <c r="AA8" s="16" t="s">
        <v>16</v>
      </c>
      <c r="AB8" s="34">
        <v>0</v>
      </c>
      <c r="AC8" s="34">
        <v>0</v>
      </c>
      <c r="AD8" s="34">
        <v>0</v>
      </c>
      <c r="AE8" s="34">
        <v>0</v>
      </c>
      <c r="AF8" s="19">
        <v>6.9880000000000004</v>
      </c>
      <c r="AG8" s="19">
        <v>6.4000000000000001E-2</v>
      </c>
      <c r="AH8" s="19">
        <v>98.88</v>
      </c>
      <c r="AI8" s="19">
        <v>2.698</v>
      </c>
      <c r="AJ8" s="19">
        <v>6.577</v>
      </c>
      <c r="AK8" s="19">
        <v>0.13320000000000001</v>
      </c>
      <c r="AL8" s="19">
        <v>5.9379999999999997</v>
      </c>
      <c r="AM8" s="19">
        <v>0.17080000000000001</v>
      </c>
      <c r="AN8" s="19">
        <v>36.71</v>
      </c>
      <c r="AO8" s="19">
        <v>3.0310000000000001</v>
      </c>
      <c r="AP8" s="19">
        <v>5.15</v>
      </c>
      <c r="AQ8" s="19">
        <v>0.12839999999999999</v>
      </c>
      <c r="AR8" s="19">
        <v>6.5220000000000002</v>
      </c>
      <c r="AS8" s="19">
        <v>6.701E-2</v>
      </c>
      <c r="AT8" s="19">
        <v>66.05</v>
      </c>
      <c r="AU8" s="19">
        <v>2.089</v>
      </c>
      <c r="AV8" s="19">
        <v>6.2140000000000004</v>
      </c>
      <c r="AW8" s="19">
        <v>5.5219999999999998E-2</v>
      </c>
      <c r="AX8" s="19">
        <v>6.2770000000000001</v>
      </c>
      <c r="AY8" s="19">
        <v>0.15890000000000001</v>
      </c>
      <c r="AZ8" s="19">
        <v>61.09</v>
      </c>
      <c r="BA8" s="19">
        <v>4.6150000000000002</v>
      </c>
      <c r="BB8" s="19">
        <v>5.375</v>
      </c>
      <c r="BC8" s="19">
        <v>0.12770000000000001</v>
      </c>
      <c r="BD8" s="19">
        <v>6.0819999999999999</v>
      </c>
      <c r="BE8" s="19">
        <v>0.1469</v>
      </c>
      <c r="BF8" s="19">
        <v>34.229999999999997</v>
      </c>
      <c r="BG8" s="19">
        <v>2.2850000000000001</v>
      </c>
      <c r="BH8" s="19">
        <v>5.407</v>
      </c>
      <c r="BI8" s="19">
        <v>0.13469999999999999</v>
      </c>
    </row>
    <row r="9" spans="1:61" ht="17" thickTop="1" thickBot="1">
      <c r="A9" s="24" t="s">
        <v>22</v>
      </c>
      <c r="B9" s="25">
        <v>5.6509999999999998</v>
      </c>
      <c r="C9" s="25">
        <v>2.6009999999999998E-2</v>
      </c>
      <c r="D9" s="25">
        <v>98.01</v>
      </c>
      <c r="E9" s="25">
        <v>1.8560000000000001</v>
      </c>
      <c r="F9" s="25">
        <v>5.6289999999999996</v>
      </c>
      <c r="G9" s="25">
        <v>2.2159999999999999E-2</v>
      </c>
      <c r="H9" s="25">
        <v>5.6210000000000004</v>
      </c>
      <c r="I9" s="25">
        <v>2.0889999999999999E-2</v>
      </c>
      <c r="J9" s="25">
        <v>98.49</v>
      </c>
      <c r="K9" s="25">
        <v>1.627</v>
      </c>
      <c r="L9" s="25">
        <v>5.6479999999999997</v>
      </c>
      <c r="M9" s="25">
        <v>1.728E-2</v>
      </c>
      <c r="N9" s="25">
        <v>6.2350000000000003</v>
      </c>
      <c r="O9" s="25">
        <v>1.822E-2</v>
      </c>
      <c r="P9" s="25">
        <v>100.8</v>
      </c>
      <c r="Q9" s="25">
        <v>0.89270000000000005</v>
      </c>
      <c r="R9" s="25">
        <v>6.2430000000000003</v>
      </c>
      <c r="S9" s="25">
        <v>1.29E-2</v>
      </c>
      <c r="T9" s="25">
        <v>6.33</v>
      </c>
      <c r="U9" s="25">
        <v>1.349E-2</v>
      </c>
      <c r="V9" s="25">
        <v>100.6</v>
      </c>
      <c r="W9" s="25">
        <v>0.65039999999999998</v>
      </c>
      <c r="X9" s="25">
        <v>6.3479999999999999</v>
      </c>
      <c r="Y9" s="25">
        <v>1.027E-2</v>
      </c>
      <c r="Z9" s="25">
        <v>6.02</v>
      </c>
      <c r="AA9" s="25">
        <v>1.7059999999999999E-2</v>
      </c>
      <c r="AB9" s="25">
        <v>99.43</v>
      </c>
      <c r="AC9" s="25">
        <v>1.1970000000000001</v>
      </c>
      <c r="AD9" s="25">
        <v>6.0570000000000004</v>
      </c>
      <c r="AE9" s="25">
        <v>1.443E-2</v>
      </c>
      <c r="AF9" s="25">
        <v>8.7650000000000006</v>
      </c>
      <c r="AG9" s="25">
        <v>7.1249999999999994E-2</v>
      </c>
      <c r="AH9" s="25">
        <v>95.83</v>
      </c>
      <c r="AI9" s="25">
        <v>3.0720000000000001</v>
      </c>
      <c r="AJ9" s="25">
        <v>8.4440000000000008</v>
      </c>
      <c r="AK9" s="25">
        <v>5.3319999999999999E-2</v>
      </c>
      <c r="AL9" s="25">
        <v>6.351</v>
      </c>
      <c r="AM9" s="25">
        <v>6.8040000000000003E-2</v>
      </c>
      <c r="AN9" s="25">
        <v>98.87</v>
      </c>
      <c r="AO9" s="25">
        <v>4.0620000000000003</v>
      </c>
      <c r="AP9" s="25">
        <v>7.2350000000000003</v>
      </c>
      <c r="AQ9" s="25">
        <v>3.8429999999999999E-2</v>
      </c>
      <c r="AR9" s="25">
        <v>7.2359999999999998</v>
      </c>
      <c r="AS9" s="25">
        <v>3.2649999999999998E-2</v>
      </c>
      <c r="AT9" s="25">
        <v>102.8</v>
      </c>
      <c r="AU9" s="25">
        <v>1.99</v>
      </c>
      <c r="AV9" s="25">
        <v>8.73</v>
      </c>
      <c r="AW9" s="25">
        <v>6.3619999999999996E-2</v>
      </c>
      <c r="AX9" s="25">
        <v>6.7629999999999999</v>
      </c>
      <c r="AY9" s="25">
        <v>7.3520000000000002E-2</v>
      </c>
      <c r="AZ9" s="25">
        <v>99.34</v>
      </c>
      <c r="BA9" s="25">
        <v>4.3869999999999996</v>
      </c>
      <c r="BB9" s="25">
        <v>6.2140000000000004</v>
      </c>
      <c r="BC9" s="25">
        <v>4.666E-2</v>
      </c>
      <c r="BD9" s="25">
        <v>6.9</v>
      </c>
      <c r="BE9" s="25">
        <v>6.9190000000000002E-2</v>
      </c>
      <c r="BF9" s="25">
        <v>101.2</v>
      </c>
      <c r="BG9" s="25">
        <v>3.633</v>
      </c>
      <c r="BH9" s="25">
        <v>6.7229999999999999</v>
      </c>
      <c r="BI9" s="25">
        <v>4.752E-2</v>
      </c>
    </row>
    <row r="10" spans="1:61" ht="17" thickTop="1" thickBot="1">
      <c r="A10" s="15" t="s">
        <v>23</v>
      </c>
      <c r="B10" s="28" t="s">
        <v>15</v>
      </c>
      <c r="C10" s="28" t="s">
        <v>15</v>
      </c>
      <c r="D10" s="16">
        <v>0</v>
      </c>
      <c r="E10" s="16">
        <v>0</v>
      </c>
      <c r="F10" s="16">
        <v>0</v>
      </c>
      <c r="G10" s="16">
        <v>0</v>
      </c>
      <c r="H10" s="17">
        <v>6.7220000000000004</v>
      </c>
      <c r="I10" s="17">
        <v>0.15079999999999999</v>
      </c>
      <c r="J10" s="17">
        <v>6.3979999999999997</v>
      </c>
      <c r="K10" s="17">
        <v>0.46039999999999998</v>
      </c>
      <c r="L10" s="17">
        <v>5.6859999999999999</v>
      </c>
      <c r="M10" s="17">
        <v>0.1144</v>
      </c>
      <c r="N10" s="19">
        <v>6.6820000000000004</v>
      </c>
      <c r="O10" s="19">
        <v>7.6329999999999995E-2</v>
      </c>
      <c r="P10" s="19">
        <v>37.61</v>
      </c>
      <c r="Q10" s="19">
        <v>1.373</v>
      </c>
      <c r="R10" s="19">
        <v>6.2850000000000001</v>
      </c>
      <c r="S10" s="19">
        <v>5.9360000000000003E-2</v>
      </c>
      <c r="T10" s="19">
        <v>6.7370000000000001</v>
      </c>
      <c r="U10" s="19">
        <v>4.3619999999999999E-2</v>
      </c>
      <c r="V10" s="19">
        <v>41.69</v>
      </c>
      <c r="W10" s="19">
        <v>0.86709999999999998</v>
      </c>
      <c r="X10" s="19">
        <v>6.3650000000000002</v>
      </c>
      <c r="Y10" s="19">
        <v>3.7379999999999997E-2</v>
      </c>
      <c r="Z10" s="19">
        <v>6.4740000000000002</v>
      </c>
      <c r="AA10" s="19">
        <v>7.1959999999999996E-2</v>
      </c>
      <c r="AB10" s="19">
        <v>20.99</v>
      </c>
      <c r="AC10" s="19">
        <v>0.73429999999999995</v>
      </c>
      <c r="AD10" s="19">
        <v>5.3529999999999998</v>
      </c>
      <c r="AE10" s="19">
        <v>5.5710000000000003E-2</v>
      </c>
      <c r="AF10" s="19">
        <v>8.6920000000000002</v>
      </c>
      <c r="AG10" s="19">
        <v>8.8370000000000004E-2</v>
      </c>
      <c r="AH10" s="19">
        <v>80.3</v>
      </c>
      <c r="AI10" s="19">
        <v>3.0219999999999998</v>
      </c>
      <c r="AJ10" s="19">
        <v>8.077</v>
      </c>
      <c r="AK10" s="19">
        <v>7.9119999999999996E-2</v>
      </c>
      <c r="AL10" s="19">
        <v>7.141</v>
      </c>
      <c r="AM10" s="19">
        <v>0.13109999999999999</v>
      </c>
      <c r="AN10" s="19">
        <v>79.52</v>
      </c>
      <c r="AO10" s="19">
        <v>5.3609999999999998</v>
      </c>
      <c r="AP10" s="19">
        <v>6.9020000000000001</v>
      </c>
      <c r="AQ10" s="19">
        <v>8.8770000000000002E-2</v>
      </c>
      <c r="AR10" s="19">
        <v>7.8630000000000004</v>
      </c>
      <c r="AS10" s="19">
        <v>6.2300000000000001E-2</v>
      </c>
      <c r="AT10" s="19">
        <v>94.96</v>
      </c>
      <c r="AU10" s="19">
        <v>3.96</v>
      </c>
      <c r="AV10" s="19">
        <v>8.3490000000000002</v>
      </c>
      <c r="AW10" s="19">
        <v>3.601E-2</v>
      </c>
      <c r="AX10" s="19">
        <v>8.4499999999999993</v>
      </c>
      <c r="AY10" s="19">
        <v>0.2407</v>
      </c>
      <c r="AZ10" s="19">
        <v>106.1</v>
      </c>
      <c r="BA10" s="19">
        <v>14.32</v>
      </c>
      <c r="BB10" s="19">
        <v>7.9850000000000003</v>
      </c>
      <c r="BC10" s="19">
        <v>0.1157</v>
      </c>
      <c r="BD10" s="19">
        <v>7.6589999999999998</v>
      </c>
      <c r="BE10" s="19">
        <v>0.1656</v>
      </c>
      <c r="BF10" s="19">
        <v>100.4</v>
      </c>
      <c r="BG10" s="19">
        <v>6.6219999999999999</v>
      </c>
      <c r="BH10" s="19">
        <v>7.4429999999999996</v>
      </c>
      <c r="BI10" s="19">
        <v>0.1439</v>
      </c>
    </row>
    <row r="11" spans="1:61" ht="17" thickTop="1" thickBot="1">
      <c r="A11" s="15" t="s">
        <v>24</v>
      </c>
      <c r="B11" s="16" t="s">
        <v>15</v>
      </c>
      <c r="C11" s="16" t="s">
        <v>15</v>
      </c>
      <c r="D11" s="16">
        <v>0</v>
      </c>
      <c r="E11" s="16">
        <v>0</v>
      </c>
      <c r="F11" s="17">
        <v>5.5019999999999998</v>
      </c>
      <c r="G11" s="17">
        <v>0.44</v>
      </c>
      <c r="H11" s="16" t="s">
        <v>16</v>
      </c>
      <c r="I11" s="16" t="s">
        <v>16</v>
      </c>
      <c r="J11" s="34">
        <v>0</v>
      </c>
      <c r="K11" s="34">
        <v>0</v>
      </c>
      <c r="L11" s="34">
        <v>0</v>
      </c>
      <c r="M11" s="34">
        <v>0</v>
      </c>
      <c r="N11" s="19">
        <v>5.2249999999999996</v>
      </c>
      <c r="O11" s="19">
        <v>0.113</v>
      </c>
      <c r="P11" s="19">
        <v>35.82</v>
      </c>
      <c r="Q11" s="19">
        <v>2.1</v>
      </c>
      <c r="R11" s="19">
        <v>4.8140000000000001</v>
      </c>
      <c r="S11" s="19">
        <v>3.0970000000000001E-2</v>
      </c>
      <c r="T11" s="19">
        <v>5.415</v>
      </c>
      <c r="U11" s="19">
        <v>3.7699999999999997E-2</v>
      </c>
      <c r="V11" s="19">
        <v>41.49</v>
      </c>
      <c r="W11" s="19">
        <v>0.84050000000000002</v>
      </c>
      <c r="X11" s="19">
        <v>5.0579999999999998</v>
      </c>
      <c r="Y11" s="19">
        <v>3.056E-2</v>
      </c>
      <c r="Z11" s="19">
        <v>5.4249999999999998</v>
      </c>
      <c r="AA11" s="19">
        <v>8.201E-2</v>
      </c>
      <c r="AB11" s="19">
        <v>21.85</v>
      </c>
      <c r="AC11" s="19">
        <v>0.95989999999999998</v>
      </c>
      <c r="AD11" s="19">
        <v>4.806</v>
      </c>
      <c r="AE11" s="19">
        <v>6.232E-2</v>
      </c>
      <c r="AF11" s="19">
        <v>7.3689999999999998</v>
      </c>
      <c r="AG11" s="19">
        <v>0.19389999999999999</v>
      </c>
      <c r="AH11" s="19">
        <v>155.9</v>
      </c>
      <c r="AI11" s="19">
        <v>11.97</v>
      </c>
      <c r="AJ11" s="19">
        <v>7.4530000000000003</v>
      </c>
      <c r="AK11" s="19">
        <v>0.19500000000000001</v>
      </c>
      <c r="AL11" s="19">
        <v>5.819</v>
      </c>
      <c r="AM11" s="19">
        <v>5.7239999999999999E-2</v>
      </c>
      <c r="AN11" s="19">
        <v>96.56</v>
      </c>
      <c r="AO11" s="19">
        <v>2.7210000000000001</v>
      </c>
      <c r="AP11" s="19">
        <v>5.4850000000000003</v>
      </c>
      <c r="AQ11" s="19">
        <v>4.5409999999999999E-2</v>
      </c>
      <c r="AR11" s="19">
        <v>6.5</v>
      </c>
      <c r="AS11" s="19">
        <v>6.5030000000000004E-2</v>
      </c>
      <c r="AT11" s="19">
        <v>96.18</v>
      </c>
      <c r="AU11" s="19">
        <v>4.1219999999999999</v>
      </c>
      <c r="AV11" s="19">
        <v>6.5190000000000001</v>
      </c>
      <c r="AW11" s="19">
        <v>4.2900000000000001E-2</v>
      </c>
      <c r="AX11" s="19">
        <v>6.36</v>
      </c>
      <c r="AY11" s="19">
        <v>8.9010000000000006E-2</v>
      </c>
      <c r="AZ11" s="19">
        <v>120.5</v>
      </c>
      <c r="BA11" s="19">
        <v>5.0549999999999997</v>
      </c>
      <c r="BB11" s="19">
        <v>5.91</v>
      </c>
      <c r="BC11" s="19">
        <v>7.3120000000000004E-2</v>
      </c>
      <c r="BD11" s="19">
        <v>6.1429999999999998</v>
      </c>
      <c r="BE11" s="19">
        <v>0.155</v>
      </c>
      <c r="BF11" s="19">
        <v>100.7</v>
      </c>
      <c r="BG11" s="19">
        <v>7.2569999999999997</v>
      </c>
      <c r="BH11" s="19">
        <v>5.9720000000000004</v>
      </c>
      <c r="BI11" s="19">
        <v>0.1303</v>
      </c>
    </row>
    <row r="12" spans="1:61" ht="17" thickTop="1" thickBot="1">
      <c r="A12" s="15" t="s">
        <v>25</v>
      </c>
      <c r="B12" s="16" t="s">
        <v>15</v>
      </c>
      <c r="C12" s="16" t="s">
        <v>15</v>
      </c>
      <c r="D12" s="16">
        <v>0</v>
      </c>
      <c r="E12" s="16">
        <v>0</v>
      </c>
      <c r="F12" s="16">
        <v>0</v>
      </c>
      <c r="G12" s="16">
        <v>0</v>
      </c>
      <c r="H12" s="16" t="s">
        <v>16</v>
      </c>
      <c r="I12" s="16" t="s">
        <v>16</v>
      </c>
      <c r="J12" s="34">
        <v>0</v>
      </c>
      <c r="K12" s="34">
        <v>0</v>
      </c>
      <c r="L12" s="34">
        <v>0</v>
      </c>
      <c r="M12" s="34">
        <v>0</v>
      </c>
      <c r="N12" s="16" t="s">
        <v>16</v>
      </c>
      <c r="O12" s="16" t="s">
        <v>16</v>
      </c>
      <c r="P12" s="34">
        <v>0</v>
      </c>
      <c r="Q12" s="34">
        <v>0</v>
      </c>
      <c r="R12" s="34">
        <v>0</v>
      </c>
      <c r="S12" s="34">
        <v>0</v>
      </c>
      <c r="T12" s="16" t="s">
        <v>16</v>
      </c>
      <c r="U12" s="16" t="s">
        <v>16</v>
      </c>
      <c r="V12" s="34">
        <v>0</v>
      </c>
      <c r="W12" s="34">
        <v>0</v>
      </c>
      <c r="X12" s="34">
        <v>0</v>
      </c>
      <c r="Y12" s="34">
        <v>0</v>
      </c>
      <c r="Z12" s="16" t="s">
        <v>16</v>
      </c>
      <c r="AA12" s="16" t="s">
        <v>16</v>
      </c>
      <c r="AB12" s="34">
        <v>0</v>
      </c>
      <c r="AC12" s="34">
        <v>0</v>
      </c>
      <c r="AD12" s="34">
        <v>0</v>
      </c>
      <c r="AE12" s="34">
        <v>0</v>
      </c>
      <c r="AF12" s="19">
        <v>5.4119999999999999</v>
      </c>
      <c r="AG12" s="19">
        <v>0.13669999999999999</v>
      </c>
      <c r="AH12" s="19">
        <v>104.8</v>
      </c>
      <c r="AI12" s="19">
        <v>6.9779999999999998</v>
      </c>
      <c r="AJ12" s="19">
        <v>5.016</v>
      </c>
      <c r="AK12" s="19">
        <v>0.1162</v>
      </c>
      <c r="AL12" s="17">
        <v>4.819</v>
      </c>
      <c r="AM12" s="17">
        <v>0.1608</v>
      </c>
      <c r="AN12" s="17">
        <v>41.7</v>
      </c>
      <c r="AO12" s="17">
        <v>4.6559999999999997</v>
      </c>
      <c r="AP12" s="17">
        <v>2.9820000000000002</v>
      </c>
      <c r="AQ12" s="17">
        <v>0.1321</v>
      </c>
      <c r="AR12" s="19">
        <v>5.0869999999999997</v>
      </c>
      <c r="AS12" s="17">
        <v>0.106</v>
      </c>
      <c r="AT12" s="19">
        <f xml:space="preserve"> 62.38</f>
        <v>62.38</v>
      </c>
      <c r="AU12" s="17">
        <v>5.24</v>
      </c>
      <c r="AV12" s="19">
        <v>4.7300000000000004</v>
      </c>
      <c r="AW12" s="19">
        <v>8.0839999999999995E-2</v>
      </c>
      <c r="AX12" s="19">
        <v>4.7850000000000001</v>
      </c>
      <c r="AY12" s="19">
        <v>0.16700000000000001</v>
      </c>
      <c r="AZ12" s="19">
        <v>60.57</v>
      </c>
      <c r="BA12" s="19">
        <v>7.327</v>
      </c>
      <c r="BB12" s="19">
        <v>3.8180000000000001</v>
      </c>
      <c r="BC12" s="19">
        <v>0.11700000000000001</v>
      </c>
      <c r="BD12" s="19">
        <v>4.5369999999999999</v>
      </c>
      <c r="BE12" s="19">
        <v>0.35820000000000002</v>
      </c>
      <c r="BF12" s="19">
        <v>45</v>
      </c>
      <c r="BG12" s="19">
        <v>11.68</v>
      </c>
      <c r="BH12" s="19">
        <v>3.806</v>
      </c>
      <c r="BI12" s="19">
        <v>0.31559999999999999</v>
      </c>
    </row>
    <row r="13" spans="1:61" ht="17" thickTop="1" thickBot="1">
      <c r="A13" s="15" t="s">
        <v>26</v>
      </c>
      <c r="B13" s="16" t="s">
        <v>15</v>
      </c>
      <c r="C13" s="16" t="s">
        <v>15</v>
      </c>
      <c r="D13" s="16">
        <v>0</v>
      </c>
      <c r="E13" s="16">
        <v>0</v>
      </c>
      <c r="F13" s="16">
        <v>0</v>
      </c>
      <c r="G13" s="16">
        <v>0</v>
      </c>
      <c r="H13" s="16" t="s">
        <v>16</v>
      </c>
      <c r="I13" s="16" t="s">
        <v>16</v>
      </c>
      <c r="J13" s="34">
        <v>0</v>
      </c>
      <c r="K13" s="34">
        <v>0</v>
      </c>
      <c r="L13" s="34">
        <v>0</v>
      </c>
      <c r="M13" s="34">
        <v>0</v>
      </c>
      <c r="N13" s="16" t="s">
        <v>16</v>
      </c>
      <c r="O13" s="16" t="s">
        <v>16</v>
      </c>
      <c r="P13" s="16">
        <v>0</v>
      </c>
      <c r="Q13" s="16">
        <v>0</v>
      </c>
      <c r="R13" s="17">
        <v>4.82</v>
      </c>
      <c r="S13" s="17">
        <v>0.33279999999999998</v>
      </c>
      <c r="T13" s="16" t="s">
        <v>16</v>
      </c>
      <c r="U13" s="16" t="s">
        <v>16</v>
      </c>
      <c r="V13" s="16">
        <v>0</v>
      </c>
      <c r="W13" s="16">
        <v>0</v>
      </c>
      <c r="X13" s="17">
        <v>3.6459999999999999</v>
      </c>
      <c r="Y13" s="17">
        <v>0.25159999999999999</v>
      </c>
      <c r="Z13" s="16" t="s">
        <v>16</v>
      </c>
      <c r="AA13" s="16" t="s">
        <v>16</v>
      </c>
      <c r="AB13" s="34">
        <v>0</v>
      </c>
      <c r="AC13" s="34">
        <v>0</v>
      </c>
      <c r="AD13" s="34">
        <v>0</v>
      </c>
      <c r="AE13" s="34">
        <v>0</v>
      </c>
      <c r="AF13" s="19">
        <v>6.5410000000000004</v>
      </c>
      <c r="AG13" s="19">
        <v>0.1721</v>
      </c>
      <c r="AH13" s="19">
        <v>119.4</v>
      </c>
      <c r="AI13" s="19">
        <v>8.4510000000000005</v>
      </c>
      <c r="AJ13" s="19">
        <v>6.1870000000000003</v>
      </c>
      <c r="AK13" s="19">
        <v>0.15179999999999999</v>
      </c>
      <c r="AL13" s="19">
        <v>5.8460000000000001</v>
      </c>
      <c r="AM13" s="19">
        <v>0.1076</v>
      </c>
      <c r="AN13" s="19">
        <v>38.14</v>
      </c>
      <c r="AO13" s="19">
        <v>2.2669999999999999</v>
      </c>
      <c r="AP13" s="19">
        <v>4.9729999999999999</v>
      </c>
      <c r="AQ13" s="19">
        <v>7.9710000000000003E-2</v>
      </c>
      <c r="AR13" s="19">
        <v>6.6879999999999997</v>
      </c>
      <c r="AS13" s="19">
        <v>0.13089999999999999</v>
      </c>
      <c r="AT13" s="19">
        <v>72.84</v>
      </c>
      <c r="AU13" s="19">
        <v>6.5590000000000002</v>
      </c>
      <c r="AV13" s="19">
        <v>6.4649999999999999</v>
      </c>
      <c r="AW13" s="19">
        <v>7.4260000000000007E-2</v>
      </c>
      <c r="AX13" s="19">
        <v>6.8070000000000004</v>
      </c>
      <c r="AY13" s="19">
        <v>0.1103</v>
      </c>
      <c r="AZ13" s="19">
        <v>61.66</v>
      </c>
      <c r="BA13" s="19">
        <v>3.258</v>
      </c>
      <c r="BB13" s="19">
        <v>5.9470000000000001</v>
      </c>
      <c r="BC13" s="19">
        <v>8.7309999999999999E-2</v>
      </c>
      <c r="BD13" s="17">
        <v>7.3979999999999997</v>
      </c>
      <c r="BE13" s="17">
        <v>0.377</v>
      </c>
      <c r="BF13" s="17">
        <v>39.700000000000003</v>
      </c>
      <c r="BG13" s="17">
        <v>7.6109999999999998</v>
      </c>
      <c r="BH13" s="19">
        <v>6.8559999999999999</v>
      </c>
      <c r="BI13" s="19">
        <v>0.30640000000000001</v>
      </c>
    </row>
    <row r="14" spans="1:61" ht="17" thickTop="1" thickBot="1">
      <c r="A14" s="15" t="s">
        <v>27</v>
      </c>
      <c r="B14" s="16" t="s">
        <v>15</v>
      </c>
      <c r="C14" s="16" t="s">
        <v>15</v>
      </c>
      <c r="D14" s="16">
        <v>0</v>
      </c>
      <c r="E14" s="16">
        <v>0</v>
      </c>
      <c r="F14" s="16">
        <v>0</v>
      </c>
      <c r="G14" s="16">
        <v>0</v>
      </c>
      <c r="H14" s="16" t="s">
        <v>16</v>
      </c>
      <c r="I14" s="16" t="s">
        <v>16</v>
      </c>
      <c r="J14" s="34">
        <v>0</v>
      </c>
      <c r="K14" s="34">
        <v>0</v>
      </c>
      <c r="L14" s="34">
        <v>0</v>
      </c>
      <c r="M14" s="34">
        <v>0</v>
      </c>
      <c r="N14" s="16" t="s">
        <v>16</v>
      </c>
      <c r="O14" s="16" t="s">
        <v>16</v>
      </c>
      <c r="P14" s="34">
        <v>0</v>
      </c>
      <c r="Q14" s="34">
        <v>0</v>
      </c>
      <c r="R14" s="34">
        <v>0</v>
      </c>
      <c r="S14" s="34">
        <v>0</v>
      </c>
      <c r="T14" s="16" t="s">
        <v>16</v>
      </c>
      <c r="U14" s="16" t="s">
        <v>16</v>
      </c>
      <c r="V14" s="34">
        <v>0</v>
      </c>
      <c r="W14" s="34">
        <v>0</v>
      </c>
      <c r="X14" s="34">
        <v>0</v>
      </c>
      <c r="Y14" s="34">
        <v>0</v>
      </c>
      <c r="Z14" s="16" t="s">
        <v>16</v>
      </c>
      <c r="AA14" s="16" t="s">
        <v>16</v>
      </c>
      <c r="AB14" s="34">
        <v>0</v>
      </c>
      <c r="AC14" s="34">
        <v>0</v>
      </c>
      <c r="AD14" s="34">
        <v>0</v>
      </c>
      <c r="AE14" s="34">
        <v>0</v>
      </c>
      <c r="AF14" s="19">
        <v>7.6520000000000001</v>
      </c>
      <c r="AG14" s="19">
        <v>0.25009999999999999</v>
      </c>
      <c r="AH14" s="19">
        <v>108.3</v>
      </c>
      <c r="AI14" s="19">
        <v>10.91</v>
      </c>
      <c r="AJ14" s="19">
        <v>7.2880000000000003</v>
      </c>
      <c r="AK14" s="19">
        <v>0.22650000000000001</v>
      </c>
      <c r="AL14" s="30">
        <v>7.782</v>
      </c>
      <c r="AM14" s="30">
        <v>0.17180000000000001</v>
      </c>
      <c r="AN14" s="30">
        <v>25.03</v>
      </c>
      <c r="AO14" s="30">
        <v>2.3359999999999999</v>
      </c>
      <c r="AP14" s="30">
        <v>6.1479999999999997</v>
      </c>
      <c r="AQ14" s="30">
        <v>0.12139999999999999</v>
      </c>
      <c r="AR14" s="19">
        <v>7.7679999999999998</v>
      </c>
      <c r="AS14" s="19">
        <v>0.36130000000000001</v>
      </c>
      <c r="AT14" s="19">
        <v>65.41</v>
      </c>
      <c r="AU14" s="19">
        <v>15.14</v>
      </c>
      <c r="AV14" s="19">
        <v>7.2069999999999999</v>
      </c>
      <c r="AW14" s="19">
        <v>0.10970000000000001</v>
      </c>
      <c r="AX14" s="19">
        <v>7.5510000000000002</v>
      </c>
      <c r="AY14" s="19">
        <v>0.35039999999999999</v>
      </c>
      <c r="AZ14" s="19">
        <v>75.63</v>
      </c>
      <c r="BA14" s="19">
        <v>18.52</v>
      </c>
      <c r="BB14" s="19">
        <v>6.6760000000000002</v>
      </c>
      <c r="BC14" s="19">
        <v>9.7409999999999997E-2</v>
      </c>
      <c r="BD14" s="17">
        <v>5.27</v>
      </c>
      <c r="BE14" s="17">
        <v>0.218</v>
      </c>
      <c r="BF14" s="17">
        <v>64.91</v>
      </c>
      <c r="BG14" s="17">
        <v>8.3439999999999994</v>
      </c>
      <c r="BH14" s="19">
        <v>5.0049999999999999</v>
      </c>
      <c r="BI14" s="19">
        <v>0.15590000000000001</v>
      </c>
    </row>
    <row r="15" spans="1:61" ht="17" thickTop="1" thickBot="1">
      <c r="A15" s="15" t="s">
        <v>28</v>
      </c>
      <c r="B15" s="16" t="s">
        <v>15</v>
      </c>
      <c r="C15" s="16" t="s">
        <v>15</v>
      </c>
      <c r="D15" s="16">
        <v>0</v>
      </c>
      <c r="E15" s="16">
        <v>0</v>
      </c>
      <c r="F15" s="16">
        <v>0</v>
      </c>
      <c r="G15" s="16">
        <v>0</v>
      </c>
      <c r="H15" s="16" t="s">
        <v>16</v>
      </c>
      <c r="I15" s="16" t="s">
        <v>16</v>
      </c>
      <c r="J15" s="34">
        <v>0</v>
      </c>
      <c r="K15" s="34">
        <v>0</v>
      </c>
      <c r="L15" s="34">
        <v>0</v>
      </c>
      <c r="M15" s="34">
        <v>0</v>
      </c>
      <c r="N15" s="16" t="s">
        <v>16</v>
      </c>
      <c r="O15" s="16" t="s">
        <v>16</v>
      </c>
      <c r="P15" s="34">
        <v>0</v>
      </c>
      <c r="Q15" s="34">
        <v>0</v>
      </c>
      <c r="R15" s="34">
        <v>0</v>
      </c>
      <c r="S15" s="34">
        <v>0</v>
      </c>
      <c r="T15" s="16" t="s">
        <v>16</v>
      </c>
      <c r="U15" s="16" t="s">
        <v>16</v>
      </c>
      <c r="V15" s="16">
        <v>0</v>
      </c>
      <c r="W15" s="16">
        <v>0</v>
      </c>
      <c r="X15" s="17">
        <v>4.2119999999999997</v>
      </c>
      <c r="Y15" s="17">
        <v>0.28120000000000001</v>
      </c>
      <c r="Z15" s="16" t="s">
        <v>16</v>
      </c>
      <c r="AA15" s="16" t="s">
        <v>16</v>
      </c>
      <c r="AB15" s="34">
        <v>0</v>
      </c>
      <c r="AC15" s="34">
        <v>0</v>
      </c>
      <c r="AD15" s="34">
        <v>0</v>
      </c>
      <c r="AE15" s="34">
        <v>0</v>
      </c>
      <c r="AF15" s="19">
        <v>7.0960000000000001</v>
      </c>
      <c r="AG15" s="19">
        <v>0.16489999999999999</v>
      </c>
      <c r="AH15" s="19">
        <v>118.1</v>
      </c>
      <c r="AI15" s="19">
        <v>8.2170000000000005</v>
      </c>
      <c r="AJ15" s="19">
        <v>6.8540000000000001</v>
      </c>
      <c r="AK15" s="19">
        <v>0.1525</v>
      </c>
      <c r="AL15" s="19">
        <v>5.8460000000000001</v>
      </c>
      <c r="AM15" s="19">
        <v>0.1686</v>
      </c>
      <c r="AN15" s="19">
        <f xml:space="preserve"> 29.6</f>
        <v>29.6</v>
      </c>
      <c r="AO15" s="17">
        <v>5.92</v>
      </c>
      <c r="AP15" s="19">
        <v>4.9690000000000003</v>
      </c>
      <c r="AQ15" s="19">
        <v>0.1308</v>
      </c>
      <c r="AR15" s="19">
        <v>7.1420000000000003</v>
      </c>
      <c r="AS15" s="19">
        <v>0.18240000000000001</v>
      </c>
      <c r="AT15" s="19">
        <v>68.209999999999994</v>
      </c>
      <c r="AU15" s="19">
        <v>8.423</v>
      </c>
      <c r="AV15" s="19">
        <v>7.1840000000000002</v>
      </c>
      <c r="AW15" s="19">
        <v>8.4870000000000001E-2</v>
      </c>
      <c r="AX15" s="19">
        <v>6.7409999999999997</v>
      </c>
      <c r="AY15" s="19">
        <v>0.28349999999999997</v>
      </c>
      <c r="AZ15" s="19">
        <f xml:space="preserve"> 51.74</f>
        <v>51.74</v>
      </c>
      <c r="BA15" s="19">
        <v>8.75</v>
      </c>
      <c r="BB15" s="19">
        <v>5.601</v>
      </c>
      <c r="BC15" s="19">
        <v>0.1447</v>
      </c>
      <c r="BD15" s="17">
        <v>7.3789999999999996</v>
      </c>
      <c r="BE15" s="17">
        <v>0.38990000000000002</v>
      </c>
      <c r="BF15" s="17">
        <v>29.96</v>
      </c>
      <c r="BG15" s="17">
        <v>5.8159999999999998</v>
      </c>
      <c r="BH15" s="19">
        <v>6.5430000000000001</v>
      </c>
      <c r="BI15" s="19">
        <v>0.373</v>
      </c>
    </row>
    <row r="16" spans="1:61" ht="17" thickTop="1" thickBot="1">
      <c r="A16" s="15" t="s">
        <v>29</v>
      </c>
      <c r="B16" s="19">
        <v>6.6989999999999998</v>
      </c>
      <c r="C16" s="19">
        <v>5.4760000000000003E-2</v>
      </c>
      <c r="D16" s="19">
        <v>114.3</v>
      </c>
      <c r="E16" s="19">
        <v>3.0129999999999999</v>
      </c>
      <c r="F16" s="19">
        <v>6.83</v>
      </c>
      <c r="G16" s="19">
        <v>4.9399999999999999E-2</v>
      </c>
      <c r="H16" s="19">
        <v>6.6849999999999996</v>
      </c>
      <c r="I16" s="19">
        <v>1.4570000000000001</v>
      </c>
      <c r="J16" s="19">
        <v>89.8</v>
      </c>
      <c r="K16" s="19">
        <v>2.0659999999999998</v>
      </c>
      <c r="L16" s="19">
        <v>6.6449999999999996</v>
      </c>
      <c r="M16" s="19">
        <v>3.6940000000000001E-2</v>
      </c>
      <c r="N16" s="19">
        <v>7.3630000000000004</v>
      </c>
      <c r="O16" s="19">
        <v>6.2719999999999998E-2</v>
      </c>
      <c r="P16" s="19">
        <v>100.6</v>
      </c>
      <c r="Q16" s="19">
        <v>0.74750000000000005</v>
      </c>
      <c r="R16" s="19">
        <v>7.3540000000000001</v>
      </c>
      <c r="S16" s="19">
        <v>4.224E-2</v>
      </c>
      <c r="T16" s="19">
        <v>7.4210000000000003</v>
      </c>
      <c r="U16" s="19">
        <v>3.5319999999999997E-2</v>
      </c>
      <c r="V16" s="19">
        <v>101.7</v>
      </c>
      <c r="W16" s="19">
        <v>1.762</v>
      </c>
      <c r="X16" s="19">
        <v>7.4349999999999996</v>
      </c>
      <c r="Y16" s="19">
        <v>2.6419999999999999E-2</v>
      </c>
      <c r="Z16" s="19">
        <v>7.032</v>
      </c>
      <c r="AA16" s="19">
        <v>2.4559999999999998E-2</v>
      </c>
      <c r="AB16" s="19">
        <v>95.76</v>
      </c>
      <c r="AC16" s="19">
        <v>1.1160000000000001</v>
      </c>
      <c r="AD16" s="17">
        <v>7.0190000000000001</v>
      </c>
      <c r="AE16" s="17">
        <v>1.7069999999999998E-2</v>
      </c>
      <c r="AF16" s="19">
        <v>10.02</v>
      </c>
      <c r="AG16" s="19">
        <v>0.21029999999999999</v>
      </c>
      <c r="AH16" s="19">
        <v>96.88</v>
      </c>
      <c r="AI16" s="19">
        <v>8.7119999999999997</v>
      </c>
      <c r="AJ16" s="19">
        <v>9.7710000000000008</v>
      </c>
      <c r="AK16" s="19">
        <v>0.20130000000000001</v>
      </c>
      <c r="AL16" s="19">
        <v>7.1589999999999998</v>
      </c>
      <c r="AM16" s="19">
        <v>0.14960000000000001</v>
      </c>
      <c r="AN16" s="19">
        <v>146.1</v>
      </c>
      <c r="AO16" s="19">
        <v>13.32</v>
      </c>
      <c r="AP16" s="19">
        <v>7.1479999999999997</v>
      </c>
      <c r="AQ16" s="19">
        <v>7.3709999999999998E-2</v>
      </c>
      <c r="AR16" s="19">
        <v>8.5069999999999997</v>
      </c>
      <c r="AS16" s="19">
        <v>0.15670000000000001</v>
      </c>
      <c r="AT16" s="19">
        <v>78.739999999999995</v>
      </c>
      <c r="AU16" s="19">
        <v>7.9829999999999997</v>
      </c>
      <c r="AV16" s="19">
        <v>7.7480000000000002</v>
      </c>
      <c r="AW16" s="19">
        <v>0.10589999999999999</v>
      </c>
      <c r="AX16" s="19">
        <v>7.3559999999999999</v>
      </c>
      <c r="AY16" s="19">
        <v>0.1353</v>
      </c>
      <c r="AZ16" s="19">
        <v>193.7</v>
      </c>
      <c r="BA16" s="19">
        <v>15.98</v>
      </c>
      <c r="BB16" s="19">
        <v>7.3259999999999996</v>
      </c>
      <c r="BC16" s="19">
        <v>7.1580000000000005E-2</v>
      </c>
      <c r="BD16" s="19">
        <v>8.9469999999999992</v>
      </c>
      <c r="BE16" s="19">
        <v>0.14510000000000001</v>
      </c>
      <c r="BF16" s="19">
        <v>120.7</v>
      </c>
      <c r="BG16" s="19">
        <v>8.5640000000000001</v>
      </c>
      <c r="BH16" s="19">
        <v>8.7899999999999991</v>
      </c>
      <c r="BI16" s="19">
        <v>0.1273</v>
      </c>
    </row>
    <row r="17" spans="1:61" ht="17" thickTop="1" thickBot="1">
      <c r="A17" s="15" t="s">
        <v>30</v>
      </c>
      <c r="B17" s="16" t="s">
        <v>15</v>
      </c>
      <c r="C17" s="16" t="s">
        <v>15</v>
      </c>
      <c r="D17" s="34">
        <v>0</v>
      </c>
      <c r="E17" s="34">
        <v>0</v>
      </c>
      <c r="F17" s="34">
        <v>0</v>
      </c>
      <c r="G17" s="34">
        <v>0</v>
      </c>
      <c r="H17" s="16" t="s">
        <v>16</v>
      </c>
      <c r="I17" s="16" t="s">
        <v>16</v>
      </c>
      <c r="J17" s="34">
        <v>0</v>
      </c>
      <c r="K17" s="34">
        <v>0</v>
      </c>
      <c r="L17" s="34">
        <v>0</v>
      </c>
      <c r="M17" s="34">
        <v>0</v>
      </c>
      <c r="N17" s="17">
        <v>6.5869999999999997</v>
      </c>
      <c r="O17" s="17">
        <v>0.20319999999999999</v>
      </c>
      <c r="P17" s="17">
        <v>5.4509999999999996</v>
      </c>
      <c r="Q17" s="17">
        <v>0.53169999999999995</v>
      </c>
      <c r="R17" s="17">
        <v>5.633</v>
      </c>
      <c r="S17" s="17">
        <v>0.14660000000000001</v>
      </c>
      <c r="T17" s="31">
        <v>7.327</v>
      </c>
      <c r="U17" s="31">
        <v>0.15160000000000001</v>
      </c>
      <c r="V17" s="31">
        <v>8.3789999999999996</v>
      </c>
      <c r="W17" s="31">
        <v>0.61660000000000004</v>
      </c>
      <c r="X17" s="31">
        <v>6.0960000000000001</v>
      </c>
      <c r="Y17" s="31">
        <v>0.1512</v>
      </c>
      <c r="Z17" s="16" t="s">
        <v>16</v>
      </c>
      <c r="AA17" s="16" t="s">
        <v>16</v>
      </c>
      <c r="AB17" s="16">
        <v>0</v>
      </c>
      <c r="AC17" s="16">
        <v>0</v>
      </c>
      <c r="AD17" s="17">
        <v>6.492</v>
      </c>
      <c r="AE17" s="17">
        <v>0.20710000000000001</v>
      </c>
      <c r="AF17" s="19">
        <v>7.4980000000000002</v>
      </c>
      <c r="AG17" s="19">
        <v>0.19839999999999999</v>
      </c>
      <c r="AH17" s="19">
        <v>113.6</v>
      </c>
      <c r="AI17" s="19">
        <v>9.0280000000000005</v>
      </c>
      <c r="AJ17" s="19">
        <v>7.2080000000000002</v>
      </c>
      <c r="AK17" s="19">
        <v>0.1812</v>
      </c>
      <c r="AL17" s="19">
        <v>6.3739999999999997</v>
      </c>
      <c r="AM17" s="19">
        <v>0.12620000000000001</v>
      </c>
      <c r="AN17" s="19">
        <v>55.17</v>
      </c>
      <c r="AO17" s="19">
        <v>3.4329999999999998</v>
      </c>
      <c r="AP17" s="19">
        <v>5.7060000000000004</v>
      </c>
      <c r="AQ17" s="19">
        <v>9.6290000000000001E-2</v>
      </c>
      <c r="AR17" s="19">
        <v>7.2140000000000004</v>
      </c>
      <c r="AS17" s="19">
        <v>0.12620000000000001</v>
      </c>
      <c r="AT17" s="19">
        <v>69.13</v>
      </c>
      <c r="AU17" s="19">
        <v>5.8230000000000004</v>
      </c>
      <c r="AV17" s="19">
        <v>7.032</v>
      </c>
      <c r="AW17" s="19">
        <v>7.0349999999999996E-2</v>
      </c>
      <c r="AX17" s="19">
        <v>6.8220000000000001</v>
      </c>
      <c r="AY17" s="19">
        <v>0.16139999999999999</v>
      </c>
      <c r="AZ17" s="19">
        <v>84.8</v>
      </c>
      <c r="BA17" s="19">
        <v>7.048</v>
      </c>
      <c r="BB17" s="19">
        <v>6.3179999999999996</v>
      </c>
      <c r="BC17" s="19">
        <v>0.1198</v>
      </c>
      <c r="BD17" s="19">
        <v>7.4539999999999997</v>
      </c>
      <c r="BE17" s="19">
        <v>0.1691</v>
      </c>
      <c r="BF17" s="19">
        <v>54.71</v>
      </c>
      <c r="BG17" s="19">
        <v>3.738</v>
      </c>
      <c r="BH17" s="19">
        <v>6.9329999999999998</v>
      </c>
      <c r="BI17" s="19">
        <v>0.16489999999999999</v>
      </c>
    </row>
    <row r="18" spans="1:61" ht="17" thickTop="1" thickBot="1">
      <c r="A18" s="15" t="s">
        <v>31</v>
      </c>
      <c r="B18" s="21">
        <v>5.1150000000000002</v>
      </c>
      <c r="C18" s="21">
        <v>6.2059999999999997E-2</v>
      </c>
      <c r="D18" s="21">
        <v>91.69</v>
      </c>
      <c r="E18" s="21">
        <v>2.57</v>
      </c>
      <c r="F18" s="21">
        <v>5.0629999999999997</v>
      </c>
      <c r="G18" s="21">
        <v>5.4399999999999997E-2</v>
      </c>
      <c r="H18" s="19">
        <v>5.0620000000000003</v>
      </c>
      <c r="I18" s="19">
        <v>5.8939999999999999E-2</v>
      </c>
      <c r="J18" s="19">
        <v>96.17</v>
      </c>
      <c r="K18" s="17">
        <v>2.61</v>
      </c>
      <c r="L18" s="19">
        <v>5.1719999999999997</v>
      </c>
      <c r="M18" s="19">
        <v>5.398E-2</v>
      </c>
      <c r="N18" s="17">
        <v>6.085</v>
      </c>
      <c r="O18" s="17">
        <v>5.5379999999999999E-2</v>
      </c>
      <c r="P18" s="17">
        <v>107.6</v>
      </c>
      <c r="Q18" s="17">
        <v>4.0460000000000003</v>
      </c>
      <c r="R18" s="17">
        <v>6.2080000000000002</v>
      </c>
      <c r="S18" s="17">
        <v>3.211E-2</v>
      </c>
      <c r="T18" s="19">
        <v>6.1849999999999996</v>
      </c>
      <c r="U18" s="19">
        <v>4.3189999999999999E-2</v>
      </c>
      <c r="V18" s="19">
        <v>105.8</v>
      </c>
      <c r="W18" s="19">
        <v>3.1</v>
      </c>
      <c r="X18" s="19">
        <v>6.2930000000000001</v>
      </c>
      <c r="Y18" s="19">
        <v>2.8080000000000001E-2</v>
      </c>
      <c r="Z18" s="19">
        <v>5.5979999999999999</v>
      </c>
      <c r="AA18" s="19">
        <v>7.2040000000000007E-2</v>
      </c>
      <c r="AB18" s="19">
        <v>109.4</v>
      </c>
      <c r="AC18" s="19">
        <v>5.4240000000000004</v>
      </c>
      <c r="AD18" s="17">
        <v>5.806</v>
      </c>
      <c r="AE18" s="17">
        <v>3.2349999999999997E-2</v>
      </c>
      <c r="AF18" s="19">
        <v>11.49</v>
      </c>
      <c r="AG18" s="19">
        <v>0.17899999999999999</v>
      </c>
      <c r="AH18" s="19">
        <v>84.49</v>
      </c>
      <c r="AI18" s="19">
        <v>4.8609999999999998</v>
      </c>
      <c r="AJ18" s="19">
        <v>10.99</v>
      </c>
      <c r="AK18" s="19">
        <v>0.18099999999999999</v>
      </c>
      <c r="AL18" s="19">
        <v>6.7869999999999999</v>
      </c>
      <c r="AM18" s="19">
        <v>0.12859999999999999</v>
      </c>
      <c r="AN18" s="19">
        <v>157</v>
      </c>
      <c r="AO18" s="19">
        <v>12.6</v>
      </c>
      <c r="AP18" s="19">
        <v>6.9779999999999998</v>
      </c>
      <c r="AQ18" s="19">
        <v>6.9599999999999995E-2</v>
      </c>
      <c r="AR18" s="19">
        <v>7.47</v>
      </c>
      <c r="AS18" s="19">
        <v>0.14729999999999999</v>
      </c>
      <c r="AT18" s="19">
        <v>99.83</v>
      </c>
      <c r="AU18" s="19">
        <v>8.8279999999999994</v>
      </c>
      <c r="AV18" s="19">
        <v>7.63</v>
      </c>
      <c r="AW18" s="19">
        <v>7.1199999999999999E-2</v>
      </c>
      <c r="AX18" s="19">
        <v>6.8920000000000003</v>
      </c>
      <c r="AY18" s="19">
        <v>0.15709999999999999</v>
      </c>
      <c r="AZ18" s="19">
        <v>198.5</v>
      </c>
      <c r="BA18" s="19">
        <v>19.079999999999998</v>
      </c>
      <c r="BB18" s="19">
        <v>6.9020000000000001</v>
      </c>
      <c r="BC18" s="19">
        <v>7.2709999999999997E-2</v>
      </c>
      <c r="BD18" s="19">
        <v>7.8470000000000004</v>
      </c>
      <c r="BE18" s="19">
        <v>0.17899999999999999</v>
      </c>
      <c r="BF18" s="19">
        <v>95.61</v>
      </c>
      <c r="BG18" s="19">
        <v>8.0419999999999998</v>
      </c>
      <c r="BH18" s="19">
        <v>7.6369999999999996</v>
      </c>
      <c r="BI18" s="19">
        <v>0.14960000000000001</v>
      </c>
    </row>
    <row r="19" spans="1:61" ht="17" thickTop="1" thickBot="1">
      <c r="A19" s="15" t="s">
        <v>32</v>
      </c>
      <c r="B19" s="19">
        <v>4.45</v>
      </c>
      <c r="C19" s="19">
        <v>0.22900000000000001</v>
      </c>
      <c r="D19" s="17">
        <f xml:space="preserve"> 26.44</f>
        <v>26.44</v>
      </c>
      <c r="E19" s="22">
        <v>2.57</v>
      </c>
      <c r="F19" s="19">
        <v>3.4039999999999999</v>
      </c>
      <c r="G19" s="19">
        <v>0.1231</v>
      </c>
      <c r="H19" s="23">
        <v>4.5869999999999997</v>
      </c>
      <c r="I19" s="23">
        <v>0.1242</v>
      </c>
      <c r="J19" s="23">
        <v>16.43</v>
      </c>
      <c r="K19" s="23">
        <v>2.2839999999999998</v>
      </c>
      <c r="L19" s="23">
        <v>3.8610000000000002</v>
      </c>
      <c r="M19" s="23">
        <v>0.15670000000000001</v>
      </c>
      <c r="N19" s="19">
        <v>4.8179999999999996</v>
      </c>
      <c r="O19" s="19">
        <v>6.4189999999999997E-2</v>
      </c>
      <c r="P19" s="19">
        <v>68.650000000000006</v>
      </c>
      <c r="Q19" s="19">
        <v>3.069</v>
      </c>
      <c r="R19" s="19">
        <v>4.694</v>
      </c>
      <c r="S19" s="19">
        <v>4.335E-2</v>
      </c>
      <c r="T19" s="19">
        <v>4.9340000000000002</v>
      </c>
      <c r="U19" s="19">
        <v>5.2400000000000002E-2</v>
      </c>
      <c r="V19" s="19">
        <v>63.45</v>
      </c>
      <c r="W19" s="19">
        <v>2.1680000000000001</v>
      </c>
      <c r="X19" s="19">
        <v>4.7720000000000002</v>
      </c>
      <c r="Y19" s="19">
        <v>3.7949999999999998E-2</v>
      </c>
      <c r="Z19" s="19">
        <v>4.8259999999999996</v>
      </c>
      <c r="AA19" s="19">
        <v>5.1429999999999997E-2</v>
      </c>
      <c r="AB19" s="19">
        <f xml:space="preserve"> 38.39</f>
        <v>38.39</v>
      </c>
      <c r="AC19" s="17">
        <v>1.99</v>
      </c>
      <c r="AD19" s="17">
        <v>4.4340000000000002</v>
      </c>
      <c r="AE19" s="17">
        <v>6.003E-2</v>
      </c>
      <c r="AF19" s="19">
        <v>6.4770000000000003</v>
      </c>
      <c r="AG19" s="19">
        <v>0.27460000000000001</v>
      </c>
      <c r="AH19" s="19">
        <v>125</v>
      </c>
      <c r="AI19" s="19">
        <v>15.03</v>
      </c>
      <c r="AJ19" s="19">
        <v>6.2839999999999998</v>
      </c>
      <c r="AK19" s="19">
        <v>0.2324</v>
      </c>
      <c r="AL19" s="19">
        <v>5.6289999999999996</v>
      </c>
      <c r="AM19" s="19">
        <v>0.15579999999999999</v>
      </c>
      <c r="AN19" s="19">
        <v>196.6</v>
      </c>
      <c r="AO19" s="19">
        <v>21.48</v>
      </c>
      <c r="AP19" s="19">
        <v>5.9669999999999996</v>
      </c>
      <c r="AQ19" s="19">
        <v>8.3129999999999996E-2</v>
      </c>
      <c r="AR19" s="19">
        <v>6.5229999999999997</v>
      </c>
      <c r="AS19" s="19">
        <v>6.5030000000000004E-2</v>
      </c>
      <c r="AT19" s="19">
        <v>103.5</v>
      </c>
      <c r="AU19" s="19">
        <v>4.5060000000000002</v>
      </c>
      <c r="AV19" s="19">
        <v>6.6760000000000002</v>
      </c>
      <c r="AW19" s="19">
        <v>5.7369999999999997E-2</v>
      </c>
      <c r="AX19" s="19">
        <v>6.1349999999999998</v>
      </c>
      <c r="AY19" s="19">
        <v>0.1021</v>
      </c>
      <c r="AZ19" s="19">
        <v>200.1</v>
      </c>
      <c r="BA19" s="19">
        <v>14.1</v>
      </c>
      <c r="BB19" s="19">
        <v>6.1159999999999997</v>
      </c>
      <c r="BC19" s="19">
        <v>6.1949999999999998E-2</v>
      </c>
      <c r="BD19" s="19">
        <v>5.306</v>
      </c>
      <c r="BE19" s="19">
        <v>0.1041</v>
      </c>
      <c r="BF19" s="19">
        <v>256.8</v>
      </c>
      <c r="BG19" s="19">
        <v>14.74</v>
      </c>
      <c r="BH19" s="19">
        <v>5.9</v>
      </c>
      <c r="BI19" s="19">
        <v>0.22289999999999999</v>
      </c>
    </row>
    <row r="20" spans="1:61" ht="17" thickTop="1" thickBot="1">
      <c r="A20" s="15" t="s">
        <v>33</v>
      </c>
      <c r="B20" s="16" t="s">
        <v>15</v>
      </c>
      <c r="C20" s="16" t="s">
        <v>15</v>
      </c>
      <c r="D20" s="34">
        <v>0</v>
      </c>
      <c r="E20" s="34">
        <v>0</v>
      </c>
      <c r="F20" s="34">
        <v>0</v>
      </c>
      <c r="G20" s="34">
        <v>0</v>
      </c>
      <c r="H20" s="16" t="s">
        <v>16</v>
      </c>
      <c r="I20" s="16" t="s">
        <v>16</v>
      </c>
      <c r="J20" s="34">
        <v>0</v>
      </c>
      <c r="K20" s="34">
        <v>0</v>
      </c>
      <c r="L20" s="34">
        <v>0</v>
      </c>
      <c r="M20" s="34">
        <v>0</v>
      </c>
      <c r="N20" s="16" t="s">
        <v>16</v>
      </c>
      <c r="O20" s="16" t="s">
        <v>16</v>
      </c>
      <c r="P20" s="16">
        <v>0</v>
      </c>
      <c r="Q20" s="16">
        <v>0</v>
      </c>
      <c r="R20" s="17">
        <v>5.73</v>
      </c>
      <c r="S20" s="17">
        <v>0.16070000000000001</v>
      </c>
      <c r="T20" s="16" t="s">
        <v>16</v>
      </c>
      <c r="U20" s="16" t="s">
        <v>16</v>
      </c>
      <c r="V20" s="16">
        <v>0</v>
      </c>
      <c r="W20" s="16">
        <v>0</v>
      </c>
      <c r="X20" s="17">
        <v>5.9619999999999997</v>
      </c>
      <c r="Y20" s="17">
        <v>0.1812</v>
      </c>
      <c r="Z20" s="16" t="s">
        <v>16</v>
      </c>
      <c r="AA20" s="16" t="s">
        <v>16</v>
      </c>
      <c r="AB20" s="16">
        <v>0</v>
      </c>
      <c r="AC20" s="16">
        <v>0</v>
      </c>
      <c r="AD20" s="17">
        <v>5.74</v>
      </c>
      <c r="AE20" s="17">
        <v>0.21260000000000001</v>
      </c>
      <c r="AF20" s="19">
        <v>7.383</v>
      </c>
      <c r="AG20" s="19">
        <v>0.27450000000000002</v>
      </c>
      <c r="AH20" s="19">
        <v>105.9</v>
      </c>
      <c r="AI20" s="19">
        <v>13.46</v>
      </c>
      <c r="AJ20" s="19">
        <v>7.0730000000000004</v>
      </c>
      <c r="AK20" s="19">
        <v>0.156</v>
      </c>
      <c r="AL20" s="30">
        <v>7.4109999999999996</v>
      </c>
      <c r="AM20" s="30">
        <v>0.2316</v>
      </c>
      <c r="AN20" s="30">
        <v>39.06</v>
      </c>
      <c r="AO20" s="30">
        <v>4.9000000000000004</v>
      </c>
      <c r="AP20" s="30">
        <v>6.5579999999999998</v>
      </c>
      <c r="AQ20" s="30">
        <v>0.15279999999999999</v>
      </c>
      <c r="AR20" s="19">
        <v>7.8410000000000002</v>
      </c>
      <c r="AS20" s="19">
        <v>9.5019999999999993E-2</v>
      </c>
      <c r="AT20" s="19">
        <v>61.44</v>
      </c>
      <c r="AU20" s="19">
        <v>3.1890000000000001</v>
      </c>
      <c r="AV20" s="19">
        <v>7.1520000000000001</v>
      </c>
      <c r="AW20" s="19">
        <v>6.9989999999999997E-2</v>
      </c>
      <c r="AX20" s="30">
        <v>6.9660000000000002</v>
      </c>
      <c r="AY20" s="30">
        <v>0.15559999999999999</v>
      </c>
      <c r="AZ20" s="30">
        <v>68.819999999999993</v>
      </c>
      <c r="BA20" s="30">
        <v>5.5869999999999997</v>
      </c>
      <c r="BB20" s="30">
        <v>6.1210000000000004</v>
      </c>
      <c r="BC20" s="30">
        <v>0.1145</v>
      </c>
      <c r="BD20" s="19">
        <v>8.109</v>
      </c>
      <c r="BE20" s="19">
        <v>0.3377</v>
      </c>
      <c r="BF20" s="19">
        <v>78.55</v>
      </c>
      <c r="BG20" s="19">
        <v>14.45</v>
      </c>
      <c r="BH20" s="19">
        <v>7.7670000000000003</v>
      </c>
      <c r="BI20" s="19">
        <v>0.31290000000000001</v>
      </c>
    </row>
    <row r="21" spans="1:61" ht="17" thickTop="1" thickBot="1">
      <c r="A21" s="15" t="s">
        <v>34</v>
      </c>
      <c r="B21" s="16" t="s">
        <v>15</v>
      </c>
      <c r="C21" s="16" t="s">
        <v>15</v>
      </c>
      <c r="D21" s="34">
        <v>0</v>
      </c>
      <c r="E21" s="34">
        <v>0</v>
      </c>
      <c r="F21" s="34">
        <v>0</v>
      </c>
      <c r="G21" s="34">
        <v>0</v>
      </c>
      <c r="H21" s="17">
        <v>4.3559999999999999</v>
      </c>
      <c r="I21" s="17">
        <v>0.49919999999999998</v>
      </c>
      <c r="J21" s="17">
        <v>15.21</v>
      </c>
      <c r="K21" s="17">
        <v>7.3730000000000002</v>
      </c>
      <c r="L21" s="17">
        <v>5</v>
      </c>
      <c r="M21" s="17">
        <v>0.31069999999999998</v>
      </c>
      <c r="N21" s="19">
        <v>4.9489999999999998</v>
      </c>
      <c r="O21" s="19">
        <v>0.13789999999999999</v>
      </c>
      <c r="P21" s="19">
        <v>44.65</v>
      </c>
      <c r="Q21" s="19">
        <v>4.3680000000000003</v>
      </c>
      <c r="R21" s="19">
        <v>4.8609999999999998</v>
      </c>
      <c r="S21" s="19">
        <v>4.317E-2</v>
      </c>
      <c r="T21" s="19">
        <v>5.62</v>
      </c>
      <c r="U21" s="19">
        <v>9.0749999999999997E-2</v>
      </c>
      <c r="V21" s="19">
        <v>35.44</v>
      </c>
      <c r="W21" s="19">
        <v>1.752</v>
      </c>
      <c r="X21" s="19">
        <v>5.1550000000000002</v>
      </c>
      <c r="Y21" s="19">
        <v>7.6859999999999998E-2</v>
      </c>
      <c r="Z21" s="19">
        <v>5.2030000000000003</v>
      </c>
      <c r="AA21" s="19">
        <v>0.1188</v>
      </c>
      <c r="AB21" s="19">
        <v>21.3</v>
      </c>
      <c r="AC21" s="19">
        <v>1.46</v>
      </c>
      <c r="AD21" s="17">
        <v>4.6529999999999996</v>
      </c>
      <c r="AE21" s="17">
        <v>8.6349999999999996E-2</v>
      </c>
      <c r="AF21" s="19">
        <v>5.5629999999999997</v>
      </c>
      <c r="AG21" s="19">
        <v>0.1983</v>
      </c>
      <c r="AH21" s="19">
        <v>124.4</v>
      </c>
      <c r="AI21" s="19">
        <v>11.56</v>
      </c>
      <c r="AJ21" s="19">
        <v>5.3490000000000002</v>
      </c>
      <c r="AK21" s="19">
        <v>0.1694</v>
      </c>
      <c r="AL21" s="19">
        <v>6.069</v>
      </c>
      <c r="AM21" s="19">
        <v>0.15679999999999999</v>
      </c>
      <c r="AN21" s="19">
        <f xml:space="preserve"> 91.28</f>
        <v>91.28</v>
      </c>
      <c r="AO21" s="17">
        <v>5.92</v>
      </c>
      <c r="AP21" s="19">
        <v>5.7990000000000004</v>
      </c>
      <c r="AQ21" s="19">
        <v>9.6189999999999998E-2</v>
      </c>
      <c r="AR21" s="19">
        <v>6.5540000000000003</v>
      </c>
      <c r="AS21" s="19">
        <v>5.833E-2</v>
      </c>
      <c r="AT21" s="19">
        <v>89.32</v>
      </c>
      <c r="AU21" s="19">
        <v>3.395</v>
      </c>
      <c r="AV21" s="19">
        <v>6.5039999999999996</v>
      </c>
      <c r="AW21" s="19">
        <v>3.6490000000000002E-2</v>
      </c>
      <c r="AX21" s="19">
        <v>5.9450000000000003</v>
      </c>
      <c r="AY21" s="19">
        <v>0.10780000000000001</v>
      </c>
      <c r="AZ21" s="19">
        <v>100.3</v>
      </c>
      <c r="BA21" s="19">
        <v>5.2489999999999997</v>
      </c>
      <c r="BB21" s="19">
        <v>5.35</v>
      </c>
      <c r="BC21" s="19">
        <v>9.0139999999999998E-2</v>
      </c>
      <c r="BD21" s="19">
        <v>5.1050000000000004</v>
      </c>
      <c r="BE21" s="19">
        <v>0.105</v>
      </c>
      <c r="BF21" s="19">
        <f xml:space="preserve"> 124.4</f>
        <v>124.4</v>
      </c>
      <c r="BG21" s="32">
        <v>8.6</v>
      </c>
      <c r="BH21" s="19">
        <v>4.9370000000000003</v>
      </c>
      <c r="BI21" s="19">
        <v>8.4860000000000005E-2</v>
      </c>
    </row>
    <row r="22" spans="1:61" ht="17" thickTop="1" thickBot="1">
      <c r="A22" s="15" t="s">
        <v>35</v>
      </c>
      <c r="B22" s="16" t="s">
        <v>15</v>
      </c>
      <c r="C22" s="16" t="s">
        <v>15</v>
      </c>
      <c r="D22" s="16">
        <v>0</v>
      </c>
      <c r="E22" s="16">
        <v>0</v>
      </c>
      <c r="F22" s="17">
        <v>4.5540000000000003</v>
      </c>
      <c r="G22" s="17">
        <v>0.30620000000000003</v>
      </c>
      <c r="H22" s="16" t="s">
        <v>16</v>
      </c>
      <c r="I22" s="16" t="s">
        <v>16</v>
      </c>
      <c r="J22" s="34">
        <v>0</v>
      </c>
      <c r="K22" s="34">
        <v>0</v>
      </c>
      <c r="L22" s="34">
        <v>0</v>
      </c>
      <c r="M22" s="34">
        <v>0</v>
      </c>
      <c r="N22" s="16" t="s">
        <v>16</v>
      </c>
      <c r="O22" s="16" t="s">
        <v>16</v>
      </c>
      <c r="P22" s="16">
        <v>0</v>
      </c>
      <c r="Q22" s="16">
        <v>0</v>
      </c>
      <c r="R22" s="17">
        <v>4.335</v>
      </c>
      <c r="S22" s="17">
        <v>0.1457</v>
      </c>
      <c r="T22" s="23">
        <v>5.4269999999999996</v>
      </c>
      <c r="U22" s="23">
        <v>6.1589999999999999E-2</v>
      </c>
      <c r="V22" s="23">
        <v>12.02</v>
      </c>
      <c r="W22" s="23">
        <v>0.62709999999999999</v>
      </c>
      <c r="X22" s="23">
        <v>4.4420000000000002</v>
      </c>
      <c r="Y22" s="23">
        <v>9.0630000000000002E-2</v>
      </c>
      <c r="Z22" s="16" t="s">
        <v>16</v>
      </c>
      <c r="AA22" s="16" t="s">
        <v>16</v>
      </c>
      <c r="AB22" s="16">
        <v>0</v>
      </c>
      <c r="AC22" s="16">
        <v>0</v>
      </c>
      <c r="AD22" s="17">
        <v>3.8660000000000001</v>
      </c>
      <c r="AE22" s="17">
        <v>0.26479999999999998</v>
      </c>
      <c r="AF22" s="19">
        <v>7.4619999999999997</v>
      </c>
      <c r="AG22" s="19">
        <v>0.2702</v>
      </c>
      <c r="AH22" s="19">
        <v>119</v>
      </c>
      <c r="AI22" s="19">
        <v>15.7</v>
      </c>
      <c r="AJ22" s="19">
        <v>7.0149999999999997</v>
      </c>
      <c r="AK22" s="19">
        <v>0.1386</v>
      </c>
      <c r="AL22" s="19">
        <v>5.9340000000000002</v>
      </c>
      <c r="AM22" s="19">
        <v>0.1484</v>
      </c>
      <c r="AN22" s="19">
        <v>79.41</v>
      </c>
      <c r="AO22" s="19">
        <v>5.7169999999999996</v>
      </c>
      <c r="AP22" s="19">
        <v>5.4560000000000004</v>
      </c>
      <c r="AQ22" s="19">
        <v>0.11550000000000001</v>
      </c>
      <c r="AR22" s="19">
        <v>6.46</v>
      </c>
      <c r="AS22" s="19">
        <v>0.11890000000000001</v>
      </c>
      <c r="AT22" s="19">
        <v>92.3</v>
      </c>
      <c r="AU22" s="19">
        <v>7.0640000000000001</v>
      </c>
      <c r="AV22" s="19">
        <v>6.4139999999999997</v>
      </c>
      <c r="AW22" s="19">
        <v>5.9420000000000001E-2</v>
      </c>
      <c r="AX22" s="19">
        <v>6.4290000000000003</v>
      </c>
      <c r="AY22" s="19">
        <v>8.6709999999999995E-2</v>
      </c>
      <c r="AZ22" s="19">
        <v>143.80000000000001</v>
      </c>
      <c r="BA22" s="19">
        <v>5.9450000000000003</v>
      </c>
      <c r="BB22" s="19">
        <v>6.109</v>
      </c>
      <c r="BC22" s="19">
        <v>7.22E-2</v>
      </c>
      <c r="BD22" s="19">
        <v>6.6509999999999998</v>
      </c>
      <c r="BE22" s="19">
        <v>0.24260000000000001</v>
      </c>
      <c r="BF22" s="19">
        <v>51.63</v>
      </c>
      <c r="BG22" s="19">
        <v>6.1710000000000003</v>
      </c>
      <c r="BH22" s="19">
        <v>6.1289999999999996</v>
      </c>
      <c r="BI22" s="19">
        <v>0.19689999999999999</v>
      </c>
    </row>
    <row r="23" spans="1:61" ht="17" thickTop="1" thickBot="1">
      <c r="A23" s="15" t="s">
        <v>36</v>
      </c>
      <c r="B23" s="23">
        <v>4.5369999999999999</v>
      </c>
      <c r="C23" s="23">
        <v>0.24429999999999999</v>
      </c>
      <c r="D23" s="23">
        <v>14.81</v>
      </c>
      <c r="E23" s="33">
        <v>2.57</v>
      </c>
      <c r="F23" s="23">
        <v>3.8929999999999998</v>
      </c>
      <c r="G23" s="23">
        <v>0.2414</v>
      </c>
      <c r="H23" s="23">
        <v>4.6459999999999999</v>
      </c>
      <c r="I23" s="23">
        <v>0.27400000000000002</v>
      </c>
      <c r="J23" s="23">
        <v>13.88</v>
      </c>
      <c r="K23" s="23">
        <v>2.9590000000000001</v>
      </c>
      <c r="L23" s="23">
        <v>4.1980000000000004</v>
      </c>
      <c r="M23" s="23">
        <v>0.17749999999999999</v>
      </c>
      <c r="N23" s="19">
        <v>6.2910000000000004</v>
      </c>
      <c r="O23" s="19">
        <v>4.8480000000000002E-2</v>
      </c>
      <c r="P23" s="19">
        <v>42.92</v>
      </c>
      <c r="Q23" s="19">
        <v>0.98250000000000004</v>
      </c>
      <c r="R23" s="19">
        <v>6.008</v>
      </c>
      <c r="S23" s="19">
        <v>3.7089999999999998E-2</v>
      </c>
      <c r="T23" s="19">
        <v>6.4390000000000001</v>
      </c>
      <c r="U23" s="19">
        <v>6.4089999999999994E-2</v>
      </c>
      <c r="V23" s="19">
        <v>53.63</v>
      </c>
      <c r="W23" s="19">
        <v>2.27</v>
      </c>
      <c r="X23" s="19">
        <v>6.2569999999999997</v>
      </c>
      <c r="Y23" s="19">
        <v>4.1230000000000003E-2</v>
      </c>
      <c r="Z23" s="19">
        <v>5.944</v>
      </c>
      <c r="AA23" s="19">
        <v>0.11169999999999999</v>
      </c>
      <c r="AB23" s="19">
        <v>32.58</v>
      </c>
      <c r="AC23" s="19">
        <v>2.4049999999999998</v>
      </c>
      <c r="AD23" s="17">
        <v>5.7450000000000001</v>
      </c>
      <c r="AE23" s="17">
        <v>5.3280000000000001E-2</v>
      </c>
      <c r="AF23" s="19">
        <v>7.36</v>
      </c>
      <c r="AG23" s="19">
        <v>0.25719999999999998</v>
      </c>
      <c r="AH23" s="19">
        <v>94.44</v>
      </c>
      <c r="AI23" s="19">
        <v>9.9619999999999997</v>
      </c>
      <c r="AJ23" s="19">
        <v>6.9530000000000003</v>
      </c>
      <c r="AK23" s="19">
        <v>0.21870000000000001</v>
      </c>
      <c r="AL23" s="19">
        <v>6.9729999999999999</v>
      </c>
      <c r="AM23" s="19">
        <v>0.15679999999999999</v>
      </c>
      <c r="AN23" s="19">
        <v>94.2</v>
      </c>
      <c r="AO23" s="19">
        <v>7.2809999999999997</v>
      </c>
      <c r="AP23" s="19">
        <v>6.6449999999999996</v>
      </c>
      <c r="AQ23" s="19">
        <v>0.1201</v>
      </c>
      <c r="AR23" s="19">
        <v>7.4240000000000004</v>
      </c>
      <c r="AS23" s="19">
        <v>7.6219999999999996E-2</v>
      </c>
      <c r="AT23" s="19">
        <v>89.07</v>
      </c>
      <c r="AU23" s="19">
        <v>4.32</v>
      </c>
      <c r="AV23" s="19">
        <v>7.2359999999999998</v>
      </c>
      <c r="AW23" s="19">
        <v>5.1279999999999999E-2</v>
      </c>
      <c r="AX23" s="19">
        <v>7.2850000000000001</v>
      </c>
      <c r="AY23" s="19">
        <v>9.2630000000000004E-2</v>
      </c>
      <c r="AZ23" s="19">
        <v>143.1</v>
      </c>
      <c r="BA23" s="19">
        <v>6.9690000000000003</v>
      </c>
      <c r="BB23" s="19">
        <v>7.0780000000000003</v>
      </c>
      <c r="BC23" s="19">
        <v>7.0650000000000004E-2</v>
      </c>
      <c r="BD23" s="17">
        <v>7.7809999999999997</v>
      </c>
      <c r="BE23" s="17">
        <v>0.20349999999999999</v>
      </c>
      <c r="BF23" s="17">
        <v>97.36</v>
      </c>
      <c r="BG23" s="17">
        <v>10.85</v>
      </c>
      <c r="BH23" s="19">
        <v>7.5890000000000004</v>
      </c>
      <c r="BI23" s="19">
        <v>0.1658</v>
      </c>
    </row>
    <row r="24" spans="1:61" ht="17" thickTop="1" thickBot="1">
      <c r="A24" s="15" t="s">
        <v>37</v>
      </c>
      <c r="B24" s="19">
        <v>4.9509999999999996</v>
      </c>
      <c r="C24" s="19">
        <v>5.8090000000000003E-2</v>
      </c>
      <c r="D24" s="19">
        <v>52.85</v>
      </c>
      <c r="E24" s="19">
        <v>3.48</v>
      </c>
      <c r="F24" s="19">
        <v>4.6550000000000002</v>
      </c>
      <c r="G24" s="19">
        <v>6.9959999999999994E-2</v>
      </c>
      <c r="H24" s="19">
        <v>5.3140000000000001</v>
      </c>
      <c r="I24" s="19">
        <v>0.1361</v>
      </c>
      <c r="J24" s="19">
        <v>36.82</v>
      </c>
      <c r="K24" s="19">
        <v>2.907</v>
      </c>
      <c r="L24" s="19">
        <v>4.9279999999999999</v>
      </c>
      <c r="M24" s="19">
        <v>0.1009</v>
      </c>
      <c r="N24" s="19">
        <v>5.6849999999999996</v>
      </c>
      <c r="O24" s="19">
        <v>6.6400000000000001E-2</v>
      </c>
      <c r="P24" s="19">
        <v>75.44</v>
      </c>
      <c r="Q24" s="19">
        <v>3.9990000000000001</v>
      </c>
      <c r="R24" s="19">
        <v>5.54</v>
      </c>
      <c r="S24" s="19">
        <v>6.7449999999999996E-2</v>
      </c>
      <c r="T24" s="19">
        <v>5.83</v>
      </c>
      <c r="U24" s="19">
        <v>3.3840000000000002E-2</v>
      </c>
      <c r="V24" s="19">
        <v>85.67</v>
      </c>
      <c r="W24" s="19">
        <v>2.3380000000000001</v>
      </c>
      <c r="X24" s="19">
        <v>6.2359999999999998</v>
      </c>
      <c r="Y24" s="19">
        <v>2.2380000000000001E-2</v>
      </c>
      <c r="Z24" s="19">
        <v>5.4509999999999996</v>
      </c>
      <c r="AA24" s="19">
        <v>0.13100000000000001</v>
      </c>
      <c r="AB24" s="19">
        <v>70.37</v>
      </c>
      <c r="AC24" s="19">
        <v>4.9039999999999999</v>
      </c>
      <c r="AD24" s="19">
        <v>5.3170000000000002</v>
      </c>
      <c r="AE24" s="19">
        <v>9.9159999999999998E-2</v>
      </c>
      <c r="AF24" s="19">
        <v>6.2009999999999996</v>
      </c>
      <c r="AG24" s="19">
        <v>0.24399999999999999</v>
      </c>
      <c r="AH24" s="19">
        <v>122</v>
      </c>
      <c r="AI24" s="19">
        <v>13.2</v>
      </c>
      <c r="AJ24" s="19">
        <v>5.9859999999999998</v>
      </c>
      <c r="AK24" s="19">
        <v>0.22389999999999999</v>
      </c>
      <c r="AL24" s="19">
        <v>6.5810000000000004</v>
      </c>
      <c r="AM24" s="19">
        <v>0.13619999999999999</v>
      </c>
      <c r="AN24" s="19">
        <v>108.5</v>
      </c>
      <c r="AO24" s="19">
        <v>6.9889999999999999</v>
      </c>
      <c r="AP24" s="19">
        <v>6.3419999999999996</v>
      </c>
      <c r="AQ24" s="19">
        <v>0.10879999999999999</v>
      </c>
      <c r="AR24" s="19">
        <v>6.8079999999999998</v>
      </c>
      <c r="AS24" s="19">
        <v>5.8000000000000003E-2</v>
      </c>
      <c r="AT24" s="19">
        <v>91.94</v>
      </c>
      <c r="AU24" s="19">
        <v>2.5760000000000001</v>
      </c>
      <c r="AV24" s="19">
        <v>6.8159999999999998</v>
      </c>
      <c r="AW24" s="19">
        <v>4.786E-2</v>
      </c>
      <c r="AX24" s="19">
        <v>6.6420000000000003</v>
      </c>
      <c r="AY24" s="19">
        <v>0.1057</v>
      </c>
      <c r="AZ24" s="19">
        <v>142.9</v>
      </c>
      <c r="BA24" s="19">
        <v>7.1710000000000003</v>
      </c>
      <c r="BB24" s="19">
        <v>6.4290000000000003</v>
      </c>
      <c r="BC24" s="19">
        <v>8.4059999999999996E-2</v>
      </c>
      <c r="BD24" s="19">
        <v>4.8090000000000002</v>
      </c>
      <c r="BE24" s="19">
        <v>0.19500000000000001</v>
      </c>
      <c r="BF24" s="19">
        <v>226</v>
      </c>
      <c r="BG24" s="19">
        <v>25.72</v>
      </c>
      <c r="BH24" s="19">
        <v>5.2869999999999999</v>
      </c>
      <c r="BI24" s="19">
        <v>0.24310000000000001</v>
      </c>
    </row>
    <row r="25" spans="1:61" ht="17" thickTop="1" thickBot="1">
      <c r="A25" s="15" t="s">
        <v>38</v>
      </c>
      <c r="B25" s="23">
        <v>5.6109999999999998</v>
      </c>
      <c r="C25" s="23">
        <v>0.22559999999999999</v>
      </c>
      <c r="D25" s="23">
        <v>19.100000000000001</v>
      </c>
      <c r="E25" s="23">
        <v>2.2269999999999999</v>
      </c>
      <c r="F25" s="23">
        <v>4.8220000000000001</v>
      </c>
      <c r="G25" s="23">
        <v>0.2165</v>
      </c>
      <c r="H25" s="16" t="s">
        <v>16</v>
      </c>
      <c r="I25" s="16" t="s">
        <v>16</v>
      </c>
      <c r="J25" s="34">
        <v>0</v>
      </c>
      <c r="K25" s="34">
        <v>0</v>
      </c>
      <c r="L25" s="34">
        <v>0</v>
      </c>
      <c r="M25" s="34">
        <v>0</v>
      </c>
      <c r="N25" s="16" t="s">
        <v>16</v>
      </c>
      <c r="O25" s="16" t="s">
        <v>16</v>
      </c>
      <c r="P25" s="16">
        <v>0</v>
      </c>
      <c r="Q25" s="16">
        <v>0</v>
      </c>
      <c r="R25" s="17">
        <v>4.3929999999999998</v>
      </c>
      <c r="S25" s="17">
        <v>0.42259999999999998</v>
      </c>
      <c r="T25" s="16" t="s">
        <v>16</v>
      </c>
      <c r="U25" s="16" t="s">
        <v>16</v>
      </c>
      <c r="V25" s="34">
        <v>0</v>
      </c>
      <c r="W25" s="34">
        <v>0</v>
      </c>
      <c r="X25" s="34">
        <v>0</v>
      </c>
      <c r="Y25" s="34">
        <v>0</v>
      </c>
      <c r="Z25" s="16" t="s">
        <v>16</v>
      </c>
      <c r="AA25" s="16" t="s">
        <v>16</v>
      </c>
      <c r="AB25" s="16">
        <v>0</v>
      </c>
      <c r="AC25" s="16">
        <v>0</v>
      </c>
      <c r="AD25" s="17">
        <v>2.8780000000000001</v>
      </c>
      <c r="AE25" s="17">
        <v>0.32869999999999999</v>
      </c>
      <c r="AF25" s="19">
        <v>7.5910000000000002</v>
      </c>
      <c r="AG25" s="19">
        <v>0.25380000000000003</v>
      </c>
      <c r="AH25" s="19">
        <v>83.9</v>
      </c>
      <c r="AI25" s="19">
        <v>8.4670000000000005</v>
      </c>
      <c r="AJ25" s="19">
        <v>7.04</v>
      </c>
      <c r="AK25" s="19">
        <v>0.2198</v>
      </c>
      <c r="AL25" s="19">
        <v>5.9829999999999997</v>
      </c>
      <c r="AM25" s="19">
        <v>0.1721</v>
      </c>
      <c r="AN25" s="19">
        <v>50.63</v>
      </c>
      <c r="AO25" s="19">
        <v>4.2009999999999996</v>
      </c>
      <c r="AP25" s="19">
        <v>5.2990000000000004</v>
      </c>
      <c r="AQ25" s="19">
        <v>0.1356</v>
      </c>
      <c r="AR25" s="19">
        <v>6.8090000000000002</v>
      </c>
      <c r="AS25" s="19">
        <v>0.1007</v>
      </c>
      <c r="AT25" s="19">
        <v>58.02</v>
      </c>
      <c r="AU25" s="19">
        <v>2.823</v>
      </c>
      <c r="AV25" s="19">
        <v>6.3979999999999997</v>
      </c>
      <c r="AW25" s="19">
        <v>7.8219999999999998E-2</v>
      </c>
      <c r="AX25" s="19">
        <v>6.3070000000000004</v>
      </c>
      <c r="AY25" s="19">
        <v>0.1474</v>
      </c>
      <c r="AZ25" s="19">
        <v>75.98</v>
      </c>
      <c r="BA25" s="19">
        <v>5.3440000000000003</v>
      </c>
      <c r="BB25" s="19">
        <v>5.6950000000000003</v>
      </c>
      <c r="BC25" s="19">
        <v>0.1111</v>
      </c>
      <c r="BD25" s="17">
        <v>6.7460000000000004</v>
      </c>
      <c r="BE25" s="17">
        <v>0.26619999999999999</v>
      </c>
      <c r="BF25" s="17">
        <v>51.6</v>
      </c>
      <c r="BG25" s="17">
        <v>6.45</v>
      </c>
      <c r="BH25" s="19">
        <v>6.31</v>
      </c>
      <c r="BI25" s="19">
        <v>0.21679999999999999</v>
      </c>
    </row>
    <row r="26" spans="1:61" ht="17" thickTop="1" thickBot="1">
      <c r="A26" s="15" t="s">
        <v>39</v>
      </c>
      <c r="B26" s="16" t="s">
        <v>15</v>
      </c>
      <c r="C26" s="16" t="s">
        <v>15</v>
      </c>
      <c r="D26" s="34">
        <v>0</v>
      </c>
      <c r="E26" s="34">
        <v>0</v>
      </c>
      <c r="F26" s="34">
        <v>0</v>
      </c>
      <c r="G26" s="34">
        <v>0</v>
      </c>
      <c r="H26" s="16" t="s">
        <v>16</v>
      </c>
      <c r="I26" s="16" t="s">
        <v>16</v>
      </c>
      <c r="J26" s="34">
        <v>0</v>
      </c>
      <c r="K26" s="34">
        <v>0</v>
      </c>
      <c r="L26" s="34">
        <v>0</v>
      </c>
      <c r="M26" s="34">
        <v>0</v>
      </c>
      <c r="N26" s="31">
        <v>5.2569999999999997</v>
      </c>
      <c r="O26" s="31">
        <v>0.2102</v>
      </c>
      <c r="P26" s="31">
        <f xml:space="preserve"> 6.437</f>
        <v>6.4370000000000003</v>
      </c>
      <c r="Q26" s="31">
        <v>2.1</v>
      </c>
      <c r="R26" s="31">
        <v>4.1109999999999998</v>
      </c>
      <c r="S26" s="31">
        <v>0.1923</v>
      </c>
      <c r="T26" s="23">
        <v>5.1360000000000001</v>
      </c>
      <c r="U26" s="23">
        <v>0.13569999999999999</v>
      </c>
      <c r="V26" s="23">
        <v>10.02</v>
      </c>
      <c r="W26" s="23">
        <v>0.80569999999999997</v>
      </c>
      <c r="X26" s="23">
        <v>4.0830000000000002</v>
      </c>
      <c r="Y26" s="23">
        <v>0.11700000000000001</v>
      </c>
      <c r="Z26" s="16" t="s">
        <v>16</v>
      </c>
      <c r="AA26" s="16" t="s">
        <v>16</v>
      </c>
      <c r="AB26" s="16">
        <v>0</v>
      </c>
      <c r="AC26" s="16">
        <v>0</v>
      </c>
      <c r="AD26" s="17">
        <v>3.4740000000000002</v>
      </c>
      <c r="AE26" s="17">
        <v>0.32619999999999999</v>
      </c>
      <c r="AF26" s="19">
        <v>6.8179999999999996</v>
      </c>
      <c r="AG26" s="19">
        <v>0.39129999999999998</v>
      </c>
      <c r="AH26" s="19">
        <v>61.75</v>
      </c>
      <c r="AI26" s="19">
        <v>8.1890000000000001</v>
      </c>
      <c r="AJ26" s="19">
        <v>6.2270000000000003</v>
      </c>
      <c r="AK26" s="19">
        <v>0.33489999999999998</v>
      </c>
      <c r="AL26" s="19">
        <v>5.76</v>
      </c>
      <c r="AM26" s="19">
        <v>0.20549999999999999</v>
      </c>
      <c r="AN26" s="19">
        <f xml:space="preserve"> 64.82</f>
        <v>64.819999999999993</v>
      </c>
      <c r="AO26" s="19">
        <v>5.92</v>
      </c>
      <c r="AP26" s="19">
        <v>5.5170000000000003</v>
      </c>
      <c r="AQ26" s="19">
        <v>0.1275</v>
      </c>
      <c r="AR26" s="19">
        <v>6.6559999999999997</v>
      </c>
      <c r="AS26" s="19">
        <v>0.1023</v>
      </c>
      <c r="AT26" s="19">
        <v>74.290000000000006</v>
      </c>
      <c r="AU26" s="19">
        <v>3.6139999999999999</v>
      </c>
      <c r="AV26" s="19">
        <v>6.4749999999999996</v>
      </c>
      <c r="AW26" s="19">
        <v>7.5190000000000007E-2</v>
      </c>
      <c r="AX26" s="19">
        <v>6.2309999999999999</v>
      </c>
      <c r="AY26" s="19">
        <v>0.28789999999999999</v>
      </c>
      <c r="AZ26" s="19">
        <v>89.05</v>
      </c>
      <c r="BA26" s="19">
        <v>15.93</v>
      </c>
      <c r="BB26" s="19">
        <v>5.7069999999999999</v>
      </c>
      <c r="BC26" s="19">
        <v>0.1245</v>
      </c>
      <c r="BD26" s="17">
        <v>8.2490000000000006</v>
      </c>
      <c r="BE26" s="17">
        <v>0.85729999999999995</v>
      </c>
      <c r="BF26" s="17">
        <v>20.98</v>
      </c>
      <c r="BG26" s="17">
        <v>8.0060000000000002</v>
      </c>
      <c r="BH26" s="19">
        <v>7.33</v>
      </c>
      <c r="BI26" s="19">
        <v>0.72989999999999999</v>
      </c>
    </row>
    <row r="27" spans="1:61" ht="17" thickTop="1" thickBot="1">
      <c r="A27" s="15" t="s">
        <v>40</v>
      </c>
      <c r="B27" s="16" t="s">
        <v>15</v>
      </c>
      <c r="C27" s="16" t="s">
        <v>15</v>
      </c>
      <c r="D27" s="16">
        <v>0</v>
      </c>
      <c r="E27" s="16">
        <v>0</v>
      </c>
      <c r="F27" s="17">
        <v>5.859</v>
      </c>
      <c r="G27" s="17">
        <v>0.32790000000000002</v>
      </c>
      <c r="H27" s="16" t="s">
        <v>16</v>
      </c>
      <c r="I27" s="16" t="s">
        <v>16</v>
      </c>
      <c r="J27" s="16">
        <v>0</v>
      </c>
      <c r="K27" s="16">
        <v>0</v>
      </c>
      <c r="L27" s="17">
        <v>5.0620000000000003</v>
      </c>
      <c r="M27" s="17">
        <v>0.23949999999999999</v>
      </c>
      <c r="N27" s="19">
        <v>6.3369999999999997</v>
      </c>
      <c r="O27" s="19">
        <v>0.1016</v>
      </c>
      <c r="P27" s="19">
        <v>45.49</v>
      </c>
      <c r="Q27" s="19">
        <v>3.2149999999999999</v>
      </c>
      <c r="R27" s="19">
        <v>6.202</v>
      </c>
      <c r="S27" s="19">
        <v>5.0639999999999998E-2</v>
      </c>
      <c r="T27" s="19">
        <v>6.73</v>
      </c>
      <c r="U27" s="19">
        <v>8.3930000000000005E-2</v>
      </c>
      <c r="V27" s="19">
        <v>45.74</v>
      </c>
      <c r="W27" s="19">
        <v>1.8280000000000001</v>
      </c>
      <c r="X27" s="19">
        <v>6.4649999999999999</v>
      </c>
      <c r="Y27" s="19">
        <v>6.4199999999999993E-2</v>
      </c>
      <c r="Z27" s="19">
        <v>6.4109999999999996</v>
      </c>
      <c r="AA27" s="19">
        <v>0.10290000000000001</v>
      </c>
      <c r="AB27" s="19">
        <v>24.14</v>
      </c>
      <c r="AC27" s="19">
        <v>1.2130000000000001</v>
      </c>
      <c r="AD27" s="17">
        <v>5.9050000000000002</v>
      </c>
      <c r="AE27" s="17">
        <v>7.7509999999999996E-2</v>
      </c>
      <c r="AF27" s="19">
        <v>15.48</v>
      </c>
      <c r="AG27" s="19">
        <v>0.3528</v>
      </c>
      <c r="AH27" s="19">
        <v>57.29</v>
      </c>
      <c r="AI27" s="19">
        <v>7.8789999999999996</v>
      </c>
      <c r="AJ27" s="19">
        <v>14.65</v>
      </c>
      <c r="AK27" s="19">
        <v>0.35410000000000003</v>
      </c>
      <c r="AL27" s="19">
        <v>7.7060000000000004</v>
      </c>
      <c r="AM27" s="19">
        <v>0.10829999999999999</v>
      </c>
      <c r="AN27" s="19">
        <v>86.15</v>
      </c>
      <c r="AO27" s="19">
        <v>5.1449999999999996</v>
      </c>
      <c r="AP27" s="19">
        <v>7.3940000000000001</v>
      </c>
      <c r="AQ27" s="19">
        <v>7.9119999999999996E-2</v>
      </c>
      <c r="AR27" s="19">
        <v>7.734</v>
      </c>
      <c r="AS27" s="19">
        <v>7.5670000000000001E-2</v>
      </c>
      <c r="AT27" s="19">
        <v>98.77</v>
      </c>
      <c r="AU27" s="19">
        <v>4.8280000000000003</v>
      </c>
      <c r="AV27" s="19">
        <v>7.6150000000000002</v>
      </c>
      <c r="AW27" s="19">
        <v>3.9019999999999999E-2</v>
      </c>
      <c r="AX27" s="19">
        <v>7.9569999999999999</v>
      </c>
      <c r="AY27" s="19">
        <v>0.1263</v>
      </c>
      <c r="AZ27" s="19">
        <v>110.6</v>
      </c>
      <c r="BA27" s="19">
        <v>7.7530000000000001</v>
      </c>
      <c r="BB27" s="19">
        <v>7.5119999999999996</v>
      </c>
      <c r="BC27" s="19">
        <v>9.307E-2</v>
      </c>
      <c r="BD27" s="17">
        <v>8.2029999999999994</v>
      </c>
      <c r="BE27" s="17">
        <v>0.17460000000000001</v>
      </c>
      <c r="BF27" s="17">
        <v>115.9</v>
      </c>
      <c r="BG27" s="17">
        <v>13.75</v>
      </c>
      <c r="BH27" s="19">
        <v>7.766</v>
      </c>
      <c r="BI27" s="19">
        <v>0.13589999999999999</v>
      </c>
    </row>
    <row r="28" spans="1:61" ht="16" thickTop="1"/>
  </sheetData>
  <mergeCells count="10">
    <mergeCell ref="AX1:BC1"/>
    <mergeCell ref="BD1:BI1"/>
    <mergeCell ref="B1:G1"/>
    <mergeCell ref="H1:M1"/>
    <mergeCell ref="N1:S1"/>
    <mergeCell ref="T1:Y1"/>
    <mergeCell ref="Z1:AE1"/>
    <mergeCell ref="AF1:AK1"/>
    <mergeCell ref="AL1:AQ1"/>
    <mergeCell ref="AR1:AW1"/>
  </mergeCells>
  <conditionalFormatting sqref="A18:XFD19 A1:XFD2 A17:C17 H17:I17 A23:XFD24 A20:C21 H21:XFD21 A27:XFD1048576 A26:C26 H26:I26 A9:XFD10 A8:I8 N8:O8 A16:XFD16 A11:I15 N11:XFD11 N17:XFD17 H20:I20 N20:XFD20 A22:I22 N22:XFD22 A25:I25 N26:XFD26 T8:U8 N13:AA13 N12:O12 T12:U12 N14:O15 T15:AA15 Z8:AA8 Z12:AA12 T14:U14 Z14:AA14 N25:U25 Z25:XFD25 A4:XFD7 A3:AA3 AF3:XFD3 AF8:XFD8 AF12:XFD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25"/>
    </sheetView>
  </sheetViews>
  <sheetFormatPr baseColWidth="10" defaultRowHeight="15" x14ac:dyDescent="0"/>
  <sheetData>
    <row r="1" spans="1:11" ht="17" thickTop="1" thickBot="1">
      <c r="A1" s="15" t="s">
        <v>14</v>
      </c>
      <c r="B1" s="17">
        <v>4</v>
      </c>
      <c r="C1" s="17">
        <v>3</v>
      </c>
      <c r="D1" s="17">
        <v>3</v>
      </c>
      <c r="E1" s="17">
        <v>3</v>
      </c>
      <c r="F1" s="17">
        <v>3</v>
      </c>
      <c r="G1" s="17">
        <v>5</v>
      </c>
      <c r="H1" s="17">
        <v>4</v>
      </c>
      <c r="I1" s="17">
        <v>4</v>
      </c>
      <c r="J1" s="17">
        <v>4</v>
      </c>
      <c r="K1" s="17">
        <v>3</v>
      </c>
    </row>
    <row r="2" spans="1:11" ht="17" thickTop="1" thickBot="1">
      <c r="A2" s="20" t="s">
        <v>17</v>
      </c>
      <c r="B2" s="17">
        <v>4</v>
      </c>
      <c r="C2" s="22">
        <v>3</v>
      </c>
      <c r="D2" s="22">
        <v>3</v>
      </c>
      <c r="E2" s="17">
        <v>3</v>
      </c>
      <c r="F2" s="17">
        <v>3</v>
      </c>
      <c r="G2" s="22">
        <v>13</v>
      </c>
      <c r="H2" s="22">
        <v>4</v>
      </c>
      <c r="I2" s="17">
        <v>4</v>
      </c>
      <c r="J2" s="22">
        <v>5</v>
      </c>
      <c r="K2" s="22">
        <v>7</v>
      </c>
    </row>
    <row r="3" spans="1:11" ht="17" thickTop="1" thickBot="1">
      <c r="A3" s="20" t="s">
        <v>18</v>
      </c>
      <c r="B3" s="17">
        <v>4</v>
      </c>
      <c r="C3" s="22">
        <v>3</v>
      </c>
      <c r="D3" s="22">
        <v>3</v>
      </c>
      <c r="E3" s="17">
        <v>3</v>
      </c>
      <c r="F3" s="17">
        <v>3</v>
      </c>
      <c r="G3" s="22">
        <v>9</v>
      </c>
      <c r="H3" s="19">
        <v>4</v>
      </c>
      <c r="I3" s="17">
        <v>4</v>
      </c>
      <c r="J3" s="22">
        <v>5</v>
      </c>
      <c r="K3" s="17">
        <v>5</v>
      </c>
    </row>
    <row r="4" spans="1:11" ht="17" thickTop="1" thickBot="1">
      <c r="A4" s="20" t="s">
        <v>19</v>
      </c>
      <c r="B4" s="17">
        <v>4</v>
      </c>
      <c r="C4" s="22">
        <v>3</v>
      </c>
      <c r="D4" s="22">
        <v>3</v>
      </c>
      <c r="E4" s="17">
        <v>3</v>
      </c>
      <c r="F4" s="17">
        <v>3</v>
      </c>
      <c r="G4" s="22">
        <v>7</v>
      </c>
      <c r="H4" s="22">
        <v>4</v>
      </c>
      <c r="I4" s="17">
        <v>4</v>
      </c>
      <c r="J4" s="22">
        <v>5</v>
      </c>
      <c r="K4" s="17">
        <v>4</v>
      </c>
    </row>
    <row r="5" spans="1:11" ht="17" thickTop="1" thickBot="1">
      <c r="A5" s="20" t="s">
        <v>20</v>
      </c>
      <c r="B5" s="17">
        <v>4</v>
      </c>
      <c r="C5" s="22">
        <v>6</v>
      </c>
      <c r="D5" s="22">
        <v>3</v>
      </c>
      <c r="E5" s="22">
        <v>6</v>
      </c>
      <c r="F5" s="22">
        <v>6</v>
      </c>
      <c r="G5" s="22">
        <v>12</v>
      </c>
      <c r="H5" s="22">
        <v>4</v>
      </c>
      <c r="I5" s="17">
        <v>4</v>
      </c>
      <c r="J5" s="22">
        <v>5</v>
      </c>
      <c r="K5" s="22">
        <v>7</v>
      </c>
    </row>
    <row r="6" spans="1:11" ht="17" thickTop="1" thickBot="1">
      <c r="A6" s="20" t="s">
        <v>21</v>
      </c>
      <c r="B6" s="22">
        <v>4</v>
      </c>
      <c r="C6" s="22">
        <v>3</v>
      </c>
      <c r="D6" s="22">
        <v>3</v>
      </c>
      <c r="E6" s="22">
        <v>15</v>
      </c>
      <c r="F6" s="22">
        <v>3</v>
      </c>
      <c r="G6" s="22">
        <v>9</v>
      </c>
      <c r="H6" s="22">
        <v>9</v>
      </c>
      <c r="I6" s="17">
        <v>4</v>
      </c>
      <c r="J6" s="22">
        <v>5</v>
      </c>
      <c r="K6" s="21">
        <v>7</v>
      </c>
    </row>
    <row r="7" spans="1:11" ht="17" thickTop="1" thickBot="1">
      <c r="A7" s="24" t="s">
        <v>22</v>
      </c>
      <c r="B7" s="26">
        <v>18</v>
      </c>
      <c r="C7" s="26">
        <v>15</v>
      </c>
      <c r="D7" s="26">
        <v>15</v>
      </c>
      <c r="E7" s="26">
        <v>3</v>
      </c>
      <c r="F7" s="26">
        <v>15</v>
      </c>
      <c r="G7" s="26">
        <v>31</v>
      </c>
      <c r="H7" s="26">
        <v>22</v>
      </c>
      <c r="I7" s="26">
        <v>16</v>
      </c>
      <c r="J7" s="26">
        <v>18</v>
      </c>
      <c r="K7" s="27">
        <v>44</v>
      </c>
    </row>
    <row r="8" spans="1:11" ht="17" thickTop="1" thickBot="1">
      <c r="A8" s="15" t="s">
        <v>23</v>
      </c>
      <c r="B8" s="22">
        <v>4</v>
      </c>
      <c r="C8" s="22">
        <v>3</v>
      </c>
      <c r="D8" s="22">
        <v>3</v>
      </c>
      <c r="E8" s="22">
        <v>3</v>
      </c>
      <c r="F8" s="22">
        <v>3</v>
      </c>
      <c r="G8" s="22">
        <v>9</v>
      </c>
      <c r="H8" s="22">
        <v>4</v>
      </c>
      <c r="I8" s="17">
        <v>4</v>
      </c>
      <c r="J8" s="22">
        <v>8</v>
      </c>
      <c r="K8" s="29">
        <v>7</v>
      </c>
    </row>
    <row r="9" spans="1:11" ht="17" thickTop="1" thickBot="1">
      <c r="A9" s="15" t="s">
        <v>24</v>
      </c>
      <c r="B9" s="22">
        <v>4</v>
      </c>
      <c r="C9" s="22">
        <v>6</v>
      </c>
      <c r="D9" s="22">
        <v>6</v>
      </c>
      <c r="E9" s="22">
        <v>3</v>
      </c>
      <c r="F9" s="22">
        <v>6</v>
      </c>
      <c r="G9" s="22">
        <v>7</v>
      </c>
      <c r="H9" s="17">
        <v>4</v>
      </c>
      <c r="I9" s="17">
        <v>4</v>
      </c>
      <c r="J9" s="22">
        <v>4</v>
      </c>
      <c r="K9" s="22">
        <v>5</v>
      </c>
    </row>
    <row r="10" spans="1:11" ht="17" thickTop="1" thickBot="1">
      <c r="A10" s="15" t="s">
        <v>25</v>
      </c>
      <c r="B10" s="22">
        <v>4</v>
      </c>
      <c r="C10" s="17">
        <v>3</v>
      </c>
      <c r="D10" s="17">
        <v>3</v>
      </c>
      <c r="E10" s="22">
        <v>3</v>
      </c>
      <c r="F10" s="17">
        <v>3</v>
      </c>
      <c r="G10" s="17">
        <v>9</v>
      </c>
      <c r="H10" s="17">
        <v>5</v>
      </c>
      <c r="I10" s="17">
        <v>4</v>
      </c>
      <c r="J10" s="17">
        <v>8</v>
      </c>
      <c r="K10" s="22">
        <v>6</v>
      </c>
    </row>
    <row r="11" spans="1:11" ht="17" thickTop="1" thickBot="1">
      <c r="A11" s="15" t="s">
        <v>26</v>
      </c>
      <c r="B11" s="22">
        <v>3</v>
      </c>
      <c r="C11" s="22">
        <v>3</v>
      </c>
      <c r="D11" s="22">
        <v>3</v>
      </c>
      <c r="E11" s="22">
        <v>3</v>
      </c>
      <c r="F11" s="17">
        <v>3</v>
      </c>
      <c r="G11" s="17">
        <v>5</v>
      </c>
      <c r="H11" s="17">
        <v>4</v>
      </c>
      <c r="I11" s="17">
        <v>4</v>
      </c>
      <c r="J11" s="17">
        <v>6</v>
      </c>
      <c r="K11" s="17">
        <v>1</v>
      </c>
    </row>
    <row r="12" spans="1:11" ht="17" thickTop="1" thickBot="1">
      <c r="A12" s="15" t="s">
        <v>27</v>
      </c>
      <c r="B12" s="22">
        <v>3</v>
      </c>
      <c r="C12" s="22">
        <v>3</v>
      </c>
      <c r="D12" s="22">
        <v>3</v>
      </c>
      <c r="E12" s="22">
        <v>3</v>
      </c>
      <c r="F12" s="17">
        <v>3</v>
      </c>
      <c r="G12" s="22">
        <v>8</v>
      </c>
      <c r="H12" s="17">
        <v>4</v>
      </c>
      <c r="I12" s="17">
        <v>4</v>
      </c>
      <c r="J12" s="17">
        <v>3</v>
      </c>
      <c r="K12" s="22">
        <v>6</v>
      </c>
    </row>
    <row r="13" spans="1:11" ht="17" thickTop="1" thickBot="1">
      <c r="A13" s="15" t="s">
        <v>28</v>
      </c>
      <c r="B13" s="22">
        <v>3</v>
      </c>
      <c r="C13" s="22">
        <v>3</v>
      </c>
      <c r="D13" s="22">
        <v>3</v>
      </c>
      <c r="E13" s="22">
        <v>3</v>
      </c>
      <c r="F13" s="17">
        <v>3</v>
      </c>
      <c r="G13" s="17">
        <v>5</v>
      </c>
      <c r="H13" s="17">
        <v>4</v>
      </c>
      <c r="I13" s="17">
        <v>4</v>
      </c>
      <c r="J13" s="17">
        <v>5</v>
      </c>
      <c r="K13" s="17">
        <v>6</v>
      </c>
    </row>
    <row r="14" spans="1:11" ht="17" thickTop="1" thickBot="1">
      <c r="A14" s="15" t="s">
        <v>29</v>
      </c>
      <c r="B14" s="22">
        <v>4</v>
      </c>
      <c r="C14" s="22">
        <v>3</v>
      </c>
      <c r="D14" s="22">
        <v>3</v>
      </c>
      <c r="E14" s="22">
        <v>3</v>
      </c>
      <c r="F14" s="17">
        <v>3</v>
      </c>
      <c r="G14" s="22">
        <v>12</v>
      </c>
      <c r="H14" s="17">
        <v>5</v>
      </c>
      <c r="I14" s="17">
        <v>4</v>
      </c>
      <c r="J14" s="17">
        <v>4</v>
      </c>
      <c r="K14" s="22">
        <v>8</v>
      </c>
    </row>
    <row r="15" spans="1:11" ht="17" thickTop="1" thickBot="1">
      <c r="A15" s="15" t="s">
        <v>30</v>
      </c>
      <c r="B15" s="22">
        <v>3</v>
      </c>
      <c r="C15" s="22">
        <v>3</v>
      </c>
      <c r="D15" s="22">
        <v>3</v>
      </c>
      <c r="E15" s="22">
        <v>3</v>
      </c>
      <c r="F15" s="17">
        <v>3</v>
      </c>
      <c r="G15" s="22">
        <v>5</v>
      </c>
      <c r="H15" s="17">
        <v>5</v>
      </c>
      <c r="I15" s="17">
        <v>4</v>
      </c>
      <c r="J15" s="17">
        <v>6</v>
      </c>
      <c r="K15" s="22">
        <v>3</v>
      </c>
    </row>
    <row r="16" spans="1:11" ht="17" thickTop="1" thickBot="1">
      <c r="A16" s="15" t="s">
        <v>31</v>
      </c>
      <c r="B16" s="22">
        <v>4</v>
      </c>
      <c r="C16" s="22">
        <v>6</v>
      </c>
      <c r="D16" s="22">
        <v>6</v>
      </c>
      <c r="E16" s="22">
        <v>6</v>
      </c>
      <c r="F16" s="22">
        <v>6</v>
      </c>
      <c r="G16" s="22">
        <v>9</v>
      </c>
      <c r="H16" s="17">
        <v>4</v>
      </c>
      <c r="I16" s="17">
        <v>4</v>
      </c>
      <c r="J16" s="17">
        <v>4</v>
      </c>
      <c r="K16" s="22">
        <v>6</v>
      </c>
    </row>
    <row r="17" spans="1:11" ht="17" thickTop="1" thickBot="1">
      <c r="A17" s="15" t="s">
        <v>32</v>
      </c>
      <c r="B17" s="22">
        <v>3</v>
      </c>
      <c r="C17" s="22">
        <v>3</v>
      </c>
      <c r="D17" s="22">
        <v>3</v>
      </c>
      <c r="E17" s="22">
        <v>3</v>
      </c>
      <c r="F17" s="22">
        <v>3</v>
      </c>
      <c r="G17" s="22">
        <v>4</v>
      </c>
      <c r="H17" s="17">
        <v>4</v>
      </c>
      <c r="I17" s="17">
        <v>4</v>
      </c>
      <c r="J17" s="17">
        <v>4</v>
      </c>
      <c r="K17" s="22">
        <v>4</v>
      </c>
    </row>
    <row r="18" spans="1:11" ht="17" thickTop="1" thickBot="1">
      <c r="A18" s="15" t="s">
        <v>33</v>
      </c>
      <c r="B18" s="22">
        <v>2</v>
      </c>
      <c r="C18" s="22">
        <v>3</v>
      </c>
      <c r="D18" s="22">
        <v>3</v>
      </c>
      <c r="E18" s="22">
        <v>3</v>
      </c>
      <c r="F18" s="22">
        <v>3</v>
      </c>
      <c r="G18" s="22">
        <v>6</v>
      </c>
      <c r="H18" s="17">
        <v>9</v>
      </c>
      <c r="I18" s="17">
        <v>4</v>
      </c>
      <c r="J18" s="17">
        <v>4</v>
      </c>
      <c r="K18" s="22">
        <v>5</v>
      </c>
    </row>
    <row r="19" spans="1:11" ht="17" thickTop="1" thickBot="1">
      <c r="A19" s="15" t="s">
        <v>34</v>
      </c>
      <c r="B19" s="22">
        <v>3</v>
      </c>
      <c r="C19" s="22">
        <v>3</v>
      </c>
      <c r="D19" s="22">
        <v>3</v>
      </c>
      <c r="E19" s="22">
        <v>3</v>
      </c>
      <c r="F19" s="22">
        <v>3</v>
      </c>
      <c r="G19" s="22">
        <v>4</v>
      </c>
      <c r="H19" s="17">
        <v>8</v>
      </c>
      <c r="I19" s="17">
        <v>4</v>
      </c>
      <c r="J19" s="17">
        <v>4</v>
      </c>
      <c r="K19" s="22">
        <v>4</v>
      </c>
    </row>
    <row r="20" spans="1:11" ht="17" thickTop="1" thickBot="1">
      <c r="A20" s="15" t="s">
        <v>35</v>
      </c>
      <c r="B20" s="22">
        <v>5</v>
      </c>
      <c r="C20" s="22">
        <v>3</v>
      </c>
      <c r="D20" s="22">
        <v>3</v>
      </c>
      <c r="E20" s="22">
        <v>3</v>
      </c>
      <c r="F20" s="22">
        <v>3</v>
      </c>
      <c r="G20" s="17">
        <v>3</v>
      </c>
      <c r="H20" s="17">
        <v>4</v>
      </c>
      <c r="I20" s="17">
        <v>4</v>
      </c>
      <c r="J20" s="17">
        <v>4</v>
      </c>
      <c r="K20" s="17">
        <v>4</v>
      </c>
    </row>
    <row r="21" spans="1:11" ht="17" thickTop="1" thickBot="1">
      <c r="A21" s="15" t="s">
        <v>36</v>
      </c>
      <c r="B21" s="22">
        <v>5</v>
      </c>
      <c r="C21" s="22">
        <v>6</v>
      </c>
      <c r="D21" s="22">
        <v>6</v>
      </c>
      <c r="E21" s="22">
        <v>6</v>
      </c>
      <c r="F21" s="22">
        <v>6</v>
      </c>
      <c r="G21" s="22">
        <v>3</v>
      </c>
      <c r="H21" s="17">
        <v>4</v>
      </c>
      <c r="I21" s="17">
        <v>4</v>
      </c>
      <c r="J21" s="17">
        <v>4</v>
      </c>
      <c r="K21" s="17">
        <v>4</v>
      </c>
    </row>
    <row r="22" spans="1:11" ht="17" thickTop="1" thickBot="1">
      <c r="A22" s="15" t="s">
        <v>37</v>
      </c>
      <c r="B22" s="22">
        <v>5</v>
      </c>
      <c r="C22" s="22">
        <v>3</v>
      </c>
      <c r="D22" s="22">
        <v>3</v>
      </c>
      <c r="E22" s="22">
        <v>3</v>
      </c>
      <c r="F22" s="22">
        <v>3</v>
      </c>
      <c r="G22" s="22">
        <v>5</v>
      </c>
      <c r="H22" s="17">
        <v>4</v>
      </c>
      <c r="I22" s="17">
        <v>4</v>
      </c>
      <c r="J22" s="17">
        <v>4</v>
      </c>
      <c r="K22" s="17">
        <v>4</v>
      </c>
    </row>
    <row r="23" spans="1:11" ht="17" thickTop="1" thickBot="1">
      <c r="A23" s="15" t="s">
        <v>38</v>
      </c>
      <c r="B23" s="22">
        <v>5</v>
      </c>
      <c r="C23" s="22">
        <v>3</v>
      </c>
      <c r="D23" s="22">
        <v>3</v>
      </c>
      <c r="E23" s="22">
        <v>3</v>
      </c>
      <c r="F23" s="22">
        <v>3</v>
      </c>
      <c r="G23" s="22">
        <v>6</v>
      </c>
      <c r="H23" s="17">
        <v>4</v>
      </c>
      <c r="I23" s="17">
        <v>4</v>
      </c>
      <c r="J23" s="17">
        <v>6</v>
      </c>
      <c r="K23" s="17">
        <v>4</v>
      </c>
    </row>
    <row r="24" spans="1:11" ht="17" thickTop="1" thickBot="1">
      <c r="A24" s="15" t="s">
        <v>39</v>
      </c>
      <c r="B24" s="22">
        <v>5</v>
      </c>
      <c r="C24" s="17">
        <v>3</v>
      </c>
      <c r="D24" s="22">
        <v>3</v>
      </c>
      <c r="E24" s="22">
        <v>3</v>
      </c>
      <c r="F24" s="22">
        <v>3</v>
      </c>
      <c r="G24" s="22">
        <v>6</v>
      </c>
      <c r="H24" s="17">
        <v>8</v>
      </c>
      <c r="I24" s="17">
        <v>4</v>
      </c>
      <c r="J24" s="17">
        <v>7</v>
      </c>
      <c r="K24" s="17">
        <v>5</v>
      </c>
    </row>
    <row r="25" spans="1:11" ht="17" thickTop="1" thickBot="1">
      <c r="A25" s="15" t="s">
        <v>40</v>
      </c>
      <c r="B25" s="22">
        <v>5</v>
      </c>
      <c r="C25" s="22">
        <v>3</v>
      </c>
      <c r="D25" s="22">
        <v>6</v>
      </c>
      <c r="E25" s="22">
        <v>3</v>
      </c>
      <c r="F25" s="22">
        <v>6</v>
      </c>
      <c r="G25" s="22">
        <v>8</v>
      </c>
      <c r="H25" s="17">
        <v>8</v>
      </c>
      <c r="I25" s="17">
        <v>4</v>
      </c>
      <c r="J25" s="17">
        <v>4</v>
      </c>
      <c r="K25" s="17">
        <v>4</v>
      </c>
    </row>
    <row r="26" spans="1:11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Baylor College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Gallion</dc:creator>
  <cp:lastModifiedBy>Jonathan Gallion</cp:lastModifiedBy>
  <dcterms:created xsi:type="dcterms:W3CDTF">2017-04-10T19:26:52Z</dcterms:created>
  <dcterms:modified xsi:type="dcterms:W3CDTF">2017-04-25T15:36:00Z</dcterms:modified>
</cp:coreProperties>
</file>