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ed" sheetId="1" r:id="rId4"/>
    <sheet state="visible" name="raw_output" sheetId="2" r:id="rId5"/>
    <sheet state="visible" name="1000_docs_eval" sheetId="3" r:id="rId6"/>
  </sheets>
  <definedNames/>
  <calcPr/>
  <extLst>
    <ext uri="GoogleSheetsCustomDataVersion2">
      <go:sheetsCustomData xmlns:go="http://customooxmlschemas.google.com/" r:id="rId7" roundtripDataChecksum="5yXyEx51rqctVEm5VVuXXf1mrjJ2QjFKf4/pJXNQ9Ng="/>
    </ext>
  </extLst>
</workbook>
</file>

<file path=xl/sharedStrings.xml><?xml version="1.0" encoding="utf-8"?>
<sst xmlns="http://schemas.openxmlformats.org/spreadsheetml/2006/main" count="3165" uniqueCount="1209">
  <si>
    <t>Unnamed: 0</t>
  </si>
  <si>
    <t>c5_id</t>
  </si>
  <si>
    <t>doc_idx</t>
  </si>
  <si>
    <t>sent_idx</t>
  </si>
  <si>
    <t>c119_input</t>
  </si>
  <si>
    <t>sentence</t>
  </si>
  <si>
    <t>head</t>
  </si>
  <si>
    <t>relation</t>
  </si>
  <si>
    <t>tail</t>
  </si>
  <si>
    <t>Syntactic Accuracy</t>
  </si>
  <si>
    <t>Semantic Accuracy</t>
  </si>
  <si>
    <t>Consistency</t>
  </si>
  <si>
    <t>Hallucination</t>
  </si>
  <si>
    <t>Notes</t>
  </si>
  <si>
    <t>19971226042729I</t>
  </si>
  <si>
    <t>NR2 ENGINE FIRE WHILE LOADING PASSENGERS AT GATE. EVACUATED. FUEL LEVER WAS IN FLIGHT IDLE. CUT OFF. SMOKE CLEARED.</t>
  </si>
  <si>
    <t>nr2 engine fire while loading passengers at gate .</t>
  </si>
  <si>
    <t>passengers</t>
  </si>
  <si>
    <t>PHYS</t>
  </si>
  <si>
    <t>gate</t>
  </si>
  <si>
    <t xml:space="preserve"> </t>
  </si>
  <si>
    <t>Syntactic Accuracy (unweighted average for all triples generated):</t>
  </si>
  <si>
    <t>The relations for ACE-05 are the following:</t>
  </si>
  <si>
    <t>20000625032189I</t>
  </si>
  <si>
    <t>(-23)NORTHWEST AIRLINES DC-10 BOEING PUSHED BACK FOR REPOSITIONING OFF OF GATE B-52 STRUCK A CONTINENTAL AIRLINES D</t>
  </si>
  <si>
    <t>( -23 ) northwest airlines dc-10 boeing pushed back for repositioning off of gate b-52 struck a continental airlines d</t>
  </si>
  <si>
    <t>northwest airlines</t>
  </si>
  <si>
    <t>ART</t>
  </si>
  <si>
    <t>boeing</t>
  </si>
  <si>
    <t>Semantic Accuracy (unweighted average for all triples generated):</t>
  </si>
  <si>
    <t>PER-SOC</t>
  </si>
  <si>
    <t>personal or social relation</t>
  </si>
  <si>
    <t>19990714022959I</t>
  </si>
  <si>
    <t>(-23) ACCORDING TO THE PILOT HE DEPARTED FRONT RANGE AIRPORT DURING THE HOURS OF DARKNESS. DURING THE START AND RUN</t>
  </si>
  <si>
    <t>( -23 ) according to the pilot he departed front range airport during the hours of darkness .</t>
  </si>
  <si>
    <t>he</t>
  </si>
  <si>
    <t>front range airport</t>
  </si>
  <si>
    <t>Consistency (average for each document)</t>
  </si>
  <si>
    <t>agent-to-artifact relation. Encompasses "owns", "operates", and more</t>
  </si>
  <si>
    <t>19970908038069A</t>
  </si>
  <si>
    <t xml:space="preserve">TIRED TAXI WITH TIEDOWN CHAINS ATTACHE. ROLLED OVER. PILOT FAILED NOTE RAMP PERSON TIED SKIDS DUE HIGH WIND.       </t>
  </si>
  <si>
    <t>pilot failed note ramp person tied skids due high wind .</t>
  </si>
  <si>
    <t>person</t>
  </si>
  <si>
    <t>skids</t>
  </si>
  <si>
    <t>Num Hallucinations:</t>
  </si>
  <si>
    <t>physical relation</t>
  </si>
  <si>
    <t>19930530020029I</t>
  </si>
  <si>
    <t>PILOT LOST CONTROL OF AIRCRAFT ON TAKEOFF ROLL. PILOTS SEAT WAS NOT LOCKED IN POSITION AND SLID AFT ON ACCELARATION</t>
  </si>
  <si>
    <t>pilot lost control of aircraft on takeoff roll .</t>
  </si>
  <si>
    <t>pilot</t>
  </si>
  <si>
    <t>aircraft</t>
  </si>
  <si>
    <t>GEN-AFF</t>
  </si>
  <si>
    <t>a general affiliation</t>
  </si>
  <si>
    <t>19950216008379I</t>
  </si>
  <si>
    <t>NARRATIVE: THE PILOT OF CESSNA 207, N1549U STATED THAT AFTER TAKEOFF FROM THE BETHEL AIRPORT, THE ENGINE STOPPED RU</t>
  </si>
  <si>
    <t>narrative : the pilot of cessna 207 , n1549u stated that after takeoff from the bethel airport , the engine stopped ru</t>
  </si>
  <si>
    <t>cessna 207</t>
  </si>
  <si>
    <t>ORG-AFF</t>
  </si>
  <si>
    <t>an organizational affiliation</t>
  </si>
  <si>
    <t>bethel airport</t>
  </si>
  <si>
    <t>PART-WHOLE</t>
  </si>
  <si>
    <t>part-to-whole relation (equivalent to "part of")</t>
  </si>
  <si>
    <t>19791128035159A</t>
  </si>
  <si>
    <t xml:space="preserve">PILOT LANDED TO WAIT OUT RAIN SHOWER. ON CLIMBOUT, ENGINE RAN ROUGH. PILOT LANDED IN FIELD. CLAIMS WATER IN FUEL.  </t>
  </si>
  <si>
    <t>pilot landed in field .</t>
  </si>
  <si>
    <t>field</t>
  </si>
  <si>
    <t>20030607012509A</t>
  </si>
  <si>
    <t>(-23) THE AIRCRAFT DEPARTED BARTLESVILLE MUNICIPAL AIRPORT (BVO) BARTLESVILLE, OK AT 1147 AM LOCAL TIME FOR A LOCAL</t>
  </si>
  <si>
    <t>( -23 ) the aircraft departed bartlesville municipal airport ( bvo ) bartlesville , ok at 1147 am local time for a local</t>
  </si>
  <si>
    <t>bartlesville</t>
  </si>
  <si>
    <t>ok</t>
  </si>
  <si>
    <t>20070202001609A</t>
  </si>
  <si>
    <t>(-23) ON A FLIGHT FROM NOTH PLATTE, NE, TO IOWA CITY, IA, (487 STATUTE MILES) THE AIRCRAFT LOST POWER NEAR GRINNELL</t>
  </si>
  <si>
    <t>( -23 ) on a flight from noth platte , ne , to iowa city , ia , ( 487 statute miles ) the aircraft lost power near grinnell</t>
  </si>
  <si>
    <t>iowa city</t>
  </si>
  <si>
    <t>ia</t>
  </si>
  <si>
    <t>noth platte</t>
  </si>
  <si>
    <t>ne</t>
  </si>
  <si>
    <t>19870309039779I</t>
  </si>
  <si>
    <t xml:space="preserve">WHILE TAXIING, THE AIRCRAFT STRUCK N106DA WHICH WAS PARKED.  PILOT WAS UNAWARE OF BRAKE PROBLEMS ON THE AIRCRAFT.  </t>
  </si>
  <si>
    <t>pilot was unaware of brake problems on the aircraft .</t>
  </si>
  <si>
    <t>20020619014309A</t>
  </si>
  <si>
    <t>(-23) N759TY, CE-182 WAS EN ROUTE FROM HOT SPRINGS, ARKANSAS TO FAYETTEVILLE, TENNESSEE, WHEN THE AIRCRAFT ENGINE Q</t>
  </si>
  <si>
    <t>( -23 ) n759ty , ce-182 was en route from hot springs , arkansas to fayetteville , tennessee , when the aircraft engine q</t>
  </si>
  <si>
    <t>hot springs</t>
  </si>
  <si>
    <t>arkansas</t>
  </si>
  <si>
    <t>fayetteville</t>
  </si>
  <si>
    <t>tennessee</t>
  </si>
  <si>
    <t>19870816062719I</t>
  </si>
  <si>
    <t xml:space="preserve">A COPPER TUBE, USED TO HOLD AERIAL BANNERS, FELL THROUGH THE ROOF OF A HOUSE. LOCAL OPERATOR IS BEING MONITORED.   </t>
  </si>
  <si>
    <t>a copper tube , used to hold aerial banners , fell through the roof of a house .</t>
  </si>
  <si>
    <t>roof</t>
  </si>
  <si>
    <t>house</t>
  </si>
  <si>
    <t>19980620030289I</t>
  </si>
  <si>
    <t>MR. KADERA THEN ATTEMPTED TO LAND IN A FIELD BUT WAS FORCED TO LAND ON HIGHWAY 93. THREE MILES EAST OF SUNMER, IOWA</t>
  </si>
  <si>
    <t>mr. kadera then attempted to land in a field but was forced to land on highway 93. three miles east of sunmer , iowa</t>
  </si>
  <si>
    <t>kadera</t>
  </si>
  <si>
    <t>He did not land in the field</t>
  </si>
  <si>
    <t>sunmer</t>
  </si>
  <si>
    <t>iowa</t>
  </si>
  <si>
    <t>Although as with "field" above, Kadera is not actually in Sumner, we count this as semantically accurate since Sumner was used to explicitly define a physical relationship.</t>
  </si>
  <si>
    <t>Num Triples</t>
  </si>
  <si>
    <t>19780115003139I</t>
  </si>
  <si>
    <t xml:space="preserve">NEW AIRCRAFT OWNER NOT AWARE OF PURPOSE OR OPERATION OF QUICK DRAIN. PARTIALLY OPENED ON PREFLIGHT.                </t>
  </si>
  <si>
    <t>new aircraft owner not aware of purpose or operation of quick drain .</t>
  </si>
  <si>
    <t>owner</t>
  </si>
  <si>
    <t>Total # Triples:</t>
  </si>
  <si>
    <t>19780307014069I</t>
  </si>
  <si>
    <t xml:space="preserve">PILOT STRUCK AN UNLIGHTED BARRICADE DURING TAXI FROM LANDING.                                                      </t>
  </si>
  <si>
    <t>pilot struck an unlighted barricade during taxi from landing .</t>
  </si>
  <si>
    <t>barricade</t>
  </si>
  <si>
    <t>Percent of documents with Predicted Triples:</t>
  </si>
  <si>
    <t>19780316008589I</t>
  </si>
  <si>
    <t xml:space="preserve">PILOT OVER RAN RUNWAY INTO A DITCH DUE TO BRAKE FAILURE. SYSTEM NEEDED TO BE PURGED OF AIR.                        </t>
  </si>
  <si>
    <t>pilot over ran runway into a ditch due to brake failure .</t>
  </si>
  <si>
    <t>runway</t>
  </si>
  <si>
    <t>19780504031959I</t>
  </si>
  <si>
    <t xml:space="preserve">DOOR POPPED OPEN ON TAKEOFF, PILOT LOST CONTROL WHILE TRYING TO LATCH DOOR, RAN OFF SIDE OF RUNWAY.                </t>
  </si>
  <si>
    <t>door popped open on takeoff , pilot lost control while trying to latch door , ran off side of runway .</t>
  </si>
  <si>
    <t>19780623036259I</t>
  </si>
  <si>
    <t xml:space="preserve">PILOT LANDED ON BEACH AFTER NOTING SMOKE AND FUMES IN COCKPIT CAUSED BY GRASS AND DIRT IN ENGINE COMPARTMENT       </t>
  </si>
  <si>
    <t>pilot landed on beach after noting smoke and fumes in cockpit caused by grass and dirt in engine compartment</t>
  </si>
  <si>
    <t>beach</t>
  </si>
  <si>
    <t>19780921019829I</t>
  </si>
  <si>
    <t xml:space="preserve">WHILE TAXIING TO MAINTENANCE HANGAR, PILOT LOST NOSE WHEEL STEERING. WINGTIP HIT HANGAR, CAUGHT ON FIRE.           </t>
  </si>
  <si>
    <t>while taxiing to maintenance hangar , pilot lost nose wheel steering .</t>
  </si>
  <si>
    <t>hangar</t>
  </si>
  <si>
    <t>19790410008789A</t>
  </si>
  <si>
    <t xml:space="preserve">FORCED LANDING DUE TO ENGINE FAILURE. THE PILOT SAID WATER FOUND IN FUEL AND IN COMPANY OWNED FUEL TANKER.         </t>
  </si>
  <si>
    <t>the pilot said water found in fuel and in company owned fuel tanker .</t>
  </si>
  <si>
    <t>company</t>
  </si>
  <si>
    <t>tanker</t>
  </si>
  <si>
    <t>19790321010439A</t>
  </si>
  <si>
    <t xml:space="preserve">INSTRUCTOR CHECKING OUT PILOT IN MULTIENGINE AIRPLANE. STUDENT FEATHERED WRONG ENGINE. EMERGENCY LANDING.          </t>
  </si>
  <si>
    <t>instructor checking out pilot in multiengine airplane .</t>
  </si>
  <si>
    <t>airplane</t>
  </si>
  <si>
    <t>instructor</t>
  </si>
  <si>
    <t>19790508100289I</t>
  </si>
  <si>
    <t xml:space="preserve">PILOT FLEW AIRCRAFT NOT SIGNED OFF AFTER INSPECTION. LOST UPPER ENGINE COWLING IN FLIGHT. HAD NOT BEEN FASTENED.   </t>
  </si>
  <si>
    <t>pilot flew aircraft not signed off after inspection .</t>
  </si>
  <si>
    <t>19790623014019A</t>
  </si>
  <si>
    <t xml:space="preserve">RUDDER TRIM WAS SET FOR FULL NOSE LEFT TRIM. PILOT RAN OFF LEFT SIDE OF RUNWAY ON TAKEOFF.                         </t>
  </si>
  <si>
    <t>pilot ran off left side of runway on takeoff .</t>
  </si>
  <si>
    <t>19790605014429I</t>
  </si>
  <si>
    <t xml:space="preserve">PILOT ATTEMPTED TAKEOFF WITH FAULTY ENGINE, LANDED IN STREET, DAMAGED SPEED LIMIT SIGN DURING TAXI BACK TO FIELD   </t>
  </si>
  <si>
    <t>pilot attempted takeoff with faulty engine , landed in street , damaged speed limit sign during taxi back to field</t>
  </si>
  <si>
    <t>street</t>
  </si>
  <si>
    <t>19790610014749I</t>
  </si>
  <si>
    <t xml:space="preserve">PILOT TOOK OFF WITH TANKS NEARLY EMPTY. ENGINE QUIT AFTER LIFT OFF.                                                </t>
  </si>
  <si>
    <t>pilot took off with tanks nearly empty .</t>
  </si>
  <si>
    <t>tanks</t>
  </si>
  <si>
    <t>19790622017199I</t>
  </si>
  <si>
    <t>STUDENT PILOT HAD TOPPED HIS TANKS AND GOT WATER IN THE FUEL. ENGINE QUIT TWICE BUT HE GOT IT ON THE RUNWAY AT HOME</t>
  </si>
  <si>
    <t>engine quit twice but he got it on the runway at home</t>
  </si>
  <si>
    <t>19790602009889A</t>
  </si>
  <si>
    <t xml:space="preserve">ENGINE FAILED ENROUTE. PILOT DITCHED IN THE OCEAN. PILOT CLAIMED FUEL CONTAMINATION WAS CAUSE OF ACCIDENT.         </t>
  </si>
  <si>
    <t>pilot ditched in the ocean .</t>
  </si>
  <si>
    <t>ocean</t>
  </si>
  <si>
    <t>19790726019139A</t>
  </si>
  <si>
    <t xml:space="preserve">ENGINE ACCESS DOOR CAME LOSE AND ENGINE SPUTTERED AFTER TAKE OFF. INSTRUCTOR ATTEMPED 180 BACK TO RUNWAY. UNABLE.  </t>
  </si>
  <si>
    <t>instructor attemped 180 back to runway .</t>
  </si>
  <si>
    <t>19790808027309A</t>
  </si>
  <si>
    <t xml:space="preserve">ENGINE FAILED DURING TAKEOFF. PILOT ATTEMPTED RETURN TO RUNWAY. INSUFFICIENT ALTITUDE. WATER IN FUEL.              </t>
  </si>
  <si>
    <t>pilot attempted return to runway .</t>
  </si>
  <si>
    <t>19791014005659A</t>
  </si>
  <si>
    <t xml:space="preserve">STUDENT PILOT CARRYING PASSENGERS CRASHED SHORTLY AFTER TAKEOFF. WATER FOUND IN STRAINER. AIRCRAFT OUT OF LICENSE  </t>
  </si>
  <si>
    <t>student pilot carrying passengers crashed shortly after takeoff .</t>
  </si>
  <si>
    <t>19800216026099I</t>
  </si>
  <si>
    <t xml:space="preserve">PILOT INDICATED ENGINE RUNNING ROUGH AFTER TAKEOFF, SO HE MADE EMERGENCY LANDING IN A FIELD.                       </t>
  </si>
  <si>
    <t>pilot indicated engine running rough after takeoff , so he made emergency landing in a field .</t>
  </si>
  <si>
    <t>19800604051679I</t>
  </si>
  <si>
    <t xml:space="preserve">STUDENT PREFLIGHTED PLANE. STATED GAS TANKS FULL. AFTER 1.2 HOURS, RAN OUT OF GAS. LANDED IN FIELD.                </t>
  </si>
  <si>
    <t>student preflighted plane .</t>
  </si>
  <si>
    <t>student</t>
  </si>
  <si>
    <t>plane</t>
  </si>
  <si>
    <t>19800611054319I</t>
  </si>
  <si>
    <t xml:space="preserve">PILOT ACCUSTOMED TO USING PORTABLE FUEL CANS. USED CANS TO REFUEL HIS AIRPLANE FROM CANS. QUIT ON WATER TAKEOFF    </t>
  </si>
  <si>
    <t>used cans to refuel his airplane from cans .</t>
  </si>
  <si>
    <t>his</t>
  </si>
  <si>
    <t>19800707059709I</t>
  </si>
  <si>
    <t xml:space="preserve">NOSEGEAR COLLAPSED ON TAKEOFF. PILOT HAD MADE PREVIOUS LANDING ON ROUGH PRIVATE RUNWAY.                            </t>
  </si>
  <si>
    <t>pilot had made previous landing on rough private runway .</t>
  </si>
  <si>
    <t>19800712077549I</t>
  </si>
  <si>
    <t xml:space="preserve">ENGINE RAN ROUGH THEN QUIT. LANDED SHORT OF RUNWAY. WATER IN FUEL TANK. WATER FOUND IN GAS STORAGE TANK NAVY BASE. </t>
  </si>
  <si>
    <t>water found in gas storage tank navy base .</t>
  </si>
  <si>
    <t>navy</t>
  </si>
  <si>
    <t>base</t>
  </si>
  <si>
    <t>19801105078969I</t>
  </si>
  <si>
    <t xml:space="preserve">PILOT TOOK OFF WITH THE ELEVATOR STUCK IN THE FULL NOSE UP POSITION. WAS ABLE TO BREAK IT LOOSE AND LAND.          </t>
  </si>
  <si>
    <t>pilot took off with the elevator stuck in the full nose up position .</t>
  </si>
  <si>
    <t>elevator</t>
  </si>
  <si>
    <t>19800901067929I</t>
  </si>
  <si>
    <t xml:space="preserve">OIL PRESSURE BEGAN TO RISE. PILOT NOTIFIED CENTER. DIP STICK LOOSE, LOW OIL QUANTITY.                              </t>
  </si>
  <si>
    <t>pilot notified center .</t>
  </si>
  <si>
    <t>center</t>
  </si>
  <si>
    <t>19810207003009A</t>
  </si>
  <si>
    <t xml:space="preserve">ENGINE QUIT ON TAKEOFF. CRASH-LANDED IN ROUGH FIELD OFF AIRPORT. FUEL VENT CAPS INCORRECTLY INSTALLED.             </t>
  </si>
  <si>
    <t>crash-landed in rough field off airport .</t>
  </si>
  <si>
    <t>airport</t>
  </si>
  <si>
    <t>19810203002549A</t>
  </si>
  <si>
    <t xml:space="preserve">ENGINE STOPPED ON FINAL APPROACH. AIRCRAFT CRASHED WHEN PILOT ATTEMPTED EMERGENCY LANDING. FUEL CONTAMINATION.     </t>
  </si>
  <si>
    <t>aircraft crashed when pilot attempted emergency landing .</t>
  </si>
  <si>
    <t>19810315025039I</t>
  </si>
  <si>
    <t>ENROUTE PILOT SMELLED SMOKE AND SAW FIRE IN AFT PART OF AIRCRAFT. EMERGENCY LANDING. BATTERY BURNED. NO BATTERY LID</t>
  </si>
  <si>
    <t>enroute pilot smelled smoke and saw fire in aft part of aircraft .</t>
  </si>
  <si>
    <t>part</t>
  </si>
  <si>
    <t>19810424018779A</t>
  </si>
  <si>
    <t xml:space="preserve">SPOILERS WERE DEPLOYED ON CLIMBOUT ON GLIDER. TOW PILOT RELEASED GLIDER TO CLEAR WIRES. GLIDER CRASHED.            </t>
  </si>
  <si>
    <t>tow pilot released glider to clear wires .</t>
  </si>
  <si>
    <t>glider</t>
  </si>
  <si>
    <t>19810622037779A</t>
  </si>
  <si>
    <t xml:space="preserve">PILOT ENGROSSED IN RETRACTING ENGINE ON MOTORIZED GLIDER LOST EXCESS ALTITUDE AND CRASHED ON RIDGE.                </t>
  </si>
  <si>
    <t>pilot engrossed in retracting engine on motorized glider lost excess altitude and crashed on ridge .</t>
  </si>
  <si>
    <t>ridge</t>
  </si>
  <si>
    <t>19811217000399A</t>
  </si>
  <si>
    <t xml:space="preserve">PILOT ATTEMPTED TAKEOFF WITH HEAVY FROST ON AIRCRAFT. AIRCRAFT CLIMBED BRIEFLY, THEN CRASHED.                      </t>
  </si>
  <si>
    <t>pilot attempted takeoff with heavy frost on aircraft .</t>
  </si>
  <si>
    <t>19820415019009I</t>
  </si>
  <si>
    <t xml:space="preserve">ENGINE FAILED TO PRODUCE POWER AND PILOT AUTOROTATED INTO A FIELD. FAILURE WAS THE RESULT OF FUEL STARVATION.      </t>
  </si>
  <si>
    <t>engine failed to produce power and pilot autorotated into a field .</t>
  </si>
  <si>
    <t>19820311007049I</t>
  </si>
  <si>
    <t xml:space="preserve">PILOT REPORTED LOSS OF OIL IN ENGINE AND DIVERTED TO MEMPHIS. FOUND OIL TANK CAP MISSING. OIL CAP 315510704.       </t>
  </si>
  <si>
    <t>pilot reported loss of oil in engine and diverted to memphis .</t>
  </si>
  <si>
    <t>memphis</t>
  </si>
  <si>
    <t>19820405009239A</t>
  </si>
  <si>
    <t xml:space="preserve">PILOT FORGOT TO REMOVE CONTROL LOCK ON AILERON AND COULN'T CONTROL AIRCRAFT DURING LANDING.                        </t>
  </si>
  <si>
    <t>pilot forgot to remove control lock on aileron and coul n't control aircraft during landing .</t>
  </si>
  <si>
    <t>19820618024699A</t>
  </si>
  <si>
    <t xml:space="preserve">STUDENT GLIDER PILOT FAILED TO LATCH SPOILERS PRIOR TO TAKEOFF. MISUNDERSTOOD TOW PILOT SIGNAL. RELEASED TOW.      </t>
  </si>
  <si>
    <t>student glider pilot failed to latch spoilers prior to takeoff .</t>
  </si>
  <si>
    <t>19821025065459I</t>
  </si>
  <si>
    <t xml:space="preserve">PILOT SWERVED OFF RUNWAY ON TAKEOFF ROLL WHEN SEAT HEIGHT RETAINING PIN SLIPPED FROM RETAINING HOLE. SEAT DROPPED. </t>
  </si>
  <si>
    <t>pilot swerved off runway on takeoff roll when seat height retaining pin slipped from retaining hole .</t>
  </si>
  <si>
    <t>19821015055799A</t>
  </si>
  <si>
    <t xml:space="preserve">GROUND CREW FAILED TO UNFASTEN A SKID TIEDOWN. PILOT LOST  CONTROL ON LIFT OFF FROM A TRAILER AS THE CHAIN FAILED  </t>
  </si>
  <si>
    <t>pilot lost control on lift off from a trailer as the chain failed</t>
  </si>
  <si>
    <t>trailer</t>
  </si>
  <si>
    <t>19820912057439I</t>
  </si>
  <si>
    <t xml:space="preserve">AFTER UNLOADING PASSENGERS, PILOT DEPARTED WITH A STEEL METER BOX ON A FLOAT. BOX FELL AND WENT THROUGH A ROOF.    </t>
  </si>
  <si>
    <t>after unloading passengers , pilot departed with a steel meter box on a float .</t>
  </si>
  <si>
    <t>float</t>
  </si>
  <si>
    <t>19821105060779A</t>
  </si>
  <si>
    <t xml:space="preserve">PILOT FORGOT TO CONNECT ELEVATOR CONTROLS WHEN HE ASSEMBLED GLIDER FOR THE FLIGHT. CRASH OCCURRED DURING TAKEOFF.  </t>
  </si>
  <si>
    <t>pilot forgot to connect elevator controls when he assembled glider for the flight .</t>
  </si>
  <si>
    <t>19830120021189I</t>
  </si>
  <si>
    <t xml:space="preserve">TAXING FOR TAKEOFF AIRCRAFT SLID OFF TAXIWAY. PASSENGERS DEPLANED BY PORTABLE STAIRS. TAXIWAY NOT SANDED.          </t>
  </si>
  <si>
    <t>passengers deplaned by portable stairs .</t>
  </si>
  <si>
    <t>stairs</t>
  </si>
  <si>
    <t>19830506025439A</t>
  </si>
  <si>
    <t xml:space="preserve">PILOT WAS ATTEMPTING NIGHT LANDING ON UNLIGHTED STRIP. CARLIGHTS DIRECTED WRONG WAY, AIRCRAFT LANDED SHORT.        </t>
  </si>
  <si>
    <t>pilot was attempting night landing on unlighted strip .</t>
  </si>
  <si>
    <t>strip</t>
  </si>
  <si>
    <t>19830630028079A</t>
  </si>
  <si>
    <t>TOW ROPE RELEASED GLIDER AT 75 FEET DURING TAKEOFF. GLIDER CRASHED WHEN PILOT TRIED 180 DEGREE TURN BACK TO RUNWAY.</t>
  </si>
  <si>
    <t>glider crashed when pilot tried 180 degree turn back to runway .</t>
  </si>
  <si>
    <t>19831127058759A</t>
  </si>
  <si>
    <t xml:space="preserve">GROUND CREW PUT SLING ON HOOK INSTEAD OF IN HELICOPTER AS PILOT INDICATED. FOULED TAIL ROTOR. CAUSED A CRASH.      </t>
  </si>
  <si>
    <t>ground crew put sling on hook instead of in helicopter as pilot indicated .</t>
  </si>
  <si>
    <t>crew</t>
  </si>
  <si>
    <t>helicopter</t>
  </si>
  <si>
    <t>19840212003519A</t>
  </si>
  <si>
    <t xml:space="preserve">CRASH OCCURRED DURING PRECAUTIONARY LANDING WHEN PILOT ATTEMPTED TO LAND ON ROAD TO SECURE OIL ACCESS COVER.       </t>
  </si>
  <si>
    <t>crash occurred during precautionary landing when pilot attempted to land on road to secure oil access cover .</t>
  </si>
  <si>
    <t>road</t>
  </si>
  <si>
    <t>19840717046169I</t>
  </si>
  <si>
    <t xml:space="preserve">ROTORS BLADES STRUCK ROTORS OF A PARKED HELICOPTER AFTER START UP. PILOT OF PARKED CRAFT FAILED TO SECURE ROTORS.  </t>
  </si>
  <si>
    <t>pilot of parked craft failed to secure rotors .</t>
  </si>
  <si>
    <t>craft</t>
  </si>
  <si>
    <t>19840618035239I</t>
  </si>
  <si>
    <t xml:space="preserve">LOW OIL PRESSURE. WARNING LIGHT ON. FOUND LOOSE OIL CAP AND LARGE AMOUNTS OF OIL ON ENGINE COWLING.                </t>
  </si>
  <si>
    <t>found loose oil cap and large amounts of oil on engine cowling .</t>
  </si>
  <si>
    <t>cowling</t>
  </si>
  <si>
    <t>engine</t>
  </si>
  <si>
    <t>19841023066839I</t>
  </si>
  <si>
    <t xml:space="preserve">DURING PREFLIGHT PILOT FAILED TO ENSURE NOSE BAGGAGE DOOR WAS LOCKED. SUITCASE FELL FROM AIRCRAFT ON CLIMB.        </t>
  </si>
  <si>
    <t>suitcase fell from aircraft on climb .</t>
  </si>
  <si>
    <t>suitcase</t>
  </si>
  <si>
    <t>19840828044039A</t>
  </si>
  <si>
    <t xml:space="preserve">AIRCRAFT SANK IN BAY BECAUSE OF LEAKING FLOAT. TWO PASSENGERS DID NOT MAKE SHORE BECAUSE OF COLD WATER.            </t>
  </si>
  <si>
    <t>two passengers did not make shore because of cold water .</t>
  </si>
  <si>
    <t>shore</t>
  </si>
  <si>
    <t>19841112062819A</t>
  </si>
  <si>
    <t xml:space="preserve">STUDENT PILOT FAILED TO CONTROL AIRCRAFT DURING GO AROUND FROM A BOUNCED LANDING. FLAPS WERE RETRACTED EARLY.      </t>
  </si>
  <si>
    <t>student pilot failed to control aircraft during go around from a bounced landing .</t>
  </si>
  <si>
    <t>19841031065119I</t>
  </si>
  <si>
    <t xml:space="preserve">PART OF ENGINE COWLING SEPARATED DUE TO IMPROPER LATCHING. PILOT RETURNED TO AIRPORT FOR EMERGENCY LANDING.        </t>
  </si>
  <si>
    <t>pilot returned to airport for emergency landing .</t>
  </si>
  <si>
    <t>19850329017489I</t>
  </si>
  <si>
    <t xml:space="preserve">PILOT ELECTED TO LAND ON DIRT ROAD AFTER FUEL EXHAUSTION  . NO INJURIES OR DAMAGE.                                 </t>
  </si>
  <si>
    <t>pilot elected to land on dirt road after fuel exhaustion .</t>
  </si>
  <si>
    <t>19850517067579A</t>
  </si>
  <si>
    <t xml:space="preserve">OPERATOR DISPATCHED AIRPLANE WITH HSI SLAVE INOP. SHOT APPROACH OFF COURSE AND PAST AIRPORT, STRUCK TREES.         </t>
  </si>
  <si>
    <t>operator dispatched airplane with hsi slave inop .</t>
  </si>
  <si>
    <t>operator</t>
  </si>
  <si>
    <t>19850702029069A</t>
  </si>
  <si>
    <t>MUD NESTS BLOCKED FUEL CAP VENTS, FUEL STARVATION. STALLED ON TURN TO FIELD 4 MILES WEST OF GREENBRIER VALLEY ARPT.</t>
  </si>
  <si>
    <t>stalled on turn to field 4 miles west of greenbrier valley arpt .</t>
  </si>
  <si>
    <t>greenbrier valley</t>
  </si>
  <si>
    <t>19850805040409A</t>
  </si>
  <si>
    <t>IMPACTED IN BACKYARDS OF RESIDENCES AFTER FUEL EXHAUSTION. FUEL GAUGES COMPLETELY UNRELIABLE. ANNUAL EXPIRED IN 84.</t>
  </si>
  <si>
    <t>impacted in backyards of residences after fuel exhaustion .</t>
  </si>
  <si>
    <t>backyards</t>
  </si>
  <si>
    <t>residences</t>
  </si>
  <si>
    <t>19860222005049A</t>
  </si>
  <si>
    <t xml:space="preserve">ATTEMPTED TAKEOFF WITH SKID TIED TO TRAILER. DYNAMIC ROLLOVER AND RESULTANT ROTOR BLADE DAMAGE.                    </t>
  </si>
  <si>
    <t>attempted takeoff with skid tied to trailer .</t>
  </si>
  <si>
    <t>skid</t>
  </si>
  <si>
    <t>19860801062349I</t>
  </si>
  <si>
    <t xml:space="preserve">DOOR POPPED OPEN DURING CLIMB. PILOT RETURNED TO AIRPORT TO CLOSE DOOR. IFR FLIGHT PLAN NOT CLOSED.                </t>
  </si>
  <si>
    <t>pilot returned to airport to close door .</t>
  </si>
  <si>
    <t>19860625027739A</t>
  </si>
  <si>
    <t>PILOT LOST CONTROL OF AIRCRAFT DURING GO AROUND DUE TO LOSS OF AILERON CONTROL.PILOT FAILED TO REMOVE CONTROL LOCK.</t>
  </si>
  <si>
    <t>pilot lost control of aircraft during go around due to loss of aileron control .</t>
  </si>
  <si>
    <t>19861125077099I</t>
  </si>
  <si>
    <t xml:space="preserve">PILOT REPORTED SMOKE IN THE COCKPIT. OIL QUANTITY FOUND LOW. NO LEAKS EXCEPT TURBOCHARGER THROWING A LITTLE OIL.   </t>
  </si>
  <si>
    <t>pilot reported smoke in the cockpit .</t>
  </si>
  <si>
    <t>cockpit</t>
  </si>
  <si>
    <t>19860923078739I</t>
  </si>
  <si>
    <t xml:space="preserve">DOOR CAME OPEN ON TAKEOFF ROLL. PILOT ABORTED BUT RAN OFF RUNWAY INTO A FENCE. TAKEOFF WAS MADE DOWNWIND.          </t>
  </si>
  <si>
    <t>pilot aborted but ran off runway into a fence .</t>
  </si>
  <si>
    <t>19860912051699I</t>
  </si>
  <si>
    <t>AIRCRAFT WENT OFF RUNWAY WHILE TURNING ONTO TAXIWAY AT NIGHT. AIRPORT MAINTENANCE HAD REMOVED SEVEN TAXIWAY LIGHTS.</t>
  </si>
  <si>
    <t>airport maintenance had removed seven taxiway lights .</t>
  </si>
  <si>
    <t>maintenance</t>
  </si>
  <si>
    <t>19861005052929I</t>
  </si>
  <si>
    <t>NEW CREW ATTEMPTED A START ON PLACARDED APU. SMOKE FROM APU EXHAUST.DISCHARGED EXTINGUISHER AND EVACUATED AIRCRAFT.</t>
  </si>
  <si>
    <t>new crew attempted a start on placarded apu .</t>
  </si>
  <si>
    <t>apu</t>
  </si>
  <si>
    <t>19861206086419A</t>
  </si>
  <si>
    <t xml:space="preserve">THE PILOT REPORTED HE LOST CONTROL OF THE AIRCRAFT ON TAKEOFF DUE TO ENGAGED AUTOPILOT. NO MALFUNCTIONS NOTED.     </t>
  </si>
  <si>
    <t>the pilot reported he lost control of the aircraft on takeoff due to engaged autopilot .</t>
  </si>
  <si>
    <t>19870226003479A</t>
  </si>
  <si>
    <t>THE PLANE NOSED OVER DURING A WATER LANDING.  THE STUDENT INADVERTENTLY LOWERED THE GEAR.  INSTRUCTOR WAS IN PLANE.</t>
  </si>
  <si>
    <t>instructor was in plane .</t>
  </si>
  <si>
    <t>19870401031839A</t>
  </si>
  <si>
    <t xml:space="preserve">THE PILOT LOST CONTROL OF THE AIRCRAFT AT ROTATION.  THE CONTROL COLUMN GUST LOCK HAD NOT BEEN REMOVED.            </t>
  </si>
  <si>
    <t>the pilot lost control of the aircraft at rotation .</t>
  </si>
  <si>
    <t>19870125046099A</t>
  </si>
  <si>
    <t xml:space="preserve">THE ENGINE FAILED FROM FUEL EXHAUSTION ON LANDING APPROACH. THE PILOT FAILED TO ADEQUATELY PREFLIGHT AIRCRAFT.     </t>
  </si>
  <si>
    <t>the pilot failed to adequately preflight aircraft .</t>
  </si>
  <si>
    <t>19870401039749I</t>
  </si>
  <si>
    <t xml:space="preserve">FRONT BAGGAGE DOOR CAME OPEN. A SUITCASE FLEW OUT AND BENT THE RIGHT PROPELLER.  PILOT DITCHED AIRCRAFT IN OCEAN.  </t>
  </si>
  <si>
    <t>pilot ditched aircraft in ocean .</t>
  </si>
  <si>
    <t>19870826056929I</t>
  </si>
  <si>
    <t xml:space="preserve">PILOT TAXIED OVER A PLASTIC MARKER CONE THAT WAS IN FRONT  OF HIS AIRCRAFT. FAILED TO MAKE WALK AROUND PREFLIGHT.  </t>
  </si>
  <si>
    <t>pilot taxied over a plastic marker cone that was in front of his aircraft .</t>
  </si>
  <si>
    <t>19880221033719A</t>
  </si>
  <si>
    <t>ENGINE QUIT ON TAKEOFF. CRASH LANDED OFF END OF RUNWAY. PILOT ACCIDENTALLY HIT KILLSWITCH PLACED CLOSE TO THE YOKE.</t>
  </si>
  <si>
    <t>pilot accidentally hit killswitch placed close to the yoke .</t>
  </si>
  <si>
    <t>killswitch</t>
  </si>
  <si>
    <t>19880104000179A</t>
  </si>
  <si>
    <t>LOST CONTROL ON CLIMB-OUT AND IMPACTED NEAR VERTICAL.INDICATES PILOT FAILED TO TURN ON GYRO HORIZON PRIOR DEPARTURE</t>
  </si>
  <si>
    <t>indicates pilot failed to turn on gyro horizon prior departure</t>
  </si>
  <si>
    <t>gyro horizon</t>
  </si>
  <si>
    <t>19880420048059I</t>
  </si>
  <si>
    <t xml:space="preserve">DOOR OPENED IN FLIGHT. PILOT REQUESTED NEAREST AIRPORT WHERE HE LANDED WITHOUT INCIDENT.                           </t>
  </si>
  <si>
    <t>pilot requested nearest airport where he landed without incident .</t>
  </si>
  <si>
    <t>where</t>
  </si>
  <si>
    <t>19890715028739A</t>
  </si>
  <si>
    <t xml:space="preserve">CANOPY CAME OPEN ON TOW. ROPE BROKE FROM DRAG. PILOT MADE 180 AND LANDED HARD ON SAME RUNWAY. NO LATCH DEFECTS.    </t>
  </si>
  <si>
    <t>pilot made 180 and landed hard on same runway .</t>
  </si>
  <si>
    <t>19891227064179I</t>
  </si>
  <si>
    <t xml:space="preserve">TOWER ADVISED PILOT FUEL VENTING FROM TANK AFTER DEPARTURE. RETURNED. SPRING LOADED FUEL CAP HAD POPPED OPEN.      </t>
  </si>
  <si>
    <t>tower advised pilot fuel venting from tank after departure .</t>
  </si>
  <si>
    <t>tank</t>
  </si>
  <si>
    <t>19900323014919I</t>
  </si>
  <si>
    <t xml:space="preserve">ON CLIMB PILOT STARTED TO DESCEND DUE TO ICING PROBLEMS. RETURNED TO AIRPORT. COPILOT UNQUALIFIED IN AIRCRAFT.     </t>
  </si>
  <si>
    <t>copilot unqualified in aircraft .</t>
  </si>
  <si>
    <t>copilot</t>
  </si>
  <si>
    <t>19901019064929I</t>
  </si>
  <si>
    <t xml:space="preserve">NOSE GEAR COLLAPSED WHEN PILOT ENTERED TAXIWAY UNDER CONSTRUCTION. POORLY LIGHTED AND NO WARNING SIGNS.            </t>
  </si>
  <si>
    <t>nose gear collapsed when pilot entered taxiway under construction .</t>
  </si>
  <si>
    <t>taxiway</t>
  </si>
  <si>
    <t>19900926042499A</t>
  </si>
  <si>
    <t>ROUGH ENGINE POWER LOSS AND BLACK SMOKE. HIT TREE IN YARD OF RESIDENCE. PRIMER UNLOCKED AND DEPARTED ON ONE MAGNETO</t>
  </si>
  <si>
    <t>hit tree in yard of residence .</t>
  </si>
  <si>
    <t>yard</t>
  </si>
  <si>
    <t>residence</t>
  </si>
  <si>
    <t>19910313026919I</t>
  </si>
  <si>
    <t xml:space="preserve">ATC SYSTEM ERROR CAUSED CONFLICTION BETWEEN AN EN ROUTE AIRCRAFT AND A LANDING MILITARY AIRCRAFT.                  </t>
  </si>
  <si>
    <t>atc system error caused confliction between an en route aircraft and a landing military aircraft .</t>
  </si>
  <si>
    <t>military</t>
  </si>
  <si>
    <t>19910705026439A</t>
  </si>
  <si>
    <t xml:space="preserve">ENGINE QUIT ON DOWNWIND. STRUCK DIRT BANK SHORT OF RUNWAY. FUEL TANKS HAD LARGE AMOUNTS WATER INCLUDING CARB BOWL. </t>
  </si>
  <si>
    <t>struck dirt bank short of runway .</t>
  </si>
  <si>
    <t>bank</t>
  </si>
  <si>
    <t>19910609032899I</t>
  </si>
  <si>
    <t xml:space="preserve">PILOT MADE EMERGENCY GEAR UP LANDING IN FIELD AFTER TAKEOFF. WATER IN FUEL AND INJECTOR NOZZLES FOULED.            </t>
  </si>
  <si>
    <t>pilot made emergency gear up landing in field after takeoff .</t>
  </si>
  <si>
    <t>19911128053639A</t>
  </si>
  <si>
    <t>ENGINES LOST POWER ON CLIMBOUT. CRASH LANDED OFF END RUNWAY. LINEMAN HAD FUELED CONVAIR WITH JET FUEL INSTEAD AVGAS</t>
  </si>
  <si>
    <t>lineman had fueled convair with jet fuel instead avgas</t>
  </si>
  <si>
    <t>lineman</t>
  </si>
  <si>
    <t>convair</t>
  </si>
  <si>
    <t>19920305005079A</t>
  </si>
  <si>
    <t xml:space="preserve">ON LOADING TAIL HIT RAMP. ON TAKEOFF REPORTED JAMMED ELEVATORS WANTED RETURN. TRAFFIC ON RUNWAY. LOST CONTROL.     </t>
  </si>
  <si>
    <t>traffic on runway .</t>
  </si>
  <si>
    <t>traffic</t>
  </si>
  <si>
    <t>19920308005309A</t>
  </si>
  <si>
    <t>LEFT ENGINE SHUT DOWN FOR TRAINING. RESTART UNSUCCESSFUL. NO SAFE GEAR INDICATION. LANDED IN FIELD NEXT TO AIRPORT.</t>
  </si>
  <si>
    <t>landed in field next to airport .</t>
  </si>
  <si>
    <t>19920805029139A</t>
  </si>
  <si>
    <t xml:space="preserve">FAILED TO UNTIE FRONT SKID. ROLLED OVER ON ATTEMPTED LIFTOFF. MAIN ROTORS STRUCK FISHING VESSELS DECK.             </t>
  </si>
  <si>
    <t>main rotors struck fishing vessels deck .</t>
  </si>
  <si>
    <t>deck</t>
  </si>
  <si>
    <t>vessels</t>
  </si>
  <si>
    <t>19940118004159I</t>
  </si>
  <si>
    <t>NARRATIVE: ON 1/18/94, RYAN 205, A B-727-21, N356QS, DEPARTED NASHVILLE, TN (BNA), FOR DAYTON, OH. AFTER TAKEOFF, R</t>
  </si>
  <si>
    <t>narrative : on 1/18/94 , ryan 205 , a b-727-21 , n356qs , departed nashville , tn ( bna ) , for dayton , oh .</t>
  </si>
  <si>
    <t>nashville</t>
  </si>
  <si>
    <t>tn</t>
  </si>
  <si>
    <t>dayton</t>
  </si>
  <si>
    <t>oh</t>
  </si>
  <si>
    <t>19940209001909I</t>
  </si>
  <si>
    <t>NARRATIVE: AIRMAN/AIR AGENCY COMPETENCE: PRIOR TO DEPARTURE OF FLIGHT 381, FROM NEWARD, NEW JERSEY, THE AIRCRAFT WA</t>
  </si>
  <si>
    <t>narrative : airman/air agency competence : prior to departure of flight 381 , from neward , new jersey , the aircraft wa</t>
  </si>
  <si>
    <t>neward</t>
  </si>
  <si>
    <t>new jersey</t>
  </si>
  <si>
    <t>19950112008339I</t>
  </si>
  <si>
    <t>NARRATIVE: DURING DESCENT INTO WILLISTON AIRPORT (ISN), ND THE FLIGHT CREW EXPERIENCED THE LOSS OF THE ELEVATOR TRI</t>
  </si>
  <si>
    <t>narrative : during descent into williston airport ( isn ) , nd the flight crew experienced the loss of the elevator tri</t>
  </si>
  <si>
    <t>williston airport</t>
  </si>
  <si>
    <t>19950118003799I</t>
  </si>
  <si>
    <t>NARRATIVE: ON JANUARY 18, 1995, DELTA AIRLINES FLIGHT #1691, AFTER LANDING ON RUNWAY 20 AT IDAHO FALLS, ID (FANNING</t>
  </si>
  <si>
    <t>narrative : on january 18 , 1995 , delta airlines flight # 1691 , after landing on runway 20 at idaho falls , id ( fanning</t>
  </si>
  <si>
    <t>idaho falls</t>
  </si>
  <si>
    <t>id</t>
  </si>
  <si>
    <t>19950420011449I</t>
  </si>
  <si>
    <t>NARRATIVE: ON MARCH 20, 1995, A PITTS, PIS-1, OWNED AND OPERATED BY ROBERT HIGBEE WHILE ON A PLEASURE FLIGHT, LANDE</t>
  </si>
  <si>
    <t>narrative : on march 20 , 1995 , a pitts , pis-1 , owned and operated by robert higbee while on a pleasure flight , lande</t>
  </si>
  <si>
    <t>robert higbee</t>
  </si>
  <si>
    <t>pitts</t>
  </si>
  <si>
    <t>19950129005889I</t>
  </si>
  <si>
    <t>NARRATIVE: COMA #4280, DEPARTED CINCINNATI/NORTHERN KENTUCKY INTERNATIONAL AIRPORT, COVINGTON, KENTUCKY, 1000 LOCAL</t>
  </si>
  <si>
    <t>narrative : coma # 4280 , departed cincinnati/northern kentucky international airport , covington , kentucky , 1000 local</t>
  </si>
  <si>
    <t>covington</t>
  </si>
  <si>
    <t>kentucky</t>
  </si>
  <si>
    <t>19950408010139I</t>
  </si>
  <si>
    <t>NARRATIVE: PILOT PERFORMED PREFLIGHT AND TAXIED TO RUN UP AREA. FLAPS WOULD NOT OPERATE. PILOT TAXIED BACK TO HANGA</t>
  </si>
  <si>
    <t>pilot taxied back to hanga</t>
  </si>
  <si>
    <t>hanga</t>
  </si>
  <si>
    <t>19950429009899A</t>
  </si>
  <si>
    <t>FAILED ACCELERATE ON TOW. PILOT RELEASED GLIDER. ABORTED TAKEOFF. GLIDER GROUND LOOPED. SPEED BRAKES WERE STILL ON.</t>
  </si>
  <si>
    <t>pilot released glider .</t>
  </si>
  <si>
    <t>19950718019642A</t>
  </si>
  <si>
    <t>GLIDER COLLIDED WITH GROUND AFTER TOW, LOST POWER ON TAKEOFF. (.4)THE GLIDER PILOT STATED THAT AFTER HE COMPLETED H</t>
  </si>
  <si>
    <t>( .4 ) the glider pilot stated that after he completed h</t>
  </si>
  <si>
    <t>19950718019641A</t>
  </si>
  <si>
    <t>TOWING GLIDER, COLLIDED WITH GROUND AFTER TOW AIRCRAFT LOST POWER ON TAKEOFF. (.4)THE GLIDER PILOT STATED THAT AFTE</t>
  </si>
  <si>
    <t>( .4 ) the glider pilot stated that afte</t>
  </si>
  <si>
    <t>19950903042959I</t>
  </si>
  <si>
    <t>NARRATIVE: THE PILOT REPORTED HE PULLED ONTO THE RUNWAY, APPLIED POWER, WHEN ONE PROPELLER BLADE SEPARATED FROM THE</t>
  </si>
  <si>
    <t>narrative : the pilot reported he pulled onto the runway , applied power , when one propeller blade separated from the</t>
  </si>
  <si>
    <t>19960209004139I</t>
  </si>
  <si>
    <t>NARRATIVE: TWO KC FSDO INSPECTORS WERE ON THE EXECUTIVE BEECH FBO RAMP INSPECTING AN AIRPLANE WHEN N4517T WAS OBSER</t>
  </si>
  <si>
    <t>narrative : two kc fsdo inspectors were on the executive beech fbo ramp inspecting an airplane when n4517t was obser</t>
  </si>
  <si>
    <t>inspectors</t>
  </si>
  <si>
    <t>kc</t>
  </si>
  <si>
    <t>19960501031129A</t>
  </si>
  <si>
    <t xml:space="preserve">USDA AIRCRAFT. ABORTED TAKEOFF DUE LOUD NOISE. FLEW TIRES. LEFT RUNWAY. OVER DEFLICTED UNDER INFLATED TIRES. (-23) </t>
  </si>
  <si>
    <t>usda aircraft .</t>
  </si>
  <si>
    <t>usda</t>
  </si>
  <si>
    <t>19960512044299I</t>
  </si>
  <si>
    <t>NARRATIVE: ON 05-12-96, WHILE ENROUTE AT 33,000 FEET FROM CHICAGO, IL (MDW) TO ST. PETERSBURG, FL (PIE), AMERICAN T</t>
  </si>
  <si>
    <t>narrative : on 05-12-96 , while enroute at 33,000 feet from chicago , il ( mdw ) to st. petersburg , fl ( pie ) , american t</t>
  </si>
  <si>
    <t>chicago</t>
  </si>
  <si>
    <t>il</t>
  </si>
  <si>
    <t>st. petersburg</t>
  </si>
  <si>
    <t>fl</t>
  </si>
  <si>
    <t>19960603016879I</t>
  </si>
  <si>
    <t xml:space="preserve">NARRATIVE: PILOT DEPARTED OLIVE BRANCH, MS AND DURING CLIMB OUT THE LEFT DOOR POPPED OPEN. A PRECAUTIONARY LANDING </t>
  </si>
  <si>
    <t>narrative : pilot departed olive branch , ms and during climb out the left door popped open .</t>
  </si>
  <si>
    <t>olive branch</t>
  </si>
  <si>
    <t>19960714025059I</t>
  </si>
  <si>
    <t xml:space="preserve">NARRATIVE: PILOT WAS SPRAYING A MILLET FIELD. EXPERIENCED POWER LOSS ON LAST PASS. MADE A FORCED LANDING IN A CORN </t>
  </si>
  <si>
    <t>narrative : pilot was spraying a millet field .</t>
  </si>
  <si>
    <t>19960817029279I</t>
  </si>
  <si>
    <t>NARRATIVE: MOONEY N253TM, A MOONEY 020M, DEPARTED BOZEMAN, MONTANA, GALLATIN FIELD, AND RETURNED FOR LANDING IMMEDI</t>
  </si>
  <si>
    <t>narrative : mooney n253tm , a mooney 020m , departed bozeman , montana , gallatin field , and returned for landing immedi</t>
  </si>
  <si>
    <t>bozeman</t>
  </si>
  <si>
    <t>montana</t>
  </si>
  <si>
    <t>19961015037589I</t>
  </si>
  <si>
    <t>NARRATIVE: AT APPROX. 1700 CST MR. FRYE TAXIED HIS CHALLENGER II FOR AN INTERSECTION TAKEOFF ON A PRIVATE GRASS STR</t>
  </si>
  <si>
    <t>1700 cst mr. frye taxied his challenger ii for an intersection takeoff on a private grass str</t>
  </si>
  <si>
    <t>challenger ii</t>
  </si>
  <si>
    <t>19961104034789A</t>
  </si>
  <si>
    <t>VFR PILOT FLYING INTO IFR CONDITIONS, UNABLE TO LAND DUE TO WEATHER, VECTORED TO TEA AIRPORT, CRASHED. (.4)THE NONI</t>
  </si>
  <si>
    <t>vfr pilot flying into ifr conditions , unable to land due to weather , vectored to tea airport , crashed .</t>
  </si>
  <si>
    <t>tea airport</t>
  </si>
  <si>
    <t>vfr</t>
  </si>
  <si>
    <t>19961120040099I</t>
  </si>
  <si>
    <t xml:space="preserve">NARRATIVE: DURING A CROSS COUNTRY FLIGHT FROM SIOUX FALLS, SD TO OMAHA, NE THE TOP ENTRANCE DOOR HALF CAME OPEN AT </t>
  </si>
  <si>
    <t>narrative : during a cross country flight from sioux falls , sd to omaha , ne the top entrance door half came open at</t>
  </si>
  <si>
    <t>sioux falls</t>
  </si>
  <si>
    <t>sd</t>
  </si>
  <si>
    <t>19961222039699A</t>
  </si>
  <si>
    <t xml:space="preserve">FAILED TO STOW SPOILERS FOR GLIDER TOW. THEY DEPLOYED. GLIDER PILOT CUT LOSE FROM TOW BUT HIT TREES SHORT RUNWAY.  </t>
  </si>
  <si>
    <t>glider pilot cut lose from tow but hit trees short runway .</t>
  </si>
  <si>
    <t>19970116005549I</t>
  </si>
  <si>
    <t>NARRATIVE: ON JANUARY 16, 1997, A BEECH 99, OWNED AND OPERATED BY ALPINE AIR OF PROVO, UTAH, HAD DEPARTED BILLINGS,</t>
  </si>
  <si>
    <t>narrative : on january 16 , 1997 , a beech 99 , owned and operated by alpine air of provo , utah , had departed billings ,</t>
  </si>
  <si>
    <t>provo</t>
  </si>
  <si>
    <t>utah</t>
  </si>
  <si>
    <t>19970309007699I</t>
  </si>
  <si>
    <t>NARRATIVE: 3-9-97 1300LCL. DURING CLIMB AFTER TAKE OFF FROM HECTOR MUNICIPAL AIRPORT, HECTOR, MN. BOTH ENGINES LOST</t>
  </si>
  <si>
    <t>during climb after take off from hector municipal airport , hector , mn .</t>
  </si>
  <si>
    <t>hector municipal airport</t>
  </si>
  <si>
    <t>hector</t>
  </si>
  <si>
    <t>mn</t>
  </si>
  <si>
    <t>19970407005459A</t>
  </si>
  <si>
    <t xml:space="preserve">THE PILOT EXITED THE AIRCRAFT IN ORDER TO ESCORT A DEPLANING PASSENGER. THE STUDENT PILOT RATED PASSENGER WAS LEFT </t>
  </si>
  <si>
    <t>the pilot exited the aircraft in order to escort a deplaning passenger .</t>
  </si>
  <si>
    <t>19961030044759I</t>
  </si>
  <si>
    <t xml:space="preserve">NARRATIVE: PRIVATE PILOT, IN A SINGLE ENGINE CESSNA, ON A VFR FLIGHT WITH ONE PASSENGER, MADE AN EMERGENCY LANDING </t>
  </si>
  <si>
    <t>narrative : private pilot , in a single engine cessna , on a vfr flight with one passenger , made an emergency landing</t>
  </si>
  <si>
    <t>cessna</t>
  </si>
  <si>
    <t>19970501015019I</t>
  </si>
  <si>
    <t xml:space="preserve">NARRATIVE: AIRCRAFT DEPARTED BIRCHWOOD, AK AIRPORT ON A SHORT PLEASURE FLIGHT. THE LEFT MAIN GEAR FAILED TO EXTEND </t>
  </si>
  <si>
    <t>narrative : aircraft departed birchwood , ak airport on a short pleasure flight .</t>
  </si>
  <si>
    <t>birchwood</t>
  </si>
  <si>
    <t>ak airport</t>
  </si>
  <si>
    <t>19970427014569I</t>
  </si>
  <si>
    <t xml:space="preserve">NARRATIVE: ON 04/27/97 AT 6:25 A CESSNA CARAVAN, N303GV, DEPARTED KOTZEBUE, ALASKA WITH THE TAIL STAND ATTACHED.   </t>
  </si>
  <si>
    <t>narrative : on 04/27/97 at 6:25 a cessna caravan , n303gv , departed kotzebue , alaska with the tail stand attached .</t>
  </si>
  <si>
    <t>kotzebue</t>
  </si>
  <si>
    <t>alaska</t>
  </si>
  <si>
    <t>19970826028809I</t>
  </si>
  <si>
    <t>NARRATIVE: AFTER DEPARTURE FROM MARLBORO AIRPORT, MARLBORO, NJ UNDER VISUAL METEOROLOGICAL CONDITION (VMC), THE PIL</t>
  </si>
  <si>
    <t>narrative : after departure from marlboro airport , marlboro , nj under visual meteorological condition ( vmc ) , the pil</t>
  </si>
  <si>
    <t>marlboro</t>
  </si>
  <si>
    <t>nj</t>
  </si>
  <si>
    <t>marlboro airport</t>
  </si>
  <si>
    <t>19970921027739A</t>
  </si>
  <si>
    <t>CRASHED ON TAKEOFF, OTHER CIRCUMSTANCES ARE UNKNOWN. (.4)THE PILOT WAS PLANNING TO FERRY HIS AIRPLANE FROM A PRIVAT</t>
  </si>
  <si>
    <t>( .4 ) the pilot was planning to ferry his airplane from a privat</t>
  </si>
  <si>
    <t>19970810027479I</t>
  </si>
  <si>
    <t>NARRATIVE: PILOT FUELED AIRCRAFT AND PLACED FUEL SELECTOR ON LEFT TANK. PILOT BOARDED HIS TWO DOGS AND UPON HIS ENT</t>
  </si>
  <si>
    <t>narrative : pilot fueled aircraft and placed fuel selector on left tank .</t>
  </si>
  <si>
    <t>19980409012039I</t>
  </si>
  <si>
    <t>NARRATIVE: UPON LANDING AIRCRAFT PILOT LOST CONTROL (UNKNOWN REASON) AND RECOVERY POSITIONED AIRCRAFT PERPENDICULAR</t>
  </si>
  <si>
    <t>narrative : upon landing aircraft pilot lost control ( unknown reason ) and recovery positioned aircraft perpendicular</t>
  </si>
  <si>
    <t>19970813034319I</t>
  </si>
  <si>
    <t>NARRATIVE: PILOT REPORTED ENGINE SPUTTERED AND QUIT ON APPROACH TO ANOKA, MN AIRPORT. TRIED RESTARTING WITH NO EFFE</t>
  </si>
  <si>
    <t>narrative : pilot reported engine sputtered and quit on approach to anoka , mn airport .</t>
  </si>
  <si>
    <t>anoka</t>
  </si>
  <si>
    <t>19980702015809A</t>
  </si>
  <si>
    <t>ACFT CRASHED AFTER TAKEOFF, BLISSFIELD, MI (.19)ON JULY 2, 1998, AT 0800 EASTER DAYLIGHT TIME (EDT), W WICKS FLY BA</t>
  </si>
  <si>
    <t>acft crashed after takeoff , blissfield , mi ( .19 ) on july 2 , 1998 , at 0800 easter daylight time ( edt ) , w wicks fly ba</t>
  </si>
  <si>
    <t>blissfield</t>
  </si>
  <si>
    <t>mi</t>
  </si>
  <si>
    <t>19971008030469I</t>
  </si>
  <si>
    <t>NARRATIVE: ON OCTOBER 7, 1997 AT APPROXIMATELY 1800 EDT A BEECHCRAFT BE58, N18BZ DEPARTED FROM GAYLORD, MI (GLR) WI</t>
  </si>
  <si>
    <t>narrative : on october 7 , 1997 at approximately 1800 edt a beechcraft be58 , n18bz departed from gaylord , mi ( glr ) wi</t>
  </si>
  <si>
    <t>gaylord</t>
  </si>
  <si>
    <t>19980712030299I</t>
  </si>
  <si>
    <t xml:space="preserve">THE PILOT WAS TAXIING THE AIRCRAFT INTO THE WIND WITH THE CONTROLS TIED BACK WITH THE SEAT BELT. THE AIRCRAFT WENT </t>
  </si>
  <si>
    <t>the pilot was taxiing the aircraft into the wind with the controls tied back with the seat belt .</t>
  </si>
  <si>
    <t>19980714024869A</t>
  </si>
  <si>
    <t>(-23)A/C TRIED TO RETURN TO THE AIRPORT AFTER TAKEOFF DUE TO OIL ON THE WINDSHIELDS. INSTALLATION OF THE AIRCRAFT S</t>
  </si>
  <si>
    <t>( -23 ) a/c tried to return to the airport after takeoff due to oil on the windshields .</t>
  </si>
  <si>
    <t>a/c</t>
  </si>
  <si>
    <t>19980823038089I</t>
  </si>
  <si>
    <t xml:space="preserve">(-5)IFR FLIGHT, REXBURG, IDAHO TO GUNNISON, CO., PILOT REQUESTED DIVERSION TO IDAHO FALLS (IDA) AFTER HAVING SMOKE </t>
  </si>
  <si>
    <t>( -5 ) ifr flight , rexburg , idaho to gunnison , co. , pilot requested diversion to idaho falls ( ida ) after having smoke</t>
  </si>
  <si>
    <t>rexburg</t>
  </si>
  <si>
    <t>idaho</t>
  </si>
  <si>
    <t>19981030031049A</t>
  </si>
  <si>
    <t>ON DEPARTURE FROM AVA, MO., ACFT SWERVED TO RIGHT AND PILOT COULD NOT RECOVER, CRASHED ON AIRPORT PROPERTY OFF RWY.</t>
  </si>
  <si>
    <t>, acft swerved to right and pilot could not recover , crashed on airport property off rwy .</t>
  </si>
  <si>
    <t>property</t>
  </si>
  <si>
    <t>19981003041069I</t>
  </si>
  <si>
    <t>(-5)AIRCRAFT PARKED ON GRASS BY GROUND CREW. ON DEPARTURE WHILE TAXIING TO THE PAVED TAXIWAY, THE NOSE GEAR FELL IN</t>
  </si>
  <si>
    <t>( -5 ) aircraft parked on grass by ground crew .</t>
  </si>
  <si>
    <t>grass</t>
  </si>
  <si>
    <t>19980313008779I</t>
  </si>
  <si>
    <t>NARRATIVE: THE PILOT FUELED THE AIRCRAFT AT SALINAS, CA. HE SAID HE VISUALLY CHECKED THE FUEL CAPS. HE STATED HE DE</t>
  </si>
  <si>
    <t>narrative : the pilot fueled the aircraft at salinas , ca .</t>
  </si>
  <si>
    <t>salinas</t>
  </si>
  <si>
    <t>ca</t>
  </si>
  <si>
    <t>19981122032029A</t>
  </si>
  <si>
    <t>(-23) MR. HICKS WAS FLYING FROM SAUK CENTER, MN. (D39) TO CARROLL, IA (CIN). AT ABOUT 1530 LOCAL TIME HE REPORTED T</t>
  </si>
  <si>
    <t>( -23 ) mr. hicks was flying from sauk center , mn .</t>
  </si>
  <si>
    <t>sauk center</t>
  </si>
  <si>
    <t>hicks</t>
  </si>
  <si>
    <t>( d39 ) to carroll , ia ( cin ) .</t>
  </si>
  <si>
    <t>carroll</t>
  </si>
  <si>
    <t>19990130042099A</t>
  </si>
  <si>
    <t>(.4)THE PILOT STATED HE WAS FLYING THE EXPERIMENTAL AIRPLANE ON A FRIEND'S PRIVATE AIRSTRIP NEAR PLEASANT VIEW, TEN</t>
  </si>
  <si>
    <t>( .4 ) the pilot stated he was flying the experimental airplane on a friend 's private airstrip near pleasant view , ten</t>
  </si>
  <si>
    <t>airstrip</t>
  </si>
  <si>
    <t>pleasant view</t>
  </si>
  <si>
    <t>friend</t>
  </si>
  <si>
    <t>19990415020099I</t>
  </si>
  <si>
    <t>TWA, FLIGHT 580 DEPARTED RUNWAY 32 AT LINCOLN, NE. DURING CLIMB CABIN FAILED TO PRESSURIZE.  AIRCRAFT RETURNED TO L</t>
  </si>
  <si>
    <t>twa , flight 580 departed runway 32 at lincoln , ne .</t>
  </si>
  <si>
    <t>lincoln</t>
  </si>
  <si>
    <t>19980617028129I</t>
  </si>
  <si>
    <t>ON JUNE 17, 1998, AN AS-350-BA HELICOPTER DEPARTED LIHUE AIRPORT ON THE ISLAND OF KAUAI, HAWAII, THE PILOT HAD NEGL</t>
  </si>
  <si>
    <t>on june 17 , 1998 , an as-350-ba helicopter departed lihue airport on the island of kauai , hawaii , the pilot had negl</t>
  </si>
  <si>
    <t>lihue airport</t>
  </si>
  <si>
    <t>island</t>
  </si>
  <si>
    <t>19990511020019I</t>
  </si>
  <si>
    <t>AIRCRAFT LANDED GEAR UP ON RUNWAY #1 AT ALBANY INTERNATIONAL AIRPORT. PILOT WAS IN THE PROCESS OF PERFORMING AN EME</t>
  </si>
  <si>
    <t>aircraft landed gear up on runway # 1 at albany international airport .</t>
  </si>
  <si>
    <t>albany international airport</t>
  </si>
  <si>
    <t>19990613006919A</t>
  </si>
  <si>
    <t>ACFT CRASHED INTO A SWAMP UNDER UNKNOWN CIRCUMSTANCES, AND THE PILOT WAS TAKEN TO THE HOSPITAL WITH UNKNOWN INJURIE</t>
  </si>
  <si>
    <t>acft crashed into a swamp under unknown circumstances , and the pilot was taken to the hospital with unknown injurie</t>
  </si>
  <si>
    <t>hospital</t>
  </si>
  <si>
    <t>19990526022619I</t>
  </si>
  <si>
    <t xml:space="preserve">(-5) ON MAY 26, 1999, AT APPROXIMATELY 7:05 AM MDT MESA AIRLINES FLIGHT 105, A BE-1900D, TAXIED FROM THE MESA RAMP </t>
  </si>
  <si>
    <t>( -5 ) on may 26 , 1999 , at approximately 7:05 am mdt mesa airlines flight 105 , a be-1900d , taxied from the mesa ramp</t>
  </si>
  <si>
    <t>mesa airlines</t>
  </si>
  <si>
    <t>flight 105</t>
  </si>
  <si>
    <t>19980817031319I</t>
  </si>
  <si>
    <t>AIRCRAFT DEPARTED OSAGE BEACH (K15) ON RUNWAY 14 ENROUTE TO KANSAS CITY, MISSOURI. UPON CLIMBOUT AT APPROXIMATELY 3</t>
  </si>
  <si>
    <t>aircraft departed osage beach ( k15 ) on runway 14 enroute to kansas city , missouri .</t>
  </si>
  <si>
    <t>kansas city</t>
  </si>
  <si>
    <t>missouri</t>
  </si>
  <si>
    <t>19990701022969I</t>
  </si>
  <si>
    <t>(-23) APPROX. 8 MILES NORTH EAST OF BUNTING FIELD (DEPARTURE POINT) AT 800 FEET, THE PILOT EXPERIENCED LIGHT-MODERA</t>
  </si>
  <si>
    <t>8 miles north east of bunting field ( departure point ) at 800 feet , the pilot experienced light-modera</t>
  </si>
  <si>
    <t>bunting field</t>
  </si>
  <si>
    <t>19990722047379A</t>
  </si>
  <si>
    <t>(.4) WAITING ON THE RAMP FOR TAXI INSTRUCTIONS, THE COPILOT BROUGHT TO THE CAPTAIN'S ATTENTION THAT THE GEAR LOCK H</t>
  </si>
  <si>
    <t>( .4 ) waiting on the ramp for taxi instructions , the copilot brought to the captain 's attention that the gear lock h</t>
  </si>
  <si>
    <t>ramp</t>
  </si>
  <si>
    <t>19991105036659A</t>
  </si>
  <si>
    <t>(-23) MR. KARUP WAS PROVIDING SUPERVISION TO A STUDENT PILOT ON A CROSS COUNTRY FLIGHT FROM JACKSONVILLE, NC (OAJ),</t>
  </si>
  <si>
    <t>( -23 ) mr. karup was providing supervision to a student pilot on a cross country flight from jacksonville , nc ( oaj ) ,</t>
  </si>
  <si>
    <t>jacksonville</t>
  </si>
  <si>
    <t>nc</t>
  </si>
  <si>
    <t>19981115045229I</t>
  </si>
  <si>
    <t>(-5) WHILE TAXIING FROM THE HANGER 6 WEST AT THE PURDUE AIRPORT (LAF) THE STUDENT PILOT LOST CONTROL OF THE AIRCRAF</t>
  </si>
  <si>
    <t>( -5 ) while taxiing from the hanger 6 west at the purdue airport ( laf ) the student pilot lost control of the aircraf</t>
  </si>
  <si>
    <t>aircraf</t>
  </si>
  <si>
    <t>purdue airport</t>
  </si>
  <si>
    <t>19991217045189A</t>
  </si>
  <si>
    <t>(.4) ON DECEMBER 17, 1999, AT 1024 HOURS PACIFIC STANDARD TIME, A CESSNA 172N, N738UA, OPERATED BY THE PILOT WAS SU</t>
  </si>
  <si>
    <t>( .4 ) on december 17 , 1999 , at 1024 hours pacific standard time , a cessna 172n , n738ua , operated by the pilot was su</t>
  </si>
  <si>
    <t>172n</t>
  </si>
  <si>
    <t>19991210035729I</t>
  </si>
  <si>
    <t xml:space="preserve">(-23) THE PILOT IN COMMAND OF N789SL HAD FILED AN IFR FLIGHT PLAN FROM PALM SPRINGS (PSP), CA, TO OCEANSIDE (CRQ), </t>
  </si>
  <si>
    <t>( -23 ) the pilot in command of n789sl had filed an ifr flight plan from palm springs ( psp ) , ca , to oceanside ( crq ) ,</t>
  </si>
  <si>
    <t>palm springs</t>
  </si>
  <si>
    <t>oceanside</t>
  </si>
  <si>
    <t>n789sl</t>
  </si>
  <si>
    <t>19990717035079A</t>
  </si>
  <si>
    <t>(.4) THE HELICOPTER LOST ENGINE POWER DURING TAKEOFF DUE TO CONTAMINATED FUEL. THE COMMERCIAL HELICOPTER PILOT STAT</t>
  </si>
  <si>
    <t>the commercial helicopter pilot stat</t>
  </si>
  <si>
    <t>19990802033029I</t>
  </si>
  <si>
    <t>(-23) ON AUG. 2, 1999, N711BN, A BE-90, DEPARTED FROM WEST PALM BEACH INT'L WITH PILOT DUANE CRITHFIELD, CERTIFICAT</t>
  </si>
  <si>
    <t>( -23 ) on aug. 2 , 1999 , n711bn , a be-90 , departed from west palm beach int ' l with pilot duane crithfield , certificat</t>
  </si>
  <si>
    <t>duane crithfield</t>
  </si>
  <si>
    <t>west palm beach int ' l</t>
  </si>
  <si>
    <t>19990928027529I</t>
  </si>
  <si>
    <t>(-23) OPERATOR EXPERIENCED LOW OIL PRESSURE INDICATION ON CLIMB. OPERATOR RETURNED TO AIRPORT AND MADE A NORMAL LAN</t>
  </si>
  <si>
    <t>operator returned to airport and made a normal lan</t>
  </si>
  <si>
    <t>19950823036769I</t>
  </si>
  <si>
    <t xml:space="preserve">POSITIONING FLIGHT LOST CABIN DOOR OFF AIRCRAFT. CABIN CREWMAN APPARENTLY FAILED LATCH DOOR. WARNING LIGHT INOP.   </t>
  </si>
  <si>
    <t>cabin crewman apparently failed latch door .</t>
  </si>
  <si>
    <t>crewman</t>
  </si>
  <si>
    <t>cabin</t>
  </si>
  <si>
    <t>19950921032619A</t>
  </si>
  <si>
    <t>HOPPER FIRE INFLIGHT. PILOT LANDED ON ROAD BETWEEN TREES. SULPHUR DUST A FACTOR. NON COMPLIANCE WITH ADS ON SUBJECT</t>
  </si>
  <si>
    <t>pilot landed on road between trees .</t>
  </si>
  <si>
    <t>19960307003679I</t>
  </si>
  <si>
    <t>NARRATIVE: AIRCRAFT DEPARTED FORT SMITH, ARKANSAS. DURING GEAR RETRACTION, THE LANDING GEAR CIRCUIT BREAKER POPPED.</t>
  </si>
  <si>
    <t>narrative : aircraft departed fort smith , arkansas .</t>
  </si>
  <si>
    <t>fort smith</t>
  </si>
  <si>
    <t>19960603025369I</t>
  </si>
  <si>
    <t>NARRATIVE: ON AN IFR FLIGHT PLAN FROM CHICAGO, IL TO SAN ANTONIO, TX N898CB, A CESSNA 560, EXPERIENCED A RAPID LOSS</t>
  </si>
  <si>
    <t>narrative : on an ifr flight plan from chicago , il to san antonio , tx n898cb , a cessna 560 , experienced a rapid loss</t>
  </si>
  <si>
    <t>san antonio</t>
  </si>
  <si>
    <t>tx</t>
  </si>
  <si>
    <t>19961016038619I</t>
  </si>
  <si>
    <t>NARRATIVE: ON OCTOBER 16, 1996, MR. CARL N. LEWIS, PILOT-IN-COMMAND OF MOONEY, N9266V, TOOK OFF FROM MONTGOMERY AIR</t>
  </si>
  <si>
    <t>narrative : on october 16 , 1996 , mr. carl n. lewis , pilot-in-command of mooney , n9266v , took off from montgomery air</t>
  </si>
  <si>
    <t>carl n. lewis</t>
  </si>
  <si>
    <t>montgomery air</t>
  </si>
  <si>
    <t>19970405045919A</t>
  </si>
  <si>
    <t>(.4) THE PILOT FUELED HIS AIRPLANE AND FLEW A CROSS COUNTRY FLIGHT FOR A TOTAL DURATION OF 4 HOURS. AFTER LANDING B</t>
  </si>
  <si>
    <t>( .4 ) the pilot fueled his airplane and flew a cross country flight for a total duration of 4 hours .</t>
  </si>
  <si>
    <t>19970629018519A</t>
  </si>
  <si>
    <t xml:space="preserve">DEPARTED ENGINE NOT HEATHY CONTINUED. MORE POWER LOSS. HIT WIRES LDG ON 135. (-23) THE PILOT DEPARTED PAULS VALLEY </t>
  </si>
  <si>
    <t>( -23 ) the pilot departed pauls valley</t>
  </si>
  <si>
    <t>pauls valley</t>
  </si>
  <si>
    <t>19970830044119I</t>
  </si>
  <si>
    <t>NARRATIVE: AIRCRAFT LOST POWER AND LANDED IN CORN FIELD APPROXIMATELY ONE MILE SHORT OF SHANNON AIRPORT. MINOR DAMA</t>
  </si>
  <si>
    <t>narrative : aircraft lost power and landed in corn field approximately one mile short of shannon airport .</t>
  </si>
  <si>
    <t>corn field</t>
  </si>
  <si>
    <t>shannon airport</t>
  </si>
  <si>
    <t>19970914032469I</t>
  </si>
  <si>
    <t xml:space="preserve">NARRATIVE: MS. LUNKEN DEPARTED NASHUA, NH ENROUTE TO ALTOONA, PA. IN THE VICINITY OF WILKES-BARRE, PA SHE OBSERVED </t>
  </si>
  <si>
    <t>narrative : ms. lunken departed nashua , nh enroute to altoona , pa. in the vicinity of wilkes-barre , pa she observed</t>
  </si>
  <si>
    <t>lunken</t>
  </si>
  <si>
    <t>nashua</t>
  </si>
  <si>
    <t>nh</t>
  </si>
  <si>
    <t>altoona</t>
  </si>
  <si>
    <t>19971230039709A</t>
  </si>
  <si>
    <t>(.4)THE PILOT LANDED AT WATERTOWN, LOADED AND OFF-LOADED CARGO, AND DEPARTED WITHOUT GETTING OUT OF THE AIRPLANE. A</t>
  </si>
  <si>
    <t>( .4 ) the pilot landed at watertown , loaded and off-loaded cargo , and departed without getting out of the airplane .</t>
  </si>
  <si>
    <t>watertown</t>
  </si>
  <si>
    <t>19980130003679I</t>
  </si>
  <si>
    <t xml:space="preserve">NARRATIVE: ON FEBRUARY 11, 1998, AT APPROXIMATELY 1615 MST, A BIG SKY AIRLINES SA-227, FLIGHT 1204, BEING OPERATED </t>
  </si>
  <si>
    <t>narrative : on february 11 , 1998 , at approximately 1615 mst , a big sky airlines sa-227 , flight 1204 , being operated</t>
  </si>
  <si>
    <t>big sky airlines</t>
  </si>
  <si>
    <t>sa-227</t>
  </si>
  <si>
    <t>19981001042209A</t>
  </si>
  <si>
    <t>(.19) ON OCTOBER 1, 1998, AT 1230 CENTRAL DAYLIGHT TIME, A DIAMOND AIRCRAFT INDUSTRIES DA 20-A1 AIRPLANE, N527SS, W</t>
  </si>
  <si>
    <t>( .19 ) on october 1 , 1998 , at 1230 central daylight time , a diamond aircraft industries da 20-a1 airplane , n527ss , w</t>
  </si>
  <si>
    <t>diamond aircraft industries</t>
  </si>
  <si>
    <t>19981008045999A</t>
  </si>
  <si>
    <t xml:space="preserve">(.4) THE CERTIFICATED AIRLINE TRANSPORT PILOT, WITH ONE PASSENGER, WAS DEPARTING FOR ANOTHER AIRPORT ABOUT 5 MILES </t>
  </si>
  <si>
    <t>( .4 ) the certificated airline transport pilot , with one passenger , was departing for another airport about 5 miles</t>
  </si>
  <si>
    <t>airline</t>
  </si>
  <si>
    <t>19990126015169I</t>
  </si>
  <si>
    <t xml:space="preserve">ENROUTE TO PICK UP PATIENT AT HOSPITAL, PILOT FELT WHAT HE THOUGHT WAS TURBULENCE FOLLOWED BY A RUSHING AIR NOISE. </t>
  </si>
  <si>
    <t>enroute to pick up patient at hospital , pilot felt what he thought was turbulence followed by a rushing air noise .</t>
  </si>
  <si>
    <t>patient</t>
  </si>
  <si>
    <t>19990506015529I</t>
  </si>
  <si>
    <t>ON 5/6/99 AT APPROXIMATELY 1608C, DELTA 789 DEPARTED RUNWAY 36 BOUND FOR SAN FRANCISCO, CA. SHORTLY AFTER TAKEOFF T</t>
  </si>
  <si>
    <t>on 5/6/99 at approximately 1608c , delta 789 departed runway 36 bound for san francisco , ca .</t>
  </si>
  <si>
    <t>san francisco</t>
  </si>
  <si>
    <t>19990816019439I</t>
  </si>
  <si>
    <t>(-23)AFTER LANDING, TAXIED ON TAXIWAY PAPA WAS MARCHALLED BY GROUP PERSONNEL INTO THE ATLANTIC FBO RAMP, HIT A RECE</t>
  </si>
  <si>
    <t>( -23 ) after landing , taxied on taxiway papa was marchalled by group personnel into the atlantic fbo ramp , hit a rece</t>
  </si>
  <si>
    <t>personnel</t>
  </si>
  <si>
    <t>group</t>
  </si>
  <si>
    <t>19990904035409I</t>
  </si>
  <si>
    <t>(-23) PILOT DEPARTED A PRIVATE RANCH FOR A FOUR (4) MILE ENROUTE TRIP TO ANOTHER RANCH. AFTER TAKEOFF PILOT REALIZE</t>
  </si>
  <si>
    <t>( -23 ) pilot departed a private ranch for a four ( 4 ) mile enroute trip to another ranch .</t>
  </si>
  <si>
    <t>ranch</t>
  </si>
  <si>
    <t>19991109047809A</t>
  </si>
  <si>
    <t>(-23) ON TUESDAY, NOVEMBER 9, 1999 AT 1500 HOURS LOCAL, PILOT T. O'CONNELL ATTEMPTED A TAKE-OFF FROM CANANDAIGUA AI</t>
  </si>
  <si>
    <t>( -23 ) on tuesday , november 9 , 1999 at 1500 hours local , pilot t. o'connell attempted a take-off from canandaigua ai</t>
  </si>
  <si>
    <t>t. o'connell</t>
  </si>
  <si>
    <t>canandaigua</t>
  </si>
  <si>
    <t>19991223042329I</t>
  </si>
  <si>
    <t>(-23)^PRIVACY DATA ^ A PRIVATE PILOT WHILE FLYING N9023Q, A BEECH BE-58-58, ENROUTE AT 12,000 TO KMSN HAD THE FRONT</t>
  </si>
  <si>
    <t>( -23 ) ^privacy data ^ a private pilot while flying n9023q , a beech be-58-58 , enroute at 12,000 to kmsn had the front</t>
  </si>
  <si>
    <t>n9023q</t>
  </si>
  <si>
    <t>20000526035169I</t>
  </si>
  <si>
    <t xml:space="preserve">(-23)ON MAY 26, 2000, N4628C DEPARTED RUNWAY 22, CULPEPER, VA (W49) ON A PERSONAL FLIGHT SUBSEQUENT TO MAINTENANCE </t>
  </si>
  <si>
    <t>( -23 ) on may 26 , 2000 , n4628c departed runway 22 , culpeper , va ( w49 ) on a personal flight subsequent to maintenance</t>
  </si>
  <si>
    <t>culpeper</t>
  </si>
  <si>
    <t>va</t>
  </si>
  <si>
    <t>20000604033149I</t>
  </si>
  <si>
    <t>(-23)PILOT TAXIED AIRCRAFT TO RUNWAY 31 AT READING AIRPORT (RDG), READING, PA, THEN STOPPED AND SET BRAKES. PILOT W</t>
  </si>
  <si>
    <t>( -23 ) pilot taxied aircraft to runway 31 at reading airport ( rdg ) , reading , pa , then stopped and set brakes .</t>
  </si>
  <si>
    <t>reading airport</t>
  </si>
  <si>
    <t>reading</t>
  </si>
  <si>
    <t>pa</t>
  </si>
  <si>
    <t>20000426010729A</t>
  </si>
  <si>
    <t xml:space="preserve">(-23) THE PILOT WAS ON A CROSS COUNTRY FLIGHT FROM JUSTIN, TX. TO DES MOINES, IOWA. HE STATED THAT THE ENGINE LOST </t>
  </si>
  <si>
    <t>( -23 ) the pilot was on a cross country flight from justin , tx .</t>
  </si>
  <si>
    <t>justin</t>
  </si>
  <si>
    <t>to des moines , iowa .</t>
  </si>
  <si>
    <t>des moines</t>
  </si>
  <si>
    <t>20000816042639A</t>
  </si>
  <si>
    <t>(-23) THE PILOT TOOK OFF FROM MERRILL FIELD RUNWAY 24, DURING CLIMB OUT THE ENGINE CEASED TO DEVELOP POWER. THE PIL</t>
  </si>
  <si>
    <t>( -23 ) the pilot took off from merrill field runway 24 , during climb out the engine ceased to develop power .</t>
  </si>
  <si>
    <t>20000709034939I</t>
  </si>
  <si>
    <t>(-23) DELTA AIRLINES BOEING 737 N947WP WAS PARKED AT SPOT 11 ON THE NORTH RAMP WAITING FOR THUNDERSTORMS TO MOVE OU</t>
  </si>
  <si>
    <t>( -23 ) delta airlines boeing 737 n947wp was parked at spot 11 on the north ramp waiting for thunderstorms to move ou</t>
  </si>
  <si>
    <t>delta airlines</t>
  </si>
  <si>
    <t>737</t>
  </si>
  <si>
    <t>20000628028249I</t>
  </si>
  <si>
    <t>(-23)ON JUNE 28, 2000 AT APPROXIMATELY 1140 AM AN INTERNATIONAL AIR HANDLERS BAGGAGE CART #T-2 BECAME UNHITCHED AND</t>
  </si>
  <si>
    <t>( -23 ) on june 28 , 2000 at approximately 1140 am an international air handlers baggage cart # t-2 became unhitched and</t>
  </si>
  <si>
    <t>handlers</t>
  </si>
  <si>
    <t>cart</t>
  </si>
  <si>
    <t>20001022016149A</t>
  </si>
  <si>
    <t>(-23) DURING DEPARTURE FROM A PRIVATE AIRSTRIP AT LUCEDALE, MS. WHILE CLIMBING THROUGH APPROX. 150 FEET AGL., THE A</t>
  </si>
  <si>
    <t>( -23 ) during departure from a private airstrip at lucedale , ms. while climbing through approx .</t>
  </si>
  <si>
    <t>lucedale</t>
  </si>
  <si>
    <t>20001027030999I</t>
  </si>
  <si>
    <t>(-23)ON FRIDAY OCTOBER 27, 2000, A DC-10 WAS BEING MARSHALLED TO A PARKING SPOT BY PERSONNEL OF PATHFINDER, A FREIG</t>
  </si>
  <si>
    <t>( -23 ) on friday october 27 , 2000 , a dc-10 was being marshalled to a parking spot by personnel of pathfinder , a freig</t>
  </si>
  <si>
    <t>pathfinder</t>
  </si>
  <si>
    <t>20000929029309I</t>
  </si>
  <si>
    <t>(-23) AIRMAN STATED THAT AFTER HE PREFLIGHTED A/C, HE WENT INTO THE OPS HANGER TO FILE HIS FLIGHT PLAN. WHEN HE RET</t>
  </si>
  <si>
    <t>( -23 ) airman stated that after he preflighted a/c , he went into the ops hanger to file his flight plan .</t>
  </si>
  <si>
    <t>ops hanger</t>
  </si>
  <si>
    <t>20000912027579I</t>
  </si>
  <si>
    <t>(-23)DEPARTED TITUSVILLE, FLORIDA (TIX). AIRCRAFT WAS CRUISING AT 8500 FT. WITH ENGINE MAINTAINING 2400 RPM.  ENGIN</t>
  </si>
  <si>
    <t>( -23 ) departed titusville , florida ( tix ) .</t>
  </si>
  <si>
    <t>titusville</t>
  </si>
  <si>
    <t>florida</t>
  </si>
  <si>
    <t>20001118043779A</t>
  </si>
  <si>
    <t>(-23) ON NOVEMBER 18, 2000, AIRCRAFT 8181L ATTEMPTED A NORMAL LANDING ON A GRASS AIRSTRIP LOCATED AT WHITE POST, VA</t>
  </si>
  <si>
    <t>( -23 ) on november 18 , 2000 , aircraft 8181l attempted a normal landing on a grass airstrip located at white post , va</t>
  </si>
  <si>
    <t>white post</t>
  </si>
  <si>
    <t>20010523008789I</t>
  </si>
  <si>
    <t xml:space="preserve">(-23)SOMETIME DURING THE NIGHT, AN UNMANNED, UNCONTROLLED US AIRWAYS LAVATORY TRUCK ROLLED ACROSS TAXIWAYS "G" AND </t>
  </si>
  <si>
    <t>( -23 ) sometime during the night , an unmanned , uncontrolled us airways lavatory truck rolled across taxiways `` g '' and</t>
  </si>
  <si>
    <t>us airways</t>
  </si>
  <si>
    <t>truck</t>
  </si>
  <si>
    <t>20010505011289I</t>
  </si>
  <si>
    <t>(-23)PILOT DEPARTED MATHER FIELD, CALIFORNIA ENROUTE TO RANCHO MURIETA, CALIFORNIA. SHORTLY AFTER LEVEL OFF, THE EN</t>
  </si>
  <si>
    <t>( -23 ) pilot departed mather field , california enroute to rancho murieta , california .</t>
  </si>
  <si>
    <t>rancho murieta</t>
  </si>
  <si>
    <t>california</t>
  </si>
  <si>
    <t>mather field</t>
  </si>
  <si>
    <t>20010407005699A</t>
  </si>
  <si>
    <t>(-23) ^PRIVACY DAT^ AND ONE PASSENGER WERE ENROUTE FROM PETERSBURGH, VA. (PTV) TO ORANGEBURGH, SC (OGB) IN N8084K A</t>
  </si>
  <si>
    <t>( -23 ) ^privacy dat^ and one passenger were enroute from petersburgh , va. ( ptv ) to orangeburgh , sc ( ogb ) in n8084k a</t>
  </si>
  <si>
    <t>orangeburgh</t>
  </si>
  <si>
    <t>sc</t>
  </si>
  <si>
    <t>passenger</t>
  </si>
  <si>
    <t>20010723017949A</t>
  </si>
  <si>
    <t>(-23) PILOT WAS ON A VFR FLIGHT FROM AUBURN/LEWISTON, ME (LEW) TO BUFFALO, NY (BUF). APPROXIMATELY 15 MILES SOUTHWE</t>
  </si>
  <si>
    <t>( -23 ) pilot was on a vfr flight from auburn/lewiston , me ( lew ) to buffalo , ny ( buf ) .</t>
  </si>
  <si>
    <t>buffalo</t>
  </si>
  <si>
    <t>ny</t>
  </si>
  <si>
    <t>20010802021609I</t>
  </si>
  <si>
    <t>(-23) PILOT STATED THAT JUST BEFORE TAKE OFF AT YUMA INTERNATIONAL AIRPORT, HE ADJUSTED HIS SEAT FORWARD BECAUSE HE</t>
  </si>
  <si>
    <t>( -23 ) pilot stated that just before take off at yuma international airport , he adjusted his seat forward because he</t>
  </si>
  <si>
    <t>yuma international airport</t>
  </si>
  <si>
    <t>20010711020939I</t>
  </si>
  <si>
    <t>(-23) ON 07/11/01 FEDEX FLIGHT 1611 INBOUND TO IND REPORTED HEARING A LOUD NOISE FROM THE REAR OF THE AIRCRAFT. THE</t>
  </si>
  <si>
    <t>( -23 ) on 07/11/01 fedex flight 1611 inbound to ind reported hearing a loud noise from the rear of the aircraft .</t>
  </si>
  <si>
    <t>rear</t>
  </si>
  <si>
    <t>20011030034599I</t>
  </si>
  <si>
    <t xml:space="preserve">(-23) ON 10/30/2001 MR. HATTER PURCHASED 44.3 GALLONS OF FUEL FROM THE FUEL TRUCK AT MOORE COUNTY AIRPORT IN DUMAS </t>
  </si>
  <si>
    <t>( -23 ) on 10/30/2001 mr. hatter purchased 44.3 gallons of fuel from the fuel truck at moore county airport in dumas</t>
  </si>
  <si>
    <t>moore county airport</t>
  </si>
  <si>
    <t>dumas</t>
  </si>
  <si>
    <t>20010907028149I</t>
  </si>
  <si>
    <t>(-23) THE AIRMAN PERFORMED A NORMAL TAKEOFF FROM THE CAMBRIDGE AIRPORT. IMMEDIATELY AFTER LIFT OFF, THE PILOT HEARD</t>
  </si>
  <si>
    <t>( -23 ) the airman performed a normal takeoff from the cambridge airport .</t>
  </si>
  <si>
    <t>airman</t>
  </si>
  <si>
    <t>cambridge airport</t>
  </si>
  <si>
    <t>20011019029729I</t>
  </si>
  <si>
    <t xml:space="preserve">(-23) PILOT STATEMENT: ON FRIDAY, OCTOBER 19, 2001, AT 6:45 AM, AT LOVE AIRFIELD IN PRESCOTT, ARIZONA, THE PLANE A </t>
  </si>
  <si>
    <t>( -23 ) pilot statement : on friday , october 19 , 2001 , at 6:45 am , at love airfield in prescott , arizona , the plane a</t>
  </si>
  <si>
    <t>prescott</t>
  </si>
  <si>
    <t>arizona</t>
  </si>
  <si>
    <t>love airfield</t>
  </si>
  <si>
    <t>20010822023659I</t>
  </si>
  <si>
    <t>(-23) ON A FLIGHT FROM GARDEN VALLEY AIRPORT TO BOISE, IDAHO, THE ENGINE QUIT SUDDENLY. THE PILOT MADE AN ENGINE OU</t>
  </si>
  <si>
    <t>( -23 ) on a flight from garden valley airport to boise , idaho , the engine quit suddenly .</t>
  </si>
  <si>
    <t>boise</t>
  </si>
  <si>
    <t>20011013029489I</t>
  </si>
  <si>
    <t xml:space="preserve">(-23) ON OCTOBER 13, 2001, A CESSNA CE-172, N2529L, MADE AN EMERGENCY LANDING ON A FROZEN LAKE NEAR THE VILLAGE OF </t>
  </si>
  <si>
    <t>( -23 ) on october 13 , 2001 , a cessna ce-172 , n2529l , made an emergency landing on a frozen lake near the village of</t>
  </si>
  <si>
    <t>lake</t>
  </si>
  <si>
    <t>village</t>
  </si>
  <si>
    <t>20011020029559I</t>
  </si>
  <si>
    <t xml:space="preserve">(-23) PILOT ATTEMPTED TO LAND AT KODIAK MUNICIPAL AIRPORT. HE GOT A NOSE GEAR UNSAFE INDICATION. HE NOTIFIED TOWER </t>
  </si>
  <si>
    <t>( -23 ) pilot attempted to land at kodiak municipal airport .</t>
  </si>
  <si>
    <t>kodiak municipal airport</t>
  </si>
  <si>
    <t>20011111035809I</t>
  </si>
  <si>
    <t xml:space="preserve">(-23) AFTER TAKE OFF ACFT HAD POWER FAILURE. PILOT FLEW BY TOWER AND CONFIRMED ALL GEAR DOWN. ACFT LANDED AND NOSE </t>
  </si>
  <si>
    <t>pilot flew by tower and confirmed all gear down .</t>
  </si>
  <si>
    <t>tower</t>
  </si>
  <si>
    <t>20020527020899I</t>
  </si>
  <si>
    <t>(-23) DURING FLIGHT TRANSITIONING FROM CLIMB TO CRUISE, THE ENGINE COWLING SEPARATED FROM THE ENGINE COMPARTMENT AN</t>
  </si>
  <si>
    <t>( -23 ) during flight transitioning from climb to cruise , the engine cowling separated from the engine compartment an</t>
  </si>
  <si>
    <t>compartment</t>
  </si>
  <si>
    <t>20020324004129I</t>
  </si>
  <si>
    <t xml:space="preserve">(-23) THE PILOT DEPARTED MOWATA AIRPORT IN EUNICE, LOUISIANA AND ARRIVED IN MIDLAND, TEXAS (MAF) WITHOUT ANY KNOWN </t>
  </si>
  <si>
    <t>( -23 ) the pilot departed mowata airport in eunice , louisiana and arrived in midland , texas ( maf ) without any known</t>
  </si>
  <si>
    <t>midland</t>
  </si>
  <si>
    <t>texas</t>
  </si>
  <si>
    <t>eunice</t>
  </si>
  <si>
    <t>louisiana</t>
  </si>
  <si>
    <t>mowata airport</t>
  </si>
  <si>
    <t>20020815036819I</t>
  </si>
  <si>
    <t>(-23) AIRCRAFT DEPARTED KN68 WITH PILOT AND THREE PARACHUTE JUMPERS ON AUGUST 15, 2002 AT 0945 HRS. AIRCRAFT CLIMBE</t>
  </si>
  <si>
    <t>( -23 ) aircraft departed kn68 with pilot and three parachute jumpers on august 15 , 2002 at 0945 hrs .</t>
  </si>
  <si>
    <t>jumpers</t>
  </si>
  <si>
    <t>20020905024699I</t>
  </si>
  <si>
    <t xml:space="preserve">(-23) ^PRIVACY DATA OMITTED^ THE PILOT REFUELED THE AIRCRAFT AT HIS DESTINATION FROM TWO FIVE GALLON CONTAINERS HE </t>
  </si>
  <si>
    <t>( -23 ) ^privacy data omitted^ the pilot refueled the aircraft at his destination from two five gallon containers he</t>
  </si>
  <si>
    <t>20021024033449I</t>
  </si>
  <si>
    <t xml:space="preserve">(-23) CREW FAILED TO SWITCH ON THE WING AND ENGINE ANTI-ICE WHEN GROUND ICING CONDITIONS EXISTED. CORRECTED ON THE </t>
  </si>
  <si>
    <t>( -23 ) crew failed to switch on the wing and engine anti-ice when ground icing conditions existed .</t>
  </si>
  <si>
    <t>20021002026869A</t>
  </si>
  <si>
    <t>(.19) ON OCTOBER 2, 2002, ABOUT 1540 EASTERN DAYLIGHT TIME, A BEAGLE AIRCRAFT B.206 BASSET, N72KB, WAS DESTROYED AF</t>
  </si>
  <si>
    <t>( .19 ) on october 2 , 2002 , about 1540 eastern daylight time , a beagle aircraft b.206 basset , n72kb , was destroyed af</t>
  </si>
  <si>
    <t>beagle</t>
  </si>
  <si>
    <t>20030225003209A</t>
  </si>
  <si>
    <t>(-23) WITNESSES AT THE DEPARTURE AIRPORT STATED THAT PILOT HAD SIGNIFICANT DIFFICULTY STARTING THE AIRCRAFT IMMEDIA</t>
  </si>
  <si>
    <t>( -23 ) witnesses at the departure airport stated that pilot had significant difficulty starting the aircraft immedia</t>
  </si>
  <si>
    <t>witnesses</t>
  </si>
  <si>
    <t>20030317008009A</t>
  </si>
  <si>
    <t>(-23) MS BOMBERGER LANDED AT CTJ AFTER A SECOND NO FLAP APPROACH AND RAN OFF THE END OF THE RUNWAY CAUSING THE NOSE</t>
  </si>
  <si>
    <t>( -23 ) ms bomberger landed at ctj after a second no flap approach and ran off the end of the runway causing the nose</t>
  </si>
  <si>
    <t>end</t>
  </si>
  <si>
    <t>20030208002149I</t>
  </si>
  <si>
    <t>(-23) ON 02/08/2003 AT APPROXIMATELY 22:30, A LEAR JET OPERATED BY FS AIR, ON A MEDEVAC OPERATION, SLID OFF THE END</t>
  </si>
  <si>
    <t>( -23 ) on 02/08/2003 at approximately 22:30 , a lear jet operated by fs air , on a medevac operation , slid off the end</t>
  </si>
  <si>
    <t>fs air</t>
  </si>
  <si>
    <t>jet</t>
  </si>
  <si>
    <t>20030611018109A</t>
  </si>
  <si>
    <t>(-23) ON JUNE 11, 2003 AT APPROXIMATELY 1242 EDT, A STEVEN D. AYERS EXPERIMENTAL RV-6A AIRCRAFT CRASHED DURING TAKE</t>
  </si>
  <si>
    <t>( -23 ) on june 11 , 2003 at approximately 1242 edt , a steven d. ayers experimental rv-6a aircraft crashed during take</t>
  </si>
  <si>
    <t>steven d. ayers</t>
  </si>
  <si>
    <t>20030605015579I</t>
  </si>
  <si>
    <t>(-23) MR. CAMPBELL FLEW HIS AIRCRAFT AFTER THE VACUUM PUMP WAS REMOVED FOR REPLACEMENT. THE MECHANIC (IA) WHO REMOV</t>
  </si>
  <si>
    <t>( -23 ) mr. campbell flew his aircraft after the vacuum pump was removed for replacement .</t>
  </si>
  <si>
    <t>campbell</t>
  </si>
  <si>
    <t>20030603012019I</t>
  </si>
  <si>
    <t xml:space="preserve">(-23) DATE: JUNE 3, 2003 LOGAN INTERNATIONAL AIRPORT BOSTON MA (BOS) 12:35 EDT ASI: DONALD E. SMALL N452FJ DORNIER </t>
  </si>
  <si>
    <t>( -23 ) date : june 3 , 2003 logan international airport boston ma ( bos ) 12:35 edt asi : donald e. small n452fj dornier</t>
  </si>
  <si>
    <t>logan international airport</t>
  </si>
  <si>
    <t>boston ma</t>
  </si>
  <si>
    <t>20030720036259A</t>
  </si>
  <si>
    <t>(-23) ^PRIVACY DATA OMITTED^ PILOT STATED THAT AFTER TAKEOFF FROM RUNWAY 26 AT DAHL CREEK, ALASKA HIS AIRCRAFT ENGI</t>
  </si>
  <si>
    <t>( -23 ) ^privacy data omitted^ pilot stated that after takeoff from runway 26 at dahl creek , alaska his aircraft engi</t>
  </si>
  <si>
    <t>dahl creek</t>
  </si>
  <si>
    <t>20030810020329A</t>
  </si>
  <si>
    <t xml:space="preserve">(-23) N4975B WHEN LANDING ON RUNWAY 22, AVON PARK, FL, AIRCRAFT RAN INTO APPROX. (1) FOOT OF STANDING WATER ON THE </t>
  </si>
  <si>
    <t>( -23 ) n4975b when landing on runway 22 , avon park , fl , aircraft ran into approx .</t>
  </si>
  <si>
    <t>avon park</t>
  </si>
  <si>
    <t>20030706013569I</t>
  </si>
  <si>
    <t>(-23) AT ABOUT 5 PM SUNDAY JULY 6, 2003 THE PILOT DEPARTED TRIDENT BASIN NORTHBOUND WITH ONE PASSENGER. AFTER TAKEO</t>
  </si>
  <si>
    <t>( -23 ) at about 5 pm sunday july 6 , 2003 the pilot departed trident basin northbound with one passenger .</t>
  </si>
  <si>
    <t>trident basin</t>
  </si>
  <si>
    <t>20030622012009I</t>
  </si>
  <si>
    <t>(-23) THE PILOT OF N17655 BE-55 DECLARED AN EMERGENCY ON TAKEOFF WHEN PASSENGER NOTICED OIL STREAKS ON THE LEFT ENG</t>
  </si>
  <si>
    <t>( -23 ) the pilot of n17655 be-55 declared an emergency on takeoff when passenger noticed oil streaks on the left eng</t>
  </si>
  <si>
    <t>be-55</t>
  </si>
  <si>
    <t>20030901026139A</t>
  </si>
  <si>
    <t>(-23) ON SEPTEMBER 1, 2003, AT APPROXIMATELY 1130(LCL), A CESSNA MODEL 172-F N8578U CRASHED ON A FIELD NEAR THE FAJ</t>
  </si>
  <si>
    <t>( -23 ) on september 1 , 2003 , at approximately 1130 ( lcl ) , a cessna model 172-f n8578u crashed on a field near the faj</t>
  </si>
  <si>
    <t>faj</t>
  </si>
  <si>
    <t>20031003030279A</t>
  </si>
  <si>
    <t>(-23) PILOT DEPARTED DANVILLE, IL (KDNV) WITH INOPERATIVE FUEL GAUGES ENROUTE TO MORGANTOWN, WV (MGW). THE AIRCRAFT</t>
  </si>
  <si>
    <t>( -23 ) pilot departed danville , il ( kdnv ) with inoperative fuel gauges enroute to morgantown , wv ( mgw ) .</t>
  </si>
  <si>
    <t>morgantown</t>
  </si>
  <si>
    <t>wv</t>
  </si>
  <si>
    <t>danville</t>
  </si>
  <si>
    <t>20031019027459A</t>
  </si>
  <si>
    <t>(-23) ACCORDING TO VERBAL AND WRITTEN STATEMENTS FROM THE PILOT ROBERT WOLVERTON AND AIRPORT MANAGER ELDIN NIMMO: O</t>
  </si>
  <si>
    <t>( -23 ) according to verbal and written statements from the pilot robert wolverton and airport manager eldin nimmo : o</t>
  </si>
  <si>
    <t>manager</t>
  </si>
  <si>
    <t>20031005037479A</t>
  </si>
  <si>
    <t xml:space="preserve">(-23) PILOT STATEMENT: ON OCT. 5, 2003 AT APPROXIMATELY 0715Z, MY CESSNA 182H (N1919X) RAN OUT OF FUEL AND CRASHED </t>
  </si>
  <si>
    <t>( -23 ) pilot statement : on oct. 5 , 2003 at approximately 0715z , my cessna 182h ( n1919x ) ran out of fuel and crashed</t>
  </si>
  <si>
    <t>my</t>
  </si>
  <si>
    <t>182h</t>
  </si>
  <si>
    <t>20031114036279I</t>
  </si>
  <si>
    <t>(-23) AFTER LANDING AT RENO, NEVADA ON 11/13/2003 AND BLOWING OUT THE MAIN TIRES DUE TO A WOW SWITCH RIGGING PROBLE</t>
  </si>
  <si>
    <t>( -23 ) after landing at reno , nevada on 11/13/2003 and blowing out the main tires due to a wow switch rigging proble</t>
  </si>
  <si>
    <t>reno</t>
  </si>
  <si>
    <t>nevada</t>
  </si>
  <si>
    <t>20031111034609A</t>
  </si>
  <si>
    <t>(-23) ON NOVEMBER 11, 2003 ATP RATED PIC AND SIC DEPARTED PALWAUKEE AIRPORT (PWK), WHEELING, IL ON A 14 CFR 135 - O</t>
  </si>
  <si>
    <t>( -23 ) on november 11 , 2003 atp rated pic and sic departed palwaukee airport ( pwk ) , wheeling , il on a 14 cfr 135 - o</t>
  </si>
  <si>
    <t>wheeling</t>
  </si>
  <si>
    <t>palwaukee airport</t>
  </si>
  <si>
    <t>20031004024399A</t>
  </si>
  <si>
    <t>(-23) AMERICAN AIRLINES FLIGHT #847, B-737-823, N972AN, WHILE PARKED AT BOSTON TERMINAL B, GATE 26, WAS STRUCK BY A</t>
  </si>
  <si>
    <t>( -23 ) american airlines flight # 847 , b-737-823 , n972an , while parked at boston terminal b , gate 26 , was struck by a</t>
  </si>
  <si>
    <t>terminal b</t>
  </si>
  <si>
    <t>boston</t>
  </si>
  <si>
    <t>20040410005949A</t>
  </si>
  <si>
    <t>(-23) PILOT T.O. FROM HIS PRIVATE STRIP, CLIMBED TO 6000FT AND WENT INVERTED DURING AN ACROBATIC MANEUVER (AEROBATI</t>
  </si>
  <si>
    <t>( -23 ) pilot t. o. from his private strip , climbed to 6000ft and went inverted during an acrobatic maneuver ( aerobati</t>
  </si>
  <si>
    <t>20040322015809I</t>
  </si>
  <si>
    <t>(-23) PILOT DEPARTED WINNIE, TX AIRPORT WITH TOW BAR ATTACHED TO NOSE GEAR. MINOR DAMAGE TO NOSE GEAR DOORS ON LAND</t>
  </si>
  <si>
    <t>( -23 ) pilot departed winnie , tx airport with tow bar attached to nose gear .</t>
  </si>
  <si>
    <t>20040428022659A</t>
  </si>
  <si>
    <t>(-23) PILOT DEPARTED FREDERICKSBURG SHANNON AIRPORT (EZF) WITH THE AIRCRAFT TOW BAR ATTACHED. IMMEDIATELY AFTER DEP</t>
  </si>
  <si>
    <t>( -23 ) pilot departed fredericksburg shannon airport ( ezf ) with the aircraft tow bar attached .</t>
  </si>
  <si>
    <t>fredericksburg shannon airport</t>
  </si>
  <si>
    <t>20040420009309I</t>
  </si>
  <si>
    <t>(-23) THE PILOT REQUESTED A LONG LANDING ON 13L AT DALLAS LOVEFIELD AND THE REQUEST WAS APPROVED. N3217Q LANDED RUN</t>
  </si>
  <si>
    <t>( -23 ) the pilot requested a long landing on 13l at dallas lovefield and the request was approved .</t>
  </si>
  <si>
    <t>dallas lovefield</t>
  </si>
  <si>
    <t>20040823021189A</t>
  </si>
  <si>
    <t>(-23) THE PILOT DEPARTED DANVILLE, IL ENROUTE TO CRYSTAL LAKE, IL IN CESSNA 182, N92848, ON AUGUST 23, 2004. THE EN</t>
  </si>
  <si>
    <t>( -23 ) the pilot departed danville , il enroute to crystal lake , il in cessna 182 , n92848 , on august 23 , 2004. the en</t>
  </si>
  <si>
    <t>crystal lake</t>
  </si>
  <si>
    <t>cessna 182</t>
  </si>
  <si>
    <t>20041202032849I</t>
  </si>
  <si>
    <t>(-23) PILOT DEPARTED AURORA MUNICIPAL AIRPORT (2H2), AURORA, MISSOURI, VFR ENROUTE TO AIR PARK SOUTH AIRPORT (2K2),</t>
  </si>
  <si>
    <t>( -23 ) pilot departed aurora municipal airport ( 2h2 ) , aurora , missouri , vfr enroute to air park south airport ( 2k2 ) ,</t>
  </si>
  <si>
    <t>aurora</t>
  </si>
  <si>
    <t>aurora municipal airport</t>
  </si>
  <si>
    <t>20041010029579A</t>
  </si>
  <si>
    <t>(-23) THE PILOT OF THE FLOAT EQUIPPED AIRPLANE AND HIS 3 PASSENGERS DEPARTED A FISHING LODGE SHORTLY AFTER DAWN. TH</t>
  </si>
  <si>
    <t>( -23 ) the pilot of the float equipped airplane and his 3 passengers departed a fishing lodge shortly after dawn .</t>
  </si>
  <si>
    <t>lodge</t>
  </si>
  <si>
    <t>20041013027419I</t>
  </si>
  <si>
    <t>(-23) AIRCRAFT WAS STOPPED ON TAXIWAY ECHO IN LINE FOR TAKEOFF. AN AMERICAN AIRLINES BAGGAGE CART BROKE AWAY FROM T</t>
  </si>
  <si>
    <t>an american airlines baggage cart broke away from t</t>
  </si>
  <si>
    <t>american airlines</t>
  </si>
  <si>
    <t>20050315003489I</t>
  </si>
  <si>
    <t>(-23) PILOT STARTED ENGINES AT OGG AIRPORT WITH 8 PASSENGERS ON-BOARD. THERE WAS A METAL OBJECT LEFT IN FRONT OF TH</t>
  </si>
  <si>
    <t>( -23 ) pilot started engines at ogg airport with 8 passengers on-board .</t>
  </si>
  <si>
    <t>ogg airport</t>
  </si>
  <si>
    <t>20050314006859A</t>
  </si>
  <si>
    <t xml:space="preserve">(-23) ^PRIVACY DATA OMITTED^ AIRCRAFT ENROUTE FROM CMH TO OTTAWA, CANADA. AT APPROX 7,500 FT. AIRCRAFT EXPERIENCED </t>
  </si>
  <si>
    <t>( -23 ) ^privacy data omitted^ aircraft enroute from cmh to ottawa , canada .</t>
  </si>
  <si>
    <t>ottawa</t>
  </si>
  <si>
    <t>canada</t>
  </si>
  <si>
    <t>20050529015389I</t>
  </si>
  <si>
    <t xml:space="preserve">(-23) AIRCRAFT DEPARTED NEW RICHMOND, WI WITH ONE OF THE GAS CAPS NOT ATTACHED. THE ENGINE QUIT AND THE PILOT MADE </t>
  </si>
  <si>
    <t>( -23 ) aircraft departed new richmond , wi with one of the gas caps not attached .</t>
  </si>
  <si>
    <t>new richmond</t>
  </si>
  <si>
    <t>wi</t>
  </si>
  <si>
    <t>20050427006199A</t>
  </si>
  <si>
    <t xml:space="preserve">(-23) AT APPROXIMATELY 0830 CST ON APRIL 27, 2005, A ROBINSON R22 HELICOPTER WITH A COMMERCIAL PILOT AND PASSENGER </t>
  </si>
  <si>
    <t>( -23 ) at approximately 0830 cst on april 27 , 2005 , a robinson r22 helicopter with a commercial pilot and passenger</t>
  </si>
  <si>
    <t>20050803017169A</t>
  </si>
  <si>
    <t>(-23) PILOT LANDED ON AN AIRSTRIP CREATED OUT OF THE BARROW PIT ALONG A COUNTRY ROAD. WEEDS HAD GROWN ALONGSIDE THE</t>
  </si>
  <si>
    <t>( -23 ) pilot landed on an airstrip created out of the barrow pit along a country road .</t>
  </si>
  <si>
    <t>20051113029379A</t>
  </si>
  <si>
    <t xml:space="preserve">(-23) THE PILOT DEPARTED MARICOPA/PHOENIX REGIONAL AIRPORT (A39) AND WAS ENROUTE TO CHANDLER AIRPORT (CHD) WHEN AT </t>
  </si>
  <si>
    <t>( -23 ) the pilot departed maricopa/phoenix regional airport ( a39 ) and was enroute to chandler airport ( chd ) when at</t>
  </si>
  <si>
    <t>chandler airport</t>
  </si>
  <si>
    <t>20051230029429A</t>
  </si>
  <si>
    <t xml:space="preserve">(-23) PIC OF N5435L ATTEMPTED TO DEPART RUNWAY 27L AT THE BOULDER CITY AIRPORT (61B), FAILING TO REMOVE THE FLIGHT </t>
  </si>
  <si>
    <t>( -23 ) pic of n5435l attempted to depart runway 27l at the boulder city airport ( 61b ) , failing to remove the flight</t>
  </si>
  <si>
    <t>pic</t>
  </si>
  <si>
    <t>boulder city airport</t>
  </si>
  <si>
    <t>20060422007479I</t>
  </si>
  <si>
    <t>(-23) THE PILOT STATED THAT HE TOPPED OFF ALL FUEL TANKS PRIOR TO DEPARTING GALVESTON, TEXAS (GLS). WHILE ENROUTE T</t>
  </si>
  <si>
    <t>( -23 ) the pilot stated that he topped off all fuel tanks prior to departing galveston , texas ( gls ) .</t>
  </si>
  <si>
    <t>galveston</t>
  </si>
  <si>
    <t>20060302003989I</t>
  </si>
  <si>
    <t>(-23) ASH 6351, CRJ 2, RETURNED TO ONTARIO, CA AT 0723PST WITH A NOSE GEAR ISSUE. (THE "REMOVE BEFORE FLIGHT" RED S</t>
  </si>
  <si>
    <t>( -23 ) ash 6351 , crj 2 , returned to ontario , ca at 0723pst with a nose gear issue .</t>
  </si>
  <si>
    <t>ontario</t>
  </si>
  <si>
    <t>20051102032739I</t>
  </si>
  <si>
    <t>(-23) THE PILOT ^PRIVACY DATA^ STATED THAT ON 11/02/05, HE STARTED HIS AIRPLANE AND SHUT IT DOWN BEFORE ENTERING RU</t>
  </si>
  <si>
    <t>( -23 ) the pilot ^privacy data^ stated that on 11/02/05 , he started his airplane and shut it down before entering ru</t>
  </si>
  <si>
    <t>20060209010299I</t>
  </si>
  <si>
    <t>(-23) AIRTRAN AIRWAYS FLT 851 DEPARTED FROM MSP AT 1330Z HOURS ENROUTE TO ATL AND EXPERIENCED A LEFT GEAR DOOR UNSA</t>
  </si>
  <si>
    <t>( -23 ) airtran airways flt 851 departed from msp at 1330z hours enroute to atl and experienced a left gear door unsa</t>
  </si>
  <si>
    <t>airtran airways</t>
  </si>
  <si>
    <t>flt 851</t>
  </si>
  <si>
    <t>20051228030699A</t>
  </si>
  <si>
    <t>(-23) THE PILOT ^PRIVACY DA^ WAS ATTEMPTING TO TAKEOFF ON RUNWAY 32 AT HIS 2300 FT PRIVATE DIRT STRIP. AFTER LIFT-O</t>
  </si>
  <si>
    <t>( -23 ) the pilot ^privacy da^ was attempting to takeoff on runway 32 at his 2300 ft private dirt strip .</t>
  </si>
  <si>
    <t>20060922028919I</t>
  </si>
  <si>
    <t>(-23) AIR TRAN FLIGHT 895, A BOEING 717 AIRCRAFT ON A FLIGHT FROM BOSTON, MA TO CHICAGO, IL DIVERTED TO TO CHAMPAIG</t>
  </si>
  <si>
    <t>( -23 ) air tran flight 895 , a boeing 717 aircraft on a flight from boston , ma to chicago , il diverted to to champaig</t>
  </si>
  <si>
    <t>ma</t>
  </si>
  <si>
    <t>20060930025049A</t>
  </si>
  <si>
    <t>(-23) THE PILOT ^PRIVACY D^ WAS OPERATING HIS AIRCRAFT IN AN UNAIRWORTHY CONDITION WHEN HE BECAME DISORIENTED AND D</t>
  </si>
  <si>
    <t>( -23 ) the pilot ^privacy d^ was operating his aircraft in an unairworthy condition when he became disoriented and d</t>
  </si>
  <si>
    <t>20060730020309A</t>
  </si>
  <si>
    <t>(-23) PILOTS DEPARTED OSHKOSH, WI ENROUTE TO AN AIRPORT SOUTH OF GARY, IN. THE PILOTS ELECTED TO FLY OVER LAKE MICH</t>
  </si>
  <si>
    <t>( -23 ) pilots departed oshkosh , wi enroute to an airport south of gary , in .</t>
  </si>
  <si>
    <t>pilots</t>
  </si>
  <si>
    <t>oshkosh</t>
  </si>
  <si>
    <t>gary</t>
  </si>
  <si>
    <t>in</t>
  </si>
  <si>
    <t>20060620030979A</t>
  </si>
  <si>
    <t>(-23) ON JUNE 20, 2006, AMERICAN AIRLINES AIRCRAFT, N961TW A DC-9-82, ON A FLIGHT FROM LOS ANGELES, CA (LAX) TO O'H</t>
  </si>
  <si>
    <t>( -23 ) on june 20 , 2006 , american airlines aircraft , n961tw a dc-9-82 , on a flight from los angeles , ca ( lax ) to o ' h</t>
  </si>
  <si>
    <t>los angeles</t>
  </si>
  <si>
    <t>20060516012689I</t>
  </si>
  <si>
    <t>(-23) DURING THE TAKE-OFF ROLL, THE TOW AIRCRAFT STOPPED DUE TO A WINDOW OPENING AND CAUSED THE GLIDER PILOT TO DIS</t>
  </si>
  <si>
    <t>( -23 ) during the take-off roll , the tow aircraft stopped due to a window opening and caused the glider pilot to dis</t>
  </si>
  <si>
    <t>20060925028519I</t>
  </si>
  <si>
    <t>(-23) THE AIRCRAFT MADE A FORCED LANDING IN A FARMING FIELD 1/4 MILES SOUTH OF THE AIRPORT AFTER CONDUCTING A TOUCH</t>
  </si>
  <si>
    <t>( -23 ) the aircraft made a forced landing in a farming field 1/4 miles south of the airport after conducting a touch</t>
  </si>
  <si>
    <t>20060626014029A</t>
  </si>
  <si>
    <t>(-23) ON FINAL APPROACH TO MINONG, WI, THE PILOT DECIDED HE WAS OUT OF POSITION AND INITIATED A GO AROUND. PILOT ST</t>
  </si>
  <si>
    <t>( -23 ) on final approach to minong , wi , the pilot decided he was out of position and initiated a go around .</t>
  </si>
  <si>
    <t>minong</t>
  </si>
  <si>
    <t>20060725015959A</t>
  </si>
  <si>
    <t>(-23) THE PILOT STATED HE WAS OVER LAKE HUGHES WHEN THE ENGINE "SPUTTERED." HE THOUGHT THE LEFT TANK WAS EMPTY, AND</t>
  </si>
  <si>
    <t>( -23 ) the pilot stated he was over lake hughes when the engine `` sputtered. ``</t>
  </si>
  <si>
    <t>lake hughes</t>
  </si>
  <si>
    <t>20070203001149I</t>
  </si>
  <si>
    <t>(-23) N694T CRASHED ON LANDING IN PADUCAH, KENTUCKY ON 02-03-07. 14:45 LOCAL TIME, PADUCAH TOWER: TOWER CLEARED N69</t>
  </si>
  <si>
    <t>( -23 ) n694t crashed on landing in paducah , kentucky on 02-03-07 .</t>
  </si>
  <si>
    <t>paducah</t>
  </si>
  <si>
    <t>14:45 local time , paducah tower : tower cleared n69</t>
  </si>
  <si>
    <t>20070218007209I</t>
  </si>
  <si>
    <t>(-23) ON FEBRUARY 18, 2007, N7235K, BE-58-P, TOOK OFF FROM ABERDEEN, SD. WHEN THE PILOT RETRACTED THE GEAR, HE HEAR</t>
  </si>
  <si>
    <t>( -23 ) on february 18 , 2007 , n7235k , be-58-p , took off from aberdeen , sd .</t>
  </si>
  <si>
    <t>aberdeen</t>
  </si>
  <si>
    <t>20070327004739I</t>
  </si>
  <si>
    <t>(-23) THE FLIGHT DEPARTED ADDISON, TEXAS ON MARCH 27, 2007 FOR A BUSINESS TRIP TO IDAHO FALLS, IDAHO UNDER 14 CFR P</t>
  </si>
  <si>
    <t>( -23 ) the flight departed addison , texas on march 27 , 2007 for a business trip to idaho falls , idaho under 14 cfr p</t>
  </si>
  <si>
    <t>addison</t>
  </si>
  <si>
    <t>20061226027279A</t>
  </si>
  <si>
    <t>(-23) THIS FLIGHT ORIGINATED AT 3SQ, ST. CHARLES MUNICIPAL (ST. CHARLES, MO) AND CONTINUED TO KLIT (LITTLE ROCK, AR</t>
  </si>
  <si>
    <t>( -23 ) this flight originated at 3sq , st. charles municipal ( st. charles , mo ) and continued to klit ( little rock , ar</t>
  </si>
  <si>
    <t>st. charles</t>
  </si>
  <si>
    <t>mo</t>
  </si>
  <si>
    <t>3sq</t>
  </si>
  <si>
    <t>st. charles municipal</t>
  </si>
  <si>
    <t>20070428007859A</t>
  </si>
  <si>
    <t>(-23) PILOT DEPARTED HOLBROOK, AZ TO SHOW LOW, AZ WITH 6 GALLONS OF FUEL ON BOARD. HIS FLIGHT REQUIRED ABOUT 3 TO 3</t>
  </si>
  <si>
    <t>( -23 ) pilot departed holbrook , az to show low , az with 6 gallons of fuel on board .</t>
  </si>
  <si>
    <t>holbrook</t>
  </si>
  <si>
    <t>az</t>
  </si>
  <si>
    <t>20070705014169A</t>
  </si>
  <si>
    <t>(-23) THE PILOT ^PRIVACY DATA OMITTED^ REQUESTED TO BE FUELED AT THE CHANDLER AIRPORT PRIOR TO HIS DEPARTURE ON JUL</t>
  </si>
  <si>
    <t>( -23 ) the pilot ^privacy data omitted^ requested to be fueled at the chandler airport prior to his departure on jul</t>
  </si>
  <si>
    <t>20070525009559A</t>
  </si>
  <si>
    <t xml:space="preserve">(-23) SHORTLY AFTER TAKE OFF, THE AIRCRAFT CRASHED ON AIRPORT PROPERTY. THE AIRCRAFT TOOK OFF FROM CNO RWY 26R FOR </t>
  </si>
  <si>
    <t>( -23 ) shortly after take off , the aircraft crashed on airport property .</t>
  </si>
  <si>
    <t>20070412015929A</t>
  </si>
  <si>
    <t>(-23) PILOT WAS PERFORMING A TOUCH &amp; GO AT GEU AS PART OF A NIGHT CURRENCY FLIGHT WHEN THE AFT CARGO DOOR ON THE RI</t>
  </si>
  <si>
    <t>( -23 ) pilot was performing a touch &amp; go at geu as part of a night currency flight when the aft cargo door on the ri</t>
  </si>
  <si>
    <t>geu</t>
  </si>
  <si>
    <t>20070711013499I</t>
  </si>
  <si>
    <t>(-23) STUDENT PILOT DEPARTED KSEP AT APPROX. 10:00 AM, ENROUTE TO KGKY. AT APPROX. 1 NM NORTHWEST OF KGDJ PILOT NOT</t>
  </si>
  <si>
    <t>( -23 ) student pilot departed ksep at approx .</t>
  </si>
  <si>
    <t>ksep</t>
  </si>
  <si>
    <t>20070706012019I</t>
  </si>
  <si>
    <t>(-23) 07/06/2007, CREST AIRPARK KENT WASHINGTON AT 8PM N756SE, HAD A GEAR UP EVENT WITH MINOR DAMAGE TO THE AIRCRAF</t>
  </si>
  <si>
    <t>( -23 ) 07/06/2007 , crest airpark kent washington at 8pm n756se , had a gear up event with minor damage to the aircraf</t>
  </si>
  <si>
    <t>crest airpark</t>
  </si>
  <si>
    <t>kent washington</t>
  </si>
  <si>
    <t>20070709017229A</t>
  </si>
  <si>
    <t>(-23) 07/09/07 AIRCRAFT DEPARTED LAKELAND, FL (LAL) AT 800, VFR SOUTHBOUND. NO FLIGHT PLAN FILED. NO FURTHER CONTAC</t>
  </si>
  <si>
    <t>( -23 ) 07/09/07 aircraft departed lakeland , fl ( lal ) at 800 , vfr southbound .</t>
  </si>
  <si>
    <t>lakeland</t>
  </si>
  <si>
    <t>20070723013849I</t>
  </si>
  <si>
    <t xml:space="preserve">(-23) DURING A VFR FLIGHT FROM NORTHWEST REGIONAL AIRPORT, ROANOKE, TX, TO OMAR N. BRADLEY AIRPORT IN MOBERLY, MO, </t>
  </si>
  <si>
    <t>( -23 ) during a vfr flight from northwest regional airport , roanoke , tx , to omar n. bradley airport in moberly , mo ,</t>
  </si>
  <si>
    <t>roanoke</t>
  </si>
  <si>
    <t>omar n. bradley airport</t>
  </si>
  <si>
    <t>moberly</t>
  </si>
  <si>
    <t>northwest regional airport</t>
  </si>
  <si>
    <t>20071209828449A</t>
  </si>
  <si>
    <t>(-23) HE STATED THAT HE DID FIND WATER IN THE FUEL ON PREFLIGHT. HE HAD NOT FLOWN THE AIRCRAFT SINCE THE ANNUAL. HE</t>
  </si>
  <si>
    <t>he had not flown the aircraft since the annual .</t>
  </si>
  <si>
    <t>20071024830879I</t>
  </si>
  <si>
    <t>(-23) PILOT TAXIED AIRCRAFT WITH GROUND POWER CART STILL ATTACHED. STRUCTURAL DAMAGE FROM EVENT WAS NOMINAL AND WAS</t>
  </si>
  <si>
    <t>( -23 ) pilot taxied aircraft with ground power cart still attached .</t>
  </si>
  <si>
    <t>20070916021899A</t>
  </si>
  <si>
    <t>(-23) AIRCRAFT LOST POWER DURING FLIGHT AND ENGINE WAS OVERHEATING. PILOT ATTEMPTED LANDING ON GRASS RUNWAY. AIRCRA</t>
  </si>
  <si>
    <t>pilot attempted landing on grass runway .</t>
  </si>
  <si>
    <t>20070922020989A</t>
  </si>
  <si>
    <t>(-23) WITNESSES STATE: THE PILOT ^PRIVACY DATA OMITTED^ REPLACED THE VACUUM PUMP ON HIS GRUMMAN AA-5A, INSTALLING I</t>
  </si>
  <si>
    <t>( -23 ) witnesses state : the pilot ^privacy data omitted^ replaced the vacuum pump on his grumman aa-5a , installing i</t>
  </si>
  <si>
    <t>aa-5a</t>
  </si>
  <si>
    <t>grumman</t>
  </si>
  <si>
    <t>20070810021829A</t>
  </si>
  <si>
    <t>(-23) PILOT STATED THAT WHILE ENROUTE FROM LACROSS, WI TO PRINCETON, MN AT ABOUT 3 MILES SOUTH OF THE PRINCETON AIR</t>
  </si>
  <si>
    <t>( -23 ) pilot stated that while enroute from lacross , wi to princeton , mn at about 3 miles south of the princeton air</t>
  </si>
  <si>
    <t>princeton</t>
  </si>
  <si>
    <t>lacross</t>
  </si>
  <si>
    <t>20071002825149A</t>
  </si>
  <si>
    <t>(-23) THE PILOT/OWNER WITH HIS WIFE ON-BOARD INTENDED TO MAKE A FLIGHT FOR PLEASURE FROM THE BOAT TO PAGE, AZ. DURI</t>
  </si>
  <si>
    <t>( -23 ) the pilot/owner with his wife on-board intended to make a flight for pleasure from the boat to page , az .</t>
  </si>
  <si>
    <t>wife</t>
  </si>
  <si>
    <t>page</t>
  </si>
  <si>
    <t>20071025824699A</t>
  </si>
  <si>
    <t>(-23) PILOT INITIATED TAKE-OFF ON RUNWAY 10 WITH LEFT AND RIGHT FUEL SHUT-OFF VALVES IN THE OFF POSITION. AT APPROX</t>
  </si>
  <si>
    <t>( -23 ) pilot initiated take-off on runway 10 with left and right fuel shut-off valves in the off position .</t>
  </si>
  <si>
    <t>runway 10</t>
  </si>
  <si>
    <t>20070721825879I</t>
  </si>
  <si>
    <t>(-23) THE PILOT AND PASSENGER MADE A FULL STOP LANDING AT FULTON COUNTY AIRPORT TO REFUEL. AFTER REFUELING THE PILO</t>
  </si>
  <si>
    <t>( -23 ) the pilot and passenger made a full stop landing at fulton county airport to refuel .</t>
  </si>
  <si>
    <t>fulton county airport</t>
  </si>
  <si>
    <t>20080118011669I</t>
  </si>
  <si>
    <t>(-23) THE PILOT ^PRIVACY DATA OMITTED^ DEPARTED MILWAUKEE TIMMERMAN AIRPORT (KMWC) ON JANUARY 18TH, 2008 AT 2258 UT</t>
  </si>
  <si>
    <t>( -23 ) the pilot ^privacy data omitted^ departed milwaukee timmerman airport ( kmwc ) on january 18th , 2008 at 2258 ut</t>
  </si>
  <si>
    <t>milwaukee timmerman airport</t>
  </si>
  <si>
    <t>20070804826049I</t>
  </si>
  <si>
    <t>(-23) PILOT STATED HE HAD FLOWN THE AIRCRAFT NUMEROUS TIMES WITH ALTERNATOR INOPERATIVE, RECHARGING BATTERY AT LAND</t>
  </si>
  <si>
    <t>( -23 ) pilot stated he had flown the aircraft numerous times with alternator inoperative , recharging battery at land</t>
  </si>
  <si>
    <t>20080810843599I</t>
  </si>
  <si>
    <t>(-23) THE SUBJECT AIRCRAFT LANDED AT PHX AND TAXIED TO THE PARKING AREA AT CUTTER AVIATION, FOLLOWING THE "FOLLOW M</t>
  </si>
  <si>
    <t>( -23 ) the subject aircraft landed at phx and taxied to the parking area at cutter aviation , following the `` follow m</t>
  </si>
  <si>
    <t>area</t>
  </si>
  <si>
    <t>cutter aviation</t>
  </si>
  <si>
    <t>20080427836779I</t>
  </si>
  <si>
    <t>(-23) DIAMOND DA42, DEPARTED LONG BEACH, CA, AIRPORT ON AN INSTRUCTIONAL FLIGHT AND LOST THE AFT PASSENGER DOOR THA</t>
  </si>
  <si>
    <t>( -23 ) diamond da42 , departed long beach , ca , airport on an instructional flight and lost the aft passenger door tha</t>
  </si>
  <si>
    <t>long beach</t>
  </si>
  <si>
    <t>20080701841759A</t>
  </si>
  <si>
    <t xml:space="preserve">(-23) THE PILOT AND TWO PASSENGERS ARRIVED AT KRHI; TOPPED OFF THE AIRCRAFT FUEL TANKS; LEFT THE AIRCRAFT UNLOCKED </t>
  </si>
  <si>
    <t>( -23 ) the pilot and two passengers arrived at krhi ; topped off the aircraft fuel tanks ; left the aircraft unlocked</t>
  </si>
  <si>
    <t>krhi</t>
  </si>
  <si>
    <t>20080702841789A</t>
  </si>
  <si>
    <t xml:space="preserve">(-23) ON 07/02/2008, AT APPROXIMATELY 0700 CST, A GENERAL AVIATION ACCIDENT OCCURRED ONE MILE NE OF ALEXANDRIA, MN </t>
  </si>
  <si>
    <t>( -23 ) on 07/02/2008 , at approximately 0700 cst , a general aviation accident occurred one mile ne of alexandria , mn</t>
  </si>
  <si>
    <t>alexandria</t>
  </si>
  <si>
    <t>20080321013069A</t>
  </si>
  <si>
    <t xml:space="preserve">(-23) THE PILOT ^PRIVACY DATA OMITTED^ DEPARTED MEADOW LAKE AIRPORT. THEN MINUTES INTO THE FLIGHT THE ENGINE QUIT. </t>
  </si>
  <si>
    <t>( -23 ) the pilot ^privacy data omitted^ departed meadow lake airport .</t>
  </si>
  <si>
    <t>meadow lake airport</t>
  </si>
  <si>
    <t>20080411833359A</t>
  </si>
  <si>
    <t xml:space="preserve">(-23) THE PILOT SPENT 8 HOURS PREPARING THE AIRCRAFT FOR FLIGHT AS IT HAD NOT BEEN FLOWN FOR APPROXIMATELY 1 YEAR. </t>
  </si>
  <si>
    <t>( -23 ) the pilot spent 8 hours preparing the aircraft for flight as it had not been flown for approximately 1 year .</t>
  </si>
  <si>
    <t>20080427837099A</t>
  </si>
  <si>
    <t xml:space="preserve">(-23)  THE PILOT HAD PREVIOUSLY CONDUCTED FULL STOP/TAXI LANDINGS ON THE MORNING OF APR 27 AT CLARK COUNTY AIRPORT </t>
  </si>
  <si>
    <t>( -23 ) the pilot had previously conducted full stop/taxi landings on the morning of apr 27 at clark county airport</t>
  </si>
  <si>
    <t>clark county airport</t>
  </si>
  <si>
    <t>20080227010559I</t>
  </si>
  <si>
    <t>(-23) A/C RELOCATED TO NEW HANGAR TO CHECK SIZE AND PILOT ABILITY TO PUSH BACK BY HIMSELF. DUE TO SLOPE PILOT WAS U</t>
  </si>
  <si>
    <t>( -23 ) a/c relocated to new hangar to check size and pilot ability to push back by himself .</t>
  </si>
  <si>
    <t>20080223013919I</t>
  </si>
  <si>
    <t>(-23) ON 2/23/08 @ APPROXIMATELY 2130 DURING TAXI AT IAD TO THE WESTERN MOST PORTION OF LANDMARK AVIATION FBO, AIRC</t>
  </si>
  <si>
    <t>( -23 ) on 2/23/08 @ approximately 2130 during taxi at iad to the western most portion of landmark aviation fbo , airc</t>
  </si>
  <si>
    <t>portion</t>
  </si>
  <si>
    <t>landmark aviation</t>
  </si>
  <si>
    <t>20080226013819I</t>
  </si>
  <si>
    <t>(-23) PILOT TOOK OFF FOR LEESBURG AIRPORT AND WHILE CLIMBING AT ABOUT 300', THE CANOPY OPENED IN FLIGHT CAUSING HIS</t>
  </si>
  <si>
    <t>( -23 ) pilot took off for leesburg airport and while climbing at about 300 ' , the canopy opened in flight causing his</t>
  </si>
  <si>
    <t>leesburg airport</t>
  </si>
  <si>
    <t>pilot not actually in runway</t>
  </si>
  <si>
    <t>Not counting relative pronoun "where" as a place. Airport would be correct</t>
  </si>
  <si>
    <t>montgomery air(port) must have gotten cut off</t>
  </si>
  <si>
    <t>Counting a passenger as an agent</t>
  </si>
  <si>
    <t>GEU= glendale municipal airport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</si>
</sst>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0.0"/>
      <color rgb="FF1F2328"/>
      <name val="Quattrocento Sans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1">
    <dxf>
      <font/>
      <fill>
        <patternFill patternType="solid">
          <fgColor rgb="FFEAF1DD"/>
          <bgColor rgb="FFEAF1D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9" width="8.71"/>
    <col customWidth="1" min="10" max="10" width="16.71"/>
    <col customWidth="1" min="11" max="11" width="17.57"/>
    <col customWidth="1" min="12" max="12" width="12.29"/>
    <col customWidth="1" min="13" max="13" width="11.14"/>
    <col customWidth="1" min="14" max="15" width="8.71"/>
    <col customWidth="1" min="16" max="16" width="24.0"/>
    <col customWidth="1" min="17" max="17" width="13.71"/>
    <col customWidth="1" min="18" max="18" width="11.43"/>
    <col customWidth="1" min="19" max="19" width="20.43"/>
    <col customWidth="1" min="20" max="20" width="23.71"/>
    <col customWidth="1" min="21" max="21" width="26.71"/>
    <col customWidth="1" min="22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4.25" customHeight="1">
      <c r="A2" s="2">
        <v>128.0</v>
      </c>
      <c r="B2" s="2" t="s">
        <v>14</v>
      </c>
      <c r="C2" s="2">
        <v>2064.0</v>
      </c>
      <c r="D2" s="2">
        <v>0.0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>
        <v>1.0</v>
      </c>
      <c r="K2" s="2">
        <v>1.0</v>
      </c>
      <c r="L2" s="2">
        <v>1.0</v>
      </c>
      <c r="M2" s="2">
        <v>0.0</v>
      </c>
      <c r="N2" s="2"/>
      <c r="O2" s="2" t="s">
        <v>20</v>
      </c>
      <c r="P2" s="2" t="s">
        <v>21</v>
      </c>
      <c r="Q2" s="2">
        <f>AVERAGE(J2:J19)</f>
        <v>1</v>
      </c>
      <c r="S2" s="2" t="s">
        <v>22</v>
      </c>
      <c r="T2" s="3"/>
    </row>
    <row r="3" ht="14.25" customHeight="1">
      <c r="A3" s="2">
        <v>205.0</v>
      </c>
      <c r="B3" s="2" t="s">
        <v>23</v>
      </c>
      <c r="C3" s="2">
        <v>2352.0</v>
      </c>
      <c r="D3" s="2">
        <v>0.0</v>
      </c>
      <c r="E3" s="2" t="s">
        <v>24</v>
      </c>
      <c r="F3" s="2" t="s">
        <v>25</v>
      </c>
      <c r="G3" s="2" t="s">
        <v>26</v>
      </c>
      <c r="H3" s="2" t="s">
        <v>27</v>
      </c>
      <c r="I3" s="2" t="s">
        <v>28</v>
      </c>
      <c r="J3" s="2">
        <v>1.0</v>
      </c>
      <c r="K3" s="2">
        <v>1.0</v>
      </c>
      <c r="L3" s="2">
        <v>1.0</v>
      </c>
      <c r="M3" s="2">
        <v>0.0</v>
      </c>
      <c r="N3" s="2"/>
      <c r="O3" s="2" t="s">
        <v>20</v>
      </c>
      <c r="P3" s="2" t="s">
        <v>29</v>
      </c>
      <c r="Q3" s="2">
        <f> AVERAGE(K2:K19)</f>
        <v>0.9444444444</v>
      </c>
      <c r="S3" s="2" t="s">
        <v>30</v>
      </c>
      <c r="T3" s="2" t="s">
        <v>31</v>
      </c>
      <c r="U3" s="3"/>
    </row>
    <row r="4" ht="14.25" customHeight="1">
      <c r="A4" s="2">
        <v>170.0</v>
      </c>
      <c r="B4" s="2" t="s">
        <v>32</v>
      </c>
      <c r="C4" s="2">
        <v>2210.0</v>
      </c>
      <c r="D4" s="2">
        <v>0.0</v>
      </c>
      <c r="E4" s="2" t="s">
        <v>33</v>
      </c>
      <c r="F4" s="2" t="s">
        <v>34</v>
      </c>
      <c r="G4" s="2" t="s">
        <v>35</v>
      </c>
      <c r="H4" s="2" t="s">
        <v>18</v>
      </c>
      <c r="I4" s="2" t="s">
        <v>36</v>
      </c>
      <c r="J4" s="2">
        <v>1.0</v>
      </c>
      <c r="K4" s="2">
        <v>1.0</v>
      </c>
      <c r="L4" s="2">
        <v>1.0</v>
      </c>
      <c r="M4" s="2">
        <v>0.0</v>
      </c>
      <c r="N4" s="2"/>
      <c r="O4" s="2" t="s">
        <v>20</v>
      </c>
      <c r="P4" s="2" t="s">
        <v>37</v>
      </c>
      <c r="Q4" s="2">
        <f>AVERAGE(L2:L19)</f>
        <v>1</v>
      </c>
      <c r="S4" s="2" t="s">
        <v>27</v>
      </c>
      <c r="T4" s="2" t="s">
        <v>38</v>
      </c>
    </row>
    <row r="5" ht="14.25" customHeight="1">
      <c r="A5" s="2">
        <v>126.0</v>
      </c>
      <c r="B5" s="2" t="s">
        <v>39</v>
      </c>
      <c r="C5" s="2">
        <v>2051.0</v>
      </c>
      <c r="D5" s="2">
        <v>1.0</v>
      </c>
      <c r="E5" s="2" t="s">
        <v>40</v>
      </c>
      <c r="F5" s="2" t="s">
        <v>41</v>
      </c>
      <c r="G5" s="2" t="s">
        <v>42</v>
      </c>
      <c r="H5" s="2" t="s">
        <v>27</v>
      </c>
      <c r="I5" s="2" t="s">
        <v>43</v>
      </c>
      <c r="J5" s="2">
        <v>1.0</v>
      </c>
      <c r="K5" s="2">
        <v>1.0</v>
      </c>
      <c r="L5" s="2">
        <v>1.0</v>
      </c>
      <c r="M5" s="2">
        <v>0.0</v>
      </c>
      <c r="N5" s="2"/>
      <c r="O5" s="2" t="s">
        <v>20</v>
      </c>
      <c r="P5" s="2" t="s">
        <v>44</v>
      </c>
      <c r="Q5" s="2">
        <f>SUM(M2:M19)</f>
        <v>0</v>
      </c>
      <c r="S5" s="2" t="s">
        <v>18</v>
      </c>
      <c r="T5" s="2" t="s">
        <v>45</v>
      </c>
    </row>
    <row r="6" ht="14.25" customHeight="1">
      <c r="A6" s="2">
        <v>89.0</v>
      </c>
      <c r="B6" s="2" t="s">
        <v>46</v>
      </c>
      <c r="C6" s="2">
        <v>1693.0</v>
      </c>
      <c r="D6" s="2">
        <v>0.0</v>
      </c>
      <c r="E6" s="2" t="s">
        <v>47</v>
      </c>
      <c r="F6" s="2" t="s">
        <v>48</v>
      </c>
      <c r="G6" s="2" t="s">
        <v>49</v>
      </c>
      <c r="H6" s="2" t="s">
        <v>27</v>
      </c>
      <c r="I6" s="2" t="s">
        <v>50</v>
      </c>
      <c r="J6" s="2">
        <v>1.0</v>
      </c>
      <c r="K6" s="2">
        <v>1.0</v>
      </c>
      <c r="L6" s="2">
        <v>1.0</v>
      </c>
      <c r="M6" s="2">
        <v>0.0</v>
      </c>
      <c r="N6" s="2"/>
      <c r="O6" s="2" t="s">
        <v>20</v>
      </c>
      <c r="S6" s="2" t="s">
        <v>51</v>
      </c>
      <c r="T6" s="2" t="s">
        <v>52</v>
      </c>
    </row>
    <row r="7" ht="14.25" customHeight="1">
      <c r="A7" s="2">
        <v>102.0</v>
      </c>
      <c r="B7" s="2" t="s">
        <v>53</v>
      </c>
      <c r="C7" s="2">
        <v>1887.0</v>
      </c>
      <c r="D7" s="2">
        <v>0.0</v>
      </c>
      <c r="E7" s="2" t="s">
        <v>54</v>
      </c>
      <c r="F7" s="2" t="s">
        <v>55</v>
      </c>
      <c r="G7" s="2" t="s">
        <v>49</v>
      </c>
      <c r="H7" s="2" t="s">
        <v>27</v>
      </c>
      <c r="I7" s="2" t="s">
        <v>56</v>
      </c>
      <c r="J7" s="2">
        <v>1.0</v>
      </c>
      <c r="K7" s="2">
        <v>1.0</v>
      </c>
      <c r="L7" s="2">
        <v>1.0</v>
      </c>
      <c r="M7" s="2">
        <v>0.0</v>
      </c>
      <c r="N7" s="2"/>
      <c r="O7" s="2" t="s">
        <v>20</v>
      </c>
      <c r="S7" s="2" t="s">
        <v>57</v>
      </c>
      <c r="T7" s="2" t="s">
        <v>58</v>
      </c>
    </row>
    <row r="8" ht="14.25" customHeight="1">
      <c r="A8" s="2">
        <v>103.0</v>
      </c>
      <c r="B8" s="2" t="s">
        <v>53</v>
      </c>
      <c r="C8" s="2">
        <v>1887.0</v>
      </c>
      <c r="D8" s="2">
        <v>0.0</v>
      </c>
      <c r="E8" s="2" t="s">
        <v>54</v>
      </c>
      <c r="F8" s="2" t="s">
        <v>55</v>
      </c>
      <c r="G8" s="2" t="s">
        <v>49</v>
      </c>
      <c r="H8" s="2" t="s">
        <v>18</v>
      </c>
      <c r="I8" s="2" t="s">
        <v>59</v>
      </c>
      <c r="J8" s="2">
        <v>1.0</v>
      </c>
      <c r="K8" s="2">
        <v>1.0</v>
      </c>
      <c r="L8" s="2"/>
      <c r="M8" s="2">
        <v>0.0</v>
      </c>
      <c r="N8" s="2"/>
      <c r="S8" s="2" t="s">
        <v>60</v>
      </c>
      <c r="T8" s="2" t="s">
        <v>61</v>
      </c>
    </row>
    <row r="9" ht="14.25" customHeight="1">
      <c r="A9" s="2">
        <v>19.0</v>
      </c>
      <c r="B9" s="2" t="s">
        <v>62</v>
      </c>
      <c r="C9" s="2">
        <v>334.0</v>
      </c>
      <c r="D9" s="2">
        <v>1.0</v>
      </c>
      <c r="E9" s="2" t="s">
        <v>63</v>
      </c>
      <c r="F9" s="2" t="s">
        <v>64</v>
      </c>
      <c r="G9" s="2" t="s">
        <v>49</v>
      </c>
      <c r="H9" s="2" t="s">
        <v>18</v>
      </c>
      <c r="I9" s="2" t="s">
        <v>65</v>
      </c>
      <c r="J9" s="2">
        <v>1.0</v>
      </c>
      <c r="K9" s="2">
        <v>1.0</v>
      </c>
      <c r="L9" s="2">
        <v>1.0</v>
      </c>
      <c r="M9" s="2">
        <v>0.0</v>
      </c>
      <c r="N9" s="2"/>
    </row>
    <row r="10" ht="14.25" customHeight="1">
      <c r="A10" s="2">
        <v>254.0</v>
      </c>
      <c r="B10" s="2" t="s">
        <v>66</v>
      </c>
      <c r="C10" s="2">
        <v>2494.0</v>
      </c>
      <c r="D10" s="2">
        <v>0.0</v>
      </c>
      <c r="E10" s="2" t="s">
        <v>67</v>
      </c>
      <c r="F10" s="2" t="s">
        <v>68</v>
      </c>
      <c r="G10" s="2" t="s">
        <v>69</v>
      </c>
      <c r="H10" s="2" t="s">
        <v>60</v>
      </c>
      <c r="I10" s="2" t="s">
        <v>70</v>
      </c>
      <c r="J10" s="2">
        <v>1.0</v>
      </c>
      <c r="K10" s="2">
        <v>1.0</v>
      </c>
      <c r="L10" s="2">
        <v>1.0</v>
      </c>
      <c r="M10" s="2">
        <v>0.0</v>
      </c>
      <c r="N10" s="2"/>
    </row>
    <row r="11" ht="14.25" customHeight="1">
      <c r="A11" s="2">
        <v>329.0</v>
      </c>
      <c r="B11" s="2" t="s">
        <v>71</v>
      </c>
      <c r="C11" s="2">
        <v>2676.0</v>
      </c>
      <c r="D11" s="2">
        <v>0.0</v>
      </c>
      <c r="E11" s="2" t="s">
        <v>72</v>
      </c>
      <c r="F11" s="2" t="s">
        <v>73</v>
      </c>
      <c r="G11" s="2" t="s">
        <v>74</v>
      </c>
      <c r="H11" s="2" t="s">
        <v>60</v>
      </c>
      <c r="I11" s="2" t="s">
        <v>75</v>
      </c>
      <c r="J11" s="2">
        <v>1.0</v>
      </c>
      <c r="K11" s="2">
        <v>1.0</v>
      </c>
      <c r="L11" s="2">
        <v>1.0</v>
      </c>
      <c r="M11" s="2">
        <v>0.0</v>
      </c>
      <c r="N11" s="2"/>
    </row>
    <row r="12" ht="14.25" customHeight="1">
      <c r="A12" s="2">
        <v>330.0</v>
      </c>
      <c r="B12" s="2" t="s">
        <v>71</v>
      </c>
      <c r="C12" s="2">
        <v>2676.0</v>
      </c>
      <c r="D12" s="2">
        <v>0.0</v>
      </c>
      <c r="E12" s="2" t="s">
        <v>72</v>
      </c>
      <c r="F12" s="2" t="s">
        <v>73</v>
      </c>
      <c r="G12" s="2" t="s">
        <v>76</v>
      </c>
      <c r="H12" s="2" t="s">
        <v>60</v>
      </c>
      <c r="I12" s="2" t="s">
        <v>77</v>
      </c>
      <c r="J12" s="2">
        <v>1.0</v>
      </c>
      <c r="K12" s="2">
        <v>1.0</v>
      </c>
      <c r="L12" s="2"/>
      <c r="M12" s="2">
        <v>0.0</v>
      </c>
      <c r="N12" s="2"/>
    </row>
    <row r="13" ht="14.25" customHeight="1">
      <c r="A13" s="2">
        <v>66.0</v>
      </c>
      <c r="B13" s="2" t="s">
        <v>78</v>
      </c>
      <c r="C13" s="2">
        <v>1151.0</v>
      </c>
      <c r="D13" s="2">
        <v>1.0</v>
      </c>
      <c r="E13" s="2" t="s">
        <v>79</v>
      </c>
      <c r="F13" s="2" t="s">
        <v>80</v>
      </c>
      <c r="G13" s="2" t="s">
        <v>49</v>
      </c>
      <c r="H13" s="2" t="s">
        <v>27</v>
      </c>
      <c r="I13" s="2" t="s">
        <v>50</v>
      </c>
      <c r="J13" s="2">
        <v>1.0</v>
      </c>
      <c r="K13" s="2">
        <v>1.0</v>
      </c>
      <c r="L13" s="2">
        <v>1.0</v>
      </c>
      <c r="M13" s="2">
        <v>0.0</v>
      </c>
      <c r="N13" s="2"/>
      <c r="S13" s="3"/>
    </row>
    <row r="14" ht="14.25" customHeight="1">
      <c r="A14" s="2">
        <v>244.0</v>
      </c>
      <c r="B14" s="2" t="s">
        <v>81</v>
      </c>
      <c r="C14" s="2">
        <v>2458.0</v>
      </c>
      <c r="D14" s="2">
        <v>0.0</v>
      </c>
      <c r="E14" s="2" t="s">
        <v>82</v>
      </c>
      <c r="F14" s="2" t="s">
        <v>83</v>
      </c>
      <c r="G14" s="2" t="s">
        <v>84</v>
      </c>
      <c r="H14" s="2" t="s">
        <v>60</v>
      </c>
      <c r="I14" s="2" t="s">
        <v>85</v>
      </c>
      <c r="J14" s="2">
        <v>1.0</v>
      </c>
      <c r="K14" s="2">
        <v>1.0</v>
      </c>
      <c r="L14" s="2">
        <v>1.0</v>
      </c>
      <c r="M14" s="2">
        <v>0.0</v>
      </c>
      <c r="N14" s="2"/>
    </row>
    <row r="15" ht="14.25" customHeight="1">
      <c r="A15" s="2">
        <v>245.0</v>
      </c>
      <c r="B15" s="2" t="s">
        <v>81</v>
      </c>
      <c r="C15" s="2">
        <v>2458.0</v>
      </c>
      <c r="D15" s="2">
        <v>0.0</v>
      </c>
      <c r="E15" s="2" t="s">
        <v>82</v>
      </c>
      <c r="F15" s="2" t="s">
        <v>83</v>
      </c>
      <c r="G15" s="2" t="s">
        <v>86</v>
      </c>
      <c r="H15" s="2" t="s">
        <v>60</v>
      </c>
      <c r="I15" s="2" t="s">
        <v>87</v>
      </c>
      <c r="J15" s="2">
        <v>1.0</v>
      </c>
      <c r="K15" s="2">
        <v>1.0</v>
      </c>
      <c r="L15" s="2"/>
      <c r="M15" s="2">
        <v>0.0</v>
      </c>
      <c r="N15" s="2"/>
    </row>
    <row r="16" ht="14.25" customHeight="1">
      <c r="A16" s="2">
        <v>72.0</v>
      </c>
      <c r="B16" s="2" t="s">
        <v>88</v>
      </c>
      <c r="C16" s="2">
        <v>1263.0</v>
      </c>
      <c r="D16" s="2">
        <v>0.0</v>
      </c>
      <c r="E16" s="2" t="s">
        <v>89</v>
      </c>
      <c r="F16" s="2" t="s">
        <v>90</v>
      </c>
      <c r="G16" s="2" t="s">
        <v>91</v>
      </c>
      <c r="H16" s="2" t="s">
        <v>60</v>
      </c>
      <c r="I16" s="2" t="s">
        <v>92</v>
      </c>
      <c r="J16" s="2">
        <v>1.0</v>
      </c>
      <c r="K16" s="2">
        <v>1.0</v>
      </c>
      <c r="L16" s="2">
        <v>1.0</v>
      </c>
      <c r="M16" s="2">
        <v>0.0</v>
      </c>
      <c r="N16" s="2"/>
    </row>
    <row r="17" ht="14.25" customHeight="1">
      <c r="A17" s="2">
        <v>133.0</v>
      </c>
      <c r="B17" s="2" t="s">
        <v>93</v>
      </c>
      <c r="C17" s="2">
        <v>2099.0</v>
      </c>
      <c r="D17" s="2">
        <v>0.0</v>
      </c>
      <c r="E17" s="2" t="s">
        <v>94</v>
      </c>
      <c r="F17" s="2" t="s">
        <v>95</v>
      </c>
      <c r="G17" s="2" t="s">
        <v>96</v>
      </c>
      <c r="H17" s="2" t="s">
        <v>18</v>
      </c>
      <c r="I17" s="2" t="s">
        <v>65</v>
      </c>
      <c r="J17" s="2">
        <v>1.0</v>
      </c>
      <c r="K17" s="2">
        <v>0.0</v>
      </c>
      <c r="L17" s="2">
        <v>1.0</v>
      </c>
      <c r="M17" s="2">
        <v>0.0</v>
      </c>
      <c r="N17" s="2" t="s">
        <v>97</v>
      </c>
    </row>
    <row r="18" ht="14.25" customHeight="1">
      <c r="A18" s="2">
        <v>134.0</v>
      </c>
      <c r="B18" s="2" t="s">
        <v>93</v>
      </c>
      <c r="C18" s="2">
        <v>2099.0</v>
      </c>
      <c r="D18" s="2">
        <v>0.0</v>
      </c>
      <c r="E18" s="2" t="s">
        <v>94</v>
      </c>
      <c r="F18" s="2" t="s">
        <v>95</v>
      </c>
      <c r="G18" s="2" t="s">
        <v>98</v>
      </c>
      <c r="H18" s="2" t="s">
        <v>60</v>
      </c>
      <c r="I18" s="2" t="s">
        <v>99</v>
      </c>
      <c r="J18" s="2">
        <v>1.0</v>
      </c>
      <c r="K18" s="2">
        <v>1.0</v>
      </c>
      <c r="L18" s="2"/>
      <c r="M18" s="2">
        <v>0.0</v>
      </c>
      <c r="N18" s="2"/>
    </row>
    <row r="19" ht="14.25" customHeight="1">
      <c r="A19" s="2">
        <v>135.0</v>
      </c>
      <c r="B19" s="2" t="s">
        <v>93</v>
      </c>
      <c r="C19" s="2">
        <v>2099.0</v>
      </c>
      <c r="D19" s="2">
        <v>0.0</v>
      </c>
      <c r="E19" s="2" t="s">
        <v>94</v>
      </c>
      <c r="F19" s="2" t="s">
        <v>95</v>
      </c>
      <c r="G19" s="2" t="s">
        <v>96</v>
      </c>
      <c r="H19" s="2" t="s">
        <v>18</v>
      </c>
      <c r="I19" s="2" t="s">
        <v>98</v>
      </c>
      <c r="J19" s="2">
        <v>1.0</v>
      </c>
      <c r="K19" s="2">
        <v>1.0</v>
      </c>
      <c r="L19" s="2"/>
      <c r="M19" s="2">
        <v>0.0</v>
      </c>
      <c r="N19" s="2" t="s">
        <v>100</v>
      </c>
    </row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conditionalFormatting sqref="A2:N19">
    <cfRule type="expression" dxfId="0" priority="1">
      <formula>NOT(EXACT(INDIRECT("B"&amp;ROW()), INDIRECT("B"&amp;ROW()-1)))</formula>
    </cfRule>
  </conditionalFormatting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  <col customWidth="1" min="12" max="12" width="35.0"/>
    <col customWidth="1" min="13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101</v>
      </c>
    </row>
    <row r="2" ht="14.25" customHeight="1">
      <c r="A2" s="2">
        <v>0.0</v>
      </c>
      <c r="B2" s="2" t="s">
        <v>102</v>
      </c>
      <c r="C2" s="2">
        <v>46.0</v>
      </c>
      <c r="D2" s="2">
        <v>0.0</v>
      </c>
      <c r="E2" s="2" t="s">
        <v>103</v>
      </c>
      <c r="F2" s="2" t="s">
        <v>104</v>
      </c>
      <c r="G2" s="2" t="s">
        <v>105</v>
      </c>
      <c r="H2" s="2" t="s">
        <v>27</v>
      </c>
      <c r="I2" s="2" t="s">
        <v>50</v>
      </c>
      <c r="J2" s="2">
        <f t="array" ref="J2">IF(NOT(EXACT(B2,B1)), COUNTA(_xlws.FILTER(G$2:G$128, B$2:B$128 = B2)),"")</f>
        <v>1</v>
      </c>
      <c r="L2" s="2" t="s">
        <v>106</v>
      </c>
      <c r="M2" s="2">
        <f> SUM(J2:J369)</f>
        <v>277</v>
      </c>
    </row>
    <row r="3" ht="14.25" customHeight="1">
      <c r="A3" s="2">
        <v>1.0</v>
      </c>
      <c r="B3" s="2" t="s">
        <v>107</v>
      </c>
      <c r="C3" s="2">
        <v>60.0</v>
      </c>
      <c r="D3" s="2">
        <v>0.0</v>
      </c>
      <c r="E3" s="2" t="s">
        <v>108</v>
      </c>
      <c r="F3" s="2" t="s">
        <v>109</v>
      </c>
      <c r="G3" s="2" t="s">
        <v>49</v>
      </c>
      <c r="H3" s="2" t="s">
        <v>18</v>
      </c>
      <c r="I3" s="2" t="s">
        <v>110</v>
      </c>
      <c r="J3" s="2">
        <f t="array" ref="J3">IF(NOT(EXACT(B3,B2)), COUNTA(_xlws.FILTER(G$2:G$128, B$2:B$128 = B3)),"")</f>
        <v>1</v>
      </c>
      <c r="L3" s="2" t="s">
        <v>111</v>
      </c>
      <c r="M3" s="2">
        <f> COUNTIF(J2:J369, "&gt;0")/2748</f>
        <v>0.1008005822</v>
      </c>
    </row>
    <row r="4" ht="14.25" customHeight="1">
      <c r="A4" s="2">
        <v>2.0</v>
      </c>
      <c r="B4" s="2" t="s">
        <v>112</v>
      </c>
      <c r="C4" s="2">
        <v>67.0</v>
      </c>
      <c r="D4" s="2">
        <v>0.0</v>
      </c>
      <c r="E4" s="2" t="s">
        <v>113</v>
      </c>
      <c r="F4" s="2" t="s">
        <v>114</v>
      </c>
      <c r="G4" s="2" t="s">
        <v>49</v>
      </c>
      <c r="H4" s="2" t="s">
        <v>18</v>
      </c>
      <c r="I4" s="2" t="s">
        <v>115</v>
      </c>
      <c r="J4" s="2">
        <f t="array" ref="J4">IF(NOT(EXACT(B4,B3)), COUNTA(_xlws.FILTER(G$2:G$128, B$2:B$128 = B4)),"")</f>
        <v>1</v>
      </c>
    </row>
    <row r="5" ht="14.25" customHeight="1">
      <c r="A5" s="2">
        <v>3.0</v>
      </c>
      <c r="B5" s="2" t="s">
        <v>116</v>
      </c>
      <c r="C5" s="2">
        <v>91.0</v>
      </c>
      <c r="D5" s="2">
        <v>0.0</v>
      </c>
      <c r="E5" s="2" t="s">
        <v>117</v>
      </c>
      <c r="F5" s="2" t="s">
        <v>118</v>
      </c>
      <c r="G5" s="2" t="s">
        <v>49</v>
      </c>
      <c r="H5" s="2" t="s">
        <v>18</v>
      </c>
      <c r="I5" s="2" t="s">
        <v>115</v>
      </c>
      <c r="J5" s="2">
        <f t="array" ref="J5">IF(NOT(EXACT(B5,B4)), COUNTA(_xlws.FILTER(G$2:G$128, B$2:B$128 = B5)),"")</f>
        <v>1</v>
      </c>
    </row>
    <row r="6" ht="14.25" customHeight="1">
      <c r="A6" s="2">
        <v>4.0</v>
      </c>
      <c r="B6" s="2" t="s">
        <v>119</v>
      </c>
      <c r="C6" s="2">
        <v>116.0</v>
      </c>
      <c r="D6" s="2">
        <v>0.0</v>
      </c>
      <c r="E6" s="2" t="s">
        <v>120</v>
      </c>
      <c r="F6" s="2" t="s">
        <v>121</v>
      </c>
      <c r="G6" s="2" t="s">
        <v>49</v>
      </c>
      <c r="H6" s="2" t="s">
        <v>18</v>
      </c>
      <c r="I6" s="2" t="s">
        <v>122</v>
      </c>
      <c r="J6" s="2">
        <f t="array" ref="J6">IF(NOT(EXACT(B6,B5)), COUNTA(_xlws.FILTER(G$2:G$128, B$2:B$128 = B6)),"")</f>
        <v>1</v>
      </c>
    </row>
    <row r="7" ht="14.25" customHeight="1">
      <c r="A7" s="2">
        <v>5.0</v>
      </c>
      <c r="B7" s="2" t="s">
        <v>123</v>
      </c>
      <c r="C7" s="2">
        <v>149.0</v>
      </c>
      <c r="D7" s="2">
        <v>0.0</v>
      </c>
      <c r="E7" s="2" t="s">
        <v>124</v>
      </c>
      <c r="F7" s="2" t="s">
        <v>125</v>
      </c>
      <c r="G7" s="2" t="s">
        <v>49</v>
      </c>
      <c r="H7" s="2" t="s">
        <v>18</v>
      </c>
      <c r="I7" s="2" t="s">
        <v>126</v>
      </c>
      <c r="J7" s="2">
        <f t="array" ref="J7">IF(NOT(EXACT(B7,B6)), COUNTA(_xlws.FILTER(G$2:G$128, B$2:B$128 = B7)),"")</f>
        <v>1</v>
      </c>
    </row>
    <row r="8" ht="14.25" customHeight="1">
      <c r="A8" s="2">
        <v>6.0</v>
      </c>
      <c r="B8" s="2" t="s">
        <v>127</v>
      </c>
      <c r="C8" s="2">
        <v>209.0</v>
      </c>
      <c r="D8" s="2">
        <v>1.0</v>
      </c>
      <c r="E8" s="2" t="s">
        <v>128</v>
      </c>
      <c r="F8" s="2" t="s">
        <v>129</v>
      </c>
      <c r="G8" s="2" t="s">
        <v>130</v>
      </c>
      <c r="H8" s="2" t="s">
        <v>27</v>
      </c>
      <c r="I8" s="2" t="s">
        <v>131</v>
      </c>
      <c r="J8" s="2">
        <f t="array" ref="J8">IF(NOT(EXACT(B8,B7)), COUNTA(_xlws.FILTER(G$2:G$128, B$2:B$128 = B8)),"")</f>
        <v>1</v>
      </c>
    </row>
    <row r="9" ht="14.25" customHeight="1">
      <c r="A9" s="2">
        <v>7.0</v>
      </c>
      <c r="B9" s="2" t="s">
        <v>132</v>
      </c>
      <c r="C9" s="2">
        <v>211.0</v>
      </c>
      <c r="D9" s="2">
        <v>0.0</v>
      </c>
      <c r="E9" s="2" t="s">
        <v>133</v>
      </c>
      <c r="F9" s="2" t="s">
        <v>134</v>
      </c>
      <c r="G9" s="2" t="s">
        <v>49</v>
      </c>
      <c r="H9" s="2" t="s">
        <v>27</v>
      </c>
      <c r="I9" s="2" t="s">
        <v>135</v>
      </c>
      <c r="J9" s="2">
        <f t="array" ref="J9">IF(NOT(EXACT(B9,B8)), COUNTA(_xlws.FILTER(G$2:G$128, B$2:B$128 = B9)),"")</f>
        <v>1</v>
      </c>
    </row>
    <row r="10" ht="14.25" customHeight="1">
      <c r="A10" s="2">
        <v>8.0</v>
      </c>
      <c r="B10" s="2" t="s">
        <v>132</v>
      </c>
      <c r="C10" s="2">
        <v>211.0</v>
      </c>
      <c r="D10" s="2">
        <v>0.0</v>
      </c>
      <c r="E10" s="2" t="s">
        <v>133</v>
      </c>
      <c r="F10" s="2" t="s">
        <v>134</v>
      </c>
      <c r="G10" s="2" t="s">
        <v>136</v>
      </c>
      <c r="H10" s="2" t="s">
        <v>27</v>
      </c>
      <c r="I10" s="2" t="s">
        <v>135</v>
      </c>
      <c r="J10" s="2" t="str">
        <f t="array" ref="J10">IF(NOT(EXACT(B10,B9)), COUNTA(_xlws.FILTER(G$2:G$128, B$2:B$128 = B10)),"")</f>
        <v/>
      </c>
    </row>
    <row r="11" ht="14.25" customHeight="1">
      <c r="A11" s="2">
        <v>9.0</v>
      </c>
      <c r="B11" s="2" t="s">
        <v>137</v>
      </c>
      <c r="C11" s="2">
        <v>237.0</v>
      </c>
      <c r="D11" s="2">
        <v>0.0</v>
      </c>
      <c r="E11" s="2" t="s">
        <v>138</v>
      </c>
      <c r="F11" s="2" t="s">
        <v>139</v>
      </c>
      <c r="G11" s="2" t="s">
        <v>49</v>
      </c>
      <c r="H11" s="2" t="s">
        <v>27</v>
      </c>
      <c r="I11" s="2" t="s">
        <v>50</v>
      </c>
      <c r="J11" s="2">
        <f t="array" ref="J11">IF(NOT(EXACT(B11,B10)), COUNTA(_xlws.FILTER(G$2:G$128, B$2:B$128 = B11)),"")</f>
        <v>1</v>
      </c>
    </row>
    <row r="12" ht="14.25" customHeight="1">
      <c r="A12" s="2">
        <v>10.0</v>
      </c>
      <c r="B12" s="2" t="s">
        <v>140</v>
      </c>
      <c r="C12" s="2">
        <v>250.0</v>
      </c>
      <c r="D12" s="2">
        <v>0.0</v>
      </c>
      <c r="E12" s="2" t="s">
        <v>141</v>
      </c>
      <c r="F12" s="2" t="s">
        <v>142</v>
      </c>
      <c r="G12" s="2" t="s">
        <v>49</v>
      </c>
      <c r="H12" s="2" t="s">
        <v>18</v>
      </c>
      <c r="I12" s="2" t="s">
        <v>115</v>
      </c>
      <c r="J12" s="2">
        <f t="array" ref="J12">IF(NOT(EXACT(B12,B11)), COUNTA(_xlws.FILTER(G$2:G$128, B$2:B$128 = B12)),"")</f>
        <v>1</v>
      </c>
    </row>
    <row r="13" ht="14.25" customHeight="1">
      <c r="A13" s="2">
        <v>11.0</v>
      </c>
      <c r="B13" s="2" t="s">
        <v>143</v>
      </c>
      <c r="C13" s="2">
        <v>251.0</v>
      </c>
      <c r="D13" s="2">
        <v>0.0</v>
      </c>
      <c r="E13" s="2" t="s">
        <v>144</v>
      </c>
      <c r="F13" s="2" t="s">
        <v>145</v>
      </c>
      <c r="G13" s="2" t="s">
        <v>49</v>
      </c>
      <c r="H13" s="2" t="s">
        <v>18</v>
      </c>
      <c r="I13" s="2" t="s">
        <v>146</v>
      </c>
      <c r="J13" s="2">
        <f t="array" ref="J13">IF(NOT(EXACT(B13,B12)), COUNTA(_xlws.FILTER(G$2:G$128, B$2:B$128 = B13)),"")</f>
        <v>1</v>
      </c>
    </row>
    <row r="14" ht="14.25" customHeight="1">
      <c r="A14" s="2">
        <v>12.0</v>
      </c>
      <c r="B14" s="2" t="s">
        <v>143</v>
      </c>
      <c r="C14" s="2">
        <v>251.0</v>
      </c>
      <c r="D14" s="2">
        <v>0.0</v>
      </c>
      <c r="E14" s="2" t="s">
        <v>144</v>
      </c>
      <c r="F14" s="2" t="s">
        <v>145</v>
      </c>
      <c r="G14" s="2" t="s">
        <v>49</v>
      </c>
      <c r="H14" s="2" t="s">
        <v>18</v>
      </c>
      <c r="I14" s="2" t="s">
        <v>65</v>
      </c>
      <c r="J14" s="2" t="str">
        <f t="array" ref="J14">IF(NOT(EXACT(B14,B13)), COUNTA(_xlws.FILTER(G$2:G$128, B$2:B$128 = B14)),"")</f>
        <v/>
      </c>
    </row>
    <row r="15" ht="14.25" customHeight="1">
      <c r="A15" s="2">
        <v>13.0</v>
      </c>
      <c r="B15" s="2" t="s">
        <v>147</v>
      </c>
      <c r="C15" s="2">
        <v>254.0</v>
      </c>
      <c r="D15" s="2">
        <v>0.0</v>
      </c>
      <c r="E15" s="2" t="s">
        <v>148</v>
      </c>
      <c r="F15" s="2" t="s">
        <v>149</v>
      </c>
      <c r="G15" s="2" t="s">
        <v>49</v>
      </c>
      <c r="H15" s="2" t="s">
        <v>27</v>
      </c>
      <c r="I15" s="2" t="s">
        <v>150</v>
      </c>
      <c r="J15" s="2">
        <f t="array" ref="J15">IF(NOT(EXACT(B15,B14)), COUNTA(_xlws.FILTER(G$2:G$128, B$2:B$128 = B15)),"")</f>
        <v>1</v>
      </c>
    </row>
    <row r="16" ht="14.25" customHeight="1">
      <c r="A16" s="2">
        <v>14.0</v>
      </c>
      <c r="B16" s="2" t="s">
        <v>151</v>
      </c>
      <c r="C16" s="2">
        <v>256.0</v>
      </c>
      <c r="D16" s="2">
        <v>1.0</v>
      </c>
      <c r="E16" s="2" t="s">
        <v>152</v>
      </c>
      <c r="F16" s="2" t="s">
        <v>153</v>
      </c>
      <c r="G16" s="2" t="s">
        <v>35</v>
      </c>
      <c r="H16" s="2" t="s">
        <v>18</v>
      </c>
      <c r="I16" s="2" t="s">
        <v>115</v>
      </c>
      <c r="J16" s="2">
        <f t="array" ref="J16">IF(NOT(EXACT(B16,B15)), COUNTA(_xlws.FILTER(G$2:G$128, B$2:B$128 = B16)),"")</f>
        <v>1</v>
      </c>
    </row>
    <row r="17" ht="14.25" customHeight="1">
      <c r="A17" s="2">
        <v>15.0</v>
      </c>
      <c r="B17" s="2" t="s">
        <v>154</v>
      </c>
      <c r="C17" s="2">
        <v>268.0</v>
      </c>
      <c r="D17" s="2">
        <v>0.0</v>
      </c>
      <c r="E17" s="2" t="s">
        <v>155</v>
      </c>
      <c r="F17" s="2" t="s">
        <v>156</v>
      </c>
      <c r="G17" s="2" t="s">
        <v>49</v>
      </c>
      <c r="H17" s="2" t="s">
        <v>18</v>
      </c>
      <c r="I17" s="2" t="s">
        <v>157</v>
      </c>
      <c r="J17" s="2">
        <f t="array" ref="J17">IF(NOT(EXACT(B17,B16)), COUNTA(_xlws.FILTER(G$2:G$128, B$2:B$128 = B17)),"")</f>
        <v>1</v>
      </c>
    </row>
    <row r="18" ht="14.25" customHeight="1">
      <c r="A18" s="2">
        <v>16.0</v>
      </c>
      <c r="B18" s="2" t="s">
        <v>158</v>
      </c>
      <c r="C18" s="2">
        <v>274.0</v>
      </c>
      <c r="D18" s="2">
        <v>1.0</v>
      </c>
      <c r="E18" s="2" t="s">
        <v>159</v>
      </c>
      <c r="F18" s="2" t="s">
        <v>160</v>
      </c>
      <c r="G18" s="2" t="s">
        <v>136</v>
      </c>
      <c r="H18" s="2" t="s">
        <v>18</v>
      </c>
      <c r="I18" s="2" t="s">
        <v>115</v>
      </c>
      <c r="J18" s="2">
        <f t="array" ref="J18">IF(NOT(EXACT(B18,B17)), COUNTA(_xlws.FILTER(G$2:G$128, B$2:B$128 = B18)),"")</f>
        <v>1</v>
      </c>
    </row>
    <row r="19" ht="14.25" customHeight="1">
      <c r="A19" s="2">
        <v>17.0</v>
      </c>
      <c r="B19" s="2" t="s">
        <v>161</v>
      </c>
      <c r="C19" s="2">
        <v>295.0</v>
      </c>
      <c r="D19" s="2">
        <v>0.0</v>
      </c>
      <c r="E19" s="2" t="s">
        <v>162</v>
      </c>
      <c r="F19" s="2" t="s">
        <v>163</v>
      </c>
      <c r="G19" s="2" t="s">
        <v>49</v>
      </c>
      <c r="H19" s="2" t="s">
        <v>18</v>
      </c>
      <c r="I19" s="2" t="s">
        <v>115</v>
      </c>
      <c r="J19" s="2">
        <f t="array" ref="J19">IF(NOT(EXACT(B19,B18)), COUNTA(_xlws.FILTER(G$2:G$128, B$2:B$128 = B19)),"")</f>
        <v>1</v>
      </c>
    </row>
    <row r="20" ht="14.25" customHeight="1">
      <c r="A20" s="2">
        <v>18.0</v>
      </c>
      <c r="B20" s="2" t="s">
        <v>164</v>
      </c>
      <c r="C20" s="2">
        <v>314.0</v>
      </c>
      <c r="D20" s="2">
        <v>0.0</v>
      </c>
      <c r="E20" s="2" t="s">
        <v>165</v>
      </c>
      <c r="F20" s="2" t="s">
        <v>166</v>
      </c>
      <c r="G20" s="2" t="s">
        <v>17</v>
      </c>
      <c r="H20" s="2" t="s">
        <v>27</v>
      </c>
      <c r="I20" s="2" t="s">
        <v>49</v>
      </c>
      <c r="J20" s="2">
        <f t="array" ref="J20">IF(NOT(EXACT(B20,B19)), COUNTA(_xlws.FILTER(G$2:G$128, B$2:B$128 = B20)),"")</f>
        <v>1</v>
      </c>
    </row>
    <row r="21" ht="14.25" customHeight="1">
      <c r="A21" s="2">
        <v>19.0</v>
      </c>
      <c r="B21" s="2" t="s">
        <v>62</v>
      </c>
      <c r="C21" s="2">
        <v>334.0</v>
      </c>
      <c r="D21" s="2">
        <v>1.0</v>
      </c>
      <c r="E21" s="2" t="s">
        <v>63</v>
      </c>
      <c r="F21" s="2" t="s">
        <v>64</v>
      </c>
      <c r="G21" s="2" t="s">
        <v>49</v>
      </c>
      <c r="H21" s="2" t="s">
        <v>18</v>
      </c>
      <c r="I21" s="2" t="s">
        <v>65</v>
      </c>
      <c r="J21" s="2">
        <f t="array" ref="J21">IF(NOT(EXACT(B21,B20)), COUNTA(_xlws.FILTER(G$2:G$128, B$2:B$128 = B21)),"")</f>
        <v>1</v>
      </c>
    </row>
    <row r="22" ht="14.25" customHeight="1">
      <c r="A22" s="2">
        <v>20.0</v>
      </c>
      <c r="B22" s="2" t="s">
        <v>167</v>
      </c>
      <c r="C22" s="2">
        <v>352.0</v>
      </c>
      <c r="D22" s="2">
        <v>0.0</v>
      </c>
      <c r="E22" s="2" t="s">
        <v>168</v>
      </c>
      <c r="F22" s="2" t="s">
        <v>169</v>
      </c>
      <c r="G22" s="2" t="s">
        <v>35</v>
      </c>
      <c r="H22" s="2" t="s">
        <v>18</v>
      </c>
      <c r="I22" s="2" t="s">
        <v>65</v>
      </c>
      <c r="J22" s="2">
        <f t="array" ref="J22">IF(NOT(EXACT(B22,B21)), COUNTA(_xlws.FILTER(G$2:G$128, B$2:B$128 = B22)),"")</f>
        <v>1</v>
      </c>
    </row>
    <row r="23" ht="14.25" customHeight="1">
      <c r="A23" s="2">
        <v>21.0</v>
      </c>
      <c r="B23" s="2" t="s">
        <v>170</v>
      </c>
      <c r="C23" s="2">
        <v>381.0</v>
      </c>
      <c r="D23" s="2">
        <v>0.0</v>
      </c>
      <c r="E23" s="2" t="s">
        <v>171</v>
      </c>
      <c r="F23" s="2" t="s">
        <v>172</v>
      </c>
      <c r="G23" s="2" t="s">
        <v>173</v>
      </c>
      <c r="H23" s="2" t="s">
        <v>27</v>
      </c>
      <c r="I23" s="2" t="s">
        <v>174</v>
      </c>
      <c r="J23" s="2">
        <f t="array" ref="J23">IF(NOT(EXACT(B23,B22)), COUNTA(_xlws.FILTER(G$2:G$128, B$2:B$128 = B23)),"")</f>
        <v>1</v>
      </c>
    </row>
    <row r="24" ht="14.25" customHeight="1">
      <c r="A24" s="2">
        <v>22.0</v>
      </c>
      <c r="B24" s="2" t="s">
        <v>175</v>
      </c>
      <c r="C24" s="2">
        <v>383.0</v>
      </c>
      <c r="D24" s="2">
        <v>1.0</v>
      </c>
      <c r="E24" s="2" t="s">
        <v>176</v>
      </c>
      <c r="F24" s="2" t="s">
        <v>177</v>
      </c>
      <c r="G24" s="2" t="s">
        <v>178</v>
      </c>
      <c r="H24" s="2" t="s">
        <v>27</v>
      </c>
      <c r="I24" s="2" t="s">
        <v>135</v>
      </c>
      <c r="J24" s="2">
        <f t="array" ref="J24">IF(NOT(EXACT(B24,B23)), COUNTA(_xlws.FILTER(G$2:G$128, B$2:B$128 = B24)),"")</f>
        <v>1</v>
      </c>
    </row>
    <row r="25" ht="14.25" customHeight="1">
      <c r="A25" s="2">
        <v>23.0</v>
      </c>
      <c r="B25" s="2" t="s">
        <v>179</v>
      </c>
      <c r="C25" s="2">
        <v>411.0</v>
      </c>
      <c r="D25" s="2">
        <v>0.0</v>
      </c>
      <c r="E25" s="2" t="s">
        <v>180</v>
      </c>
      <c r="F25" s="2" t="s">
        <v>181</v>
      </c>
      <c r="G25" s="2" t="s">
        <v>49</v>
      </c>
      <c r="H25" s="2" t="s">
        <v>18</v>
      </c>
      <c r="I25" s="2" t="s">
        <v>115</v>
      </c>
      <c r="J25" s="2">
        <f t="array" ref="J25">IF(NOT(EXACT(B25,B24)), COUNTA(_xlws.FILTER(G$2:G$128, B$2:B$128 = B25)),"")</f>
        <v>1</v>
      </c>
    </row>
    <row r="26" ht="14.25" customHeight="1">
      <c r="A26" s="2">
        <v>24.0</v>
      </c>
      <c r="B26" s="2" t="s">
        <v>182</v>
      </c>
      <c r="C26" s="2">
        <v>414.0</v>
      </c>
      <c r="D26" s="2">
        <v>1.0</v>
      </c>
      <c r="E26" s="2" t="s">
        <v>183</v>
      </c>
      <c r="F26" s="2" t="s">
        <v>184</v>
      </c>
      <c r="G26" s="2" t="s">
        <v>185</v>
      </c>
      <c r="H26" s="2" t="s">
        <v>27</v>
      </c>
      <c r="I26" s="2" t="s">
        <v>186</v>
      </c>
      <c r="J26" s="2">
        <f t="array" ref="J26">IF(NOT(EXACT(B26,B25)), COUNTA(_xlws.FILTER(G$2:G$128, B$2:B$128 = B26)),"")</f>
        <v>1</v>
      </c>
    </row>
    <row r="27" ht="14.25" customHeight="1">
      <c r="A27" s="2">
        <v>25.0</v>
      </c>
      <c r="B27" s="2" t="s">
        <v>187</v>
      </c>
      <c r="C27" s="2">
        <v>442.0</v>
      </c>
      <c r="D27" s="2">
        <v>0.0</v>
      </c>
      <c r="E27" s="2" t="s">
        <v>188</v>
      </c>
      <c r="F27" s="2" t="s">
        <v>189</v>
      </c>
      <c r="G27" s="2" t="s">
        <v>49</v>
      </c>
      <c r="H27" s="2" t="s">
        <v>27</v>
      </c>
      <c r="I27" s="2" t="s">
        <v>190</v>
      </c>
      <c r="J27" s="2">
        <f t="array" ref="J27">IF(NOT(EXACT(B27,B26)), COUNTA(_xlws.FILTER(G$2:G$128, B$2:B$128 = B27)),"")</f>
        <v>1</v>
      </c>
    </row>
    <row r="28" ht="14.25" customHeight="1">
      <c r="A28" s="2">
        <v>26.0</v>
      </c>
      <c r="B28" s="2" t="s">
        <v>191</v>
      </c>
      <c r="C28" s="2">
        <v>460.0</v>
      </c>
      <c r="D28" s="2">
        <v>0.0</v>
      </c>
      <c r="E28" s="2" t="s">
        <v>192</v>
      </c>
      <c r="F28" s="2" t="s">
        <v>193</v>
      </c>
      <c r="G28" s="2" t="s">
        <v>49</v>
      </c>
      <c r="H28" s="2" t="s">
        <v>18</v>
      </c>
      <c r="I28" s="2" t="s">
        <v>194</v>
      </c>
      <c r="J28" s="2">
        <f t="array" ref="J28">IF(NOT(EXACT(B28,B27)), COUNTA(_xlws.FILTER(G$2:G$128, B$2:B$128 = B28)),"")</f>
        <v>1</v>
      </c>
    </row>
    <row r="29" ht="14.25" customHeight="1">
      <c r="A29" s="2">
        <v>27.0</v>
      </c>
      <c r="B29" s="2" t="s">
        <v>195</v>
      </c>
      <c r="C29" s="2">
        <v>493.0</v>
      </c>
      <c r="D29" s="2">
        <v>0.0</v>
      </c>
      <c r="E29" s="2" t="s">
        <v>196</v>
      </c>
      <c r="F29" s="2" t="s">
        <v>197</v>
      </c>
      <c r="G29" s="2" t="s">
        <v>65</v>
      </c>
      <c r="H29" s="2" t="s">
        <v>18</v>
      </c>
      <c r="I29" s="2" t="s">
        <v>198</v>
      </c>
      <c r="J29" s="2">
        <f t="array" ref="J29">IF(NOT(EXACT(B29,B28)), COUNTA(_xlws.FILTER(G$2:G$128, B$2:B$128 = B29)),"")</f>
        <v>1</v>
      </c>
    </row>
    <row r="30" ht="14.25" customHeight="1">
      <c r="A30" s="2">
        <v>28.0</v>
      </c>
      <c r="B30" s="2" t="s">
        <v>199</v>
      </c>
      <c r="C30" s="2">
        <v>496.0</v>
      </c>
      <c r="D30" s="2">
        <v>0.0</v>
      </c>
      <c r="E30" s="2" t="s">
        <v>200</v>
      </c>
      <c r="F30" s="2" t="s">
        <v>201</v>
      </c>
      <c r="G30" s="2" t="s">
        <v>49</v>
      </c>
      <c r="H30" s="2" t="s">
        <v>27</v>
      </c>
      <c r="I30" s="2" t="s">
        <v>50</v>
      </c>
      <c r="J30" s="2">
        <f t="array" ref="J30">IF(NOT(EXACT(B30,B29)), COUNTA(_xlws.FILTER(G$2:G$128, B$2:B$128 = B30)),"")</f>
        <v>1</v>
      </c>
    </row>
    <row r="31" ht="14.25" customHeight="1">
      <c r="A31" s="2">
        <v>29.0</v>
      </c>
      <c r="B31" s="2" t="s">
        <v>202</v>
      </c>
      <c r="C31" s="2">
        <v>508.0</v>
      </c>
      <c r="D31" s="2">
        <v>0.0</v>
      </c>
      <c r="E31" s="2" t="s">
        <v>203</v>
      </c>
      <c r="F31" s="2" t="s">
        <v>204</v>
      </c>
      <c r="G31" s="2" t="s">
        <v>205</v>
      </c>
      <c r="H31" s="2" t="s">
        <v>60</v>
      </c>
      <c r="I31" s="2" t="s">
        <v>50</v>
      </c>
      <c r="J31" s="2">
        <f t="array" ref="J31">IF(NOT(EXACT(B31,B30)), COUNTA(_xlws.FILTER(G$2:G$128, B$2:B$128 = B31)),"")</f>
        <v>1</v>
      </c>
    </row>
    <row r="32" ht="14.25" customHeight="1">
      <c r="A32" s="2">
        <v>30.0</v>
      </c>
      <c r="B32" s="2" t="s">
        <v>206</v>
      </c>
      <c r="C32" s="2">
        <v>518.0</v>
      </c>
      <c r="D32" s="2">
        <v>1.0</v>
      </c>
      <c r="E32" s="2" t="s">
        <v>207</v>
      </c>
      <c r="F32" s="2" t="s">
        <v>208</v>
      </c>
      <c r="G32" s="2" t="s">
        <v>49</v>
      </c>
      <c r="H32" s="2" t="s">
        <v>27</v>
      </c>
      <c r="I32" s="2" t="s">
        <v>209</v>
      </c>
      <c r="J32" s="2">
        <f t="array" ref="J32">IF(NOT(EXACT(B32,B31)), COUNTA(_xlws.FILTER(G$2:G$128, B$2:B$128 = B32)),"")</f>
        <v>1</v>
      </c>
    </row>
    <row r="33" ht="14.25" customHeight="1">
      <c r="A33" s="2">
        <v>31.0</v>
      </c>
      <c r="B33" s="2" t="s">
        <v>210</v>
      </c>
      <c r="C33" s="2">
        <v>534.0</v>
      </c>
      <c r="D33" s="2">
        <v>0.0</v>
      </c>
      <c r="E33" s="2" t="s">
        <v>211</v>
      </c>
      <c r="F33" s="2" t="s">
        <v>212</v>
      </c>
      <c r="G33" s="2" t="s">
        <v>49</v>
      </c>
      <c r="H33" s="2" t="s">
        <v>18</v>
      </c>
      <c r="I33" s="2" t="s">
        <v>213</v>
      </c>
      <c r="J33" s="2">
        <f t="array" ref="J33">IF(NOT(EXACT(B33,B32)), COUNTA(_xlws.FILTER(G$2:G$128, B$2:B$128 = B33)),"")</f>
        <v>1</v>
      </c>
    </row>
    <row r="34" ht="14.25" customHeight="1">
      <c r="A34" s="2">
        <v>32.0</v>
      </c>
      <c r="B34" s="2" t="s">
        <v>210</v>
      </c>
      <c r="C34" s="2">
        <v>534.0</v>
      </c>
      <c r="D34" s="2">
        <v>0.0</v>
      </c>
      <c r="E34" s="2" t="s">
        <v>211</v>
      </c>
      <c r="F34" s="2" t="s">
        <v>212</v>
      </c>
      <c r="G34" s="2" t="s">
        <v>49</v>
      </c>
      <c r="H34" s="2" t="s">
        <v>27</v>
      </c>
      <c r="I34" s="2" t="s">
        <v>209</v>
      </c>
      <c r="J34" s="2" t="str">
        <f t="array" ref="J34">IF(NOT(EXACT(B34,B33)), COUNTA(_xlws.FILTER(G$2:G$128, B$2:B$128 = B34)),"")</f>
        <v/>
      </c>
    </row>
    <row r="35" ht="14.25" customHeight="1">
      <c r="A35" s="2">
        <v>33.0</v>
      </c>
      <c r="B35" s="2" t="s">
        <v>214</v>
      </c>
      <c r="C35" s="2">
        <v>575.0</v>
      </c>
      <c r="D35" s="2">
        <v>0.0</v>
      </c>
      <c r="E35" s="2" t="s">
        <v>215</v>
      </c>
      <c r="F35" s="2" t="s">
        <v>216</v>
      </c>
      <c r="G35" s="2" t="s">
        <v>49</v>
      </c>
      <c r="H35" s="2" t="s">
        <v>27</v>
      </c>
      <c r="I35" s="2" t="s">
        <v>50</v>
      </c>
      <c r="J35" s="2">
        <f t="array" ref="J35">IF(NOT(EXACT(B35,B34)), COUNTA(_xlws.FILTER(G$2:G$128, B$2:B$128 = B35)),"")</f>
        <v>1</v>
      </c>
    </row>
    <row r="36" ht="14.25" customHeight="1">
      <c r="A36" s="2">
        <v>34.0</v>
      </c>
      <c r="B36" s="2" t="s">
        <v>217</v>
      </c>
      <c r="C36" s="2">
        <v>593.0</v>
      </c>
      <c r="D36" s="2">
        <v>0.0</v>
      </c>
      <c r="E36" s="2" t="s">
        <v>218</v>
      </c>
      <c r="F36" s="2" t="s">
        <v>219</v>
      </c>
      <c r="G36" s="2" t="s">
        <v>49</v>
      </c>
      <c r="H36" s="2" t="s">
        <v>18</v>
      </c>
      <c r="I36" s="2" t="s">
        <v>65</v>
      </c>
      <c r="J36" s="2">
        <f t="array" ref="J36">IF(NOT(EXACT(B36,B35)), COUNTA(_xlws.FILTER(G$2:G$128, B$2:B$128 = B36)),"")</f>
        <v>1</v>
      </c>
    </row>
    <row r="37" ht="14.25" customHeight="1">
      <c r="A37" s="2">
        <v>35.0</v>
      </c>
      <c r="B37" s="2" t="s">
        <v>220</v>
      </c>
      <c r="C37" s="2">
        <v>611.0</v>
      </c>
      <c r="D37" s="2">
        <v>0.0</v>
      </c>
      <c r="E37" s="2" t="s">
        <v>221</v>
      </c>
      <c r="F37" s="2" t="s">
        <v>222</v>
      </c>
      <c r="G37" s="2" t="s">
        <v>49</v>
      </c>
      <c r="H37" s="2" t="s">
        <v>18</v>
      </c>
      <c r="I37" s="2" t="s">
        <v>223</v>
      </c>
      <c r="J37" s="2">
        <f t="array" ref="J37">IF(NOT(EXACT(B37,B36)), COUNTA(_xlws.FILTER(G$2:G$128, B$2:B$128 = B37)),"")</f>
        <v>1</v>
      </c>
    </row>
    <row r="38" ht="14.25" customHeight="1">
      <c r="A38" s="2">
        <v>36.0</v>
      </c>
      <c r="B38" s="2" t="s">
        <v>224</v>
      </c>
      <c r="C38" s="2">
        <v>617.0</v>
      </c>
      <c r="D38" s="2">
        <v>0.0</v>
      </c>
      <c r="E38" s="2" t="s">
        <v>225</v>
      </c>
      <c r="F38" s="2" t="s">
        <v>226</v>
      </c>
      <c r="G38" s="2" t="s">
        <v>49</v>
      </c>
      <c r="H38" s="2" t="s">
        <v>27</v>
      </c>
      <c r="I38" s="2" t="s">
        <v>50</v>
      </c>
      <c r="J38" s="2">
        <f t="array" ref="J38">IF(NOT(EXACT(B38,B37)), COUNTA(_xlws.FILTER(G$2:G$128, B$2:B$128 = B38)),"")</f>
        <v>1</v>
      </c>
    </row>
    <row r="39" ht="14.25" customHeight="1">
      <c r="A39" s="2">
        <v>37.0</v>
      </c>
      <c r="B39" s="2" t="s">
        <v>227</v>
      </c>
      <c r="C39" s="2">
        <v>628.0</v>
      </c>
      <c r="D39" s="2">
        <v>0.0</v>
      </c>
      <c r="E39" s="2" t="s">
        <v>228</v>
      </c>
      <c r="F39" s="2" t="s">
        <v>229</v>
      </c>
      <c r="G39" s="2" t="s">
        <v>49</v>
      </c>
      <c r="H39" s="2" t="s">
        <v>27</v>
      </c>
      <c r="I39" s="2" t="s">
        <v>209</v>
      </c>
      <c r="J39" s="2">
        <f t="array" ref="J39">IF(NOT(EXACT(B39,B38)), COUNTA(_xlws.FILTER(G$2:G$128, B$2:B$128 = B39)),"")</f>
        <v>1</v>
      </c>
    </row>
    <row r="40" ht="14.25" customHeight="1">
      <c r="A40" s="2">
        <v>38.0</v>
      </c>
      <c r="B40" s="2" t="s">
        <v>230</v>
      </c>
      <c r="C40" s="2">
        <v>650.0</v>
      </c>
      <c r="D40" s="2">
        <v>0.0</v>
      </c>
      <c r="E40" s="2" t="s">
        <v>231</v>
      </c>
      <c r="F40" s="2" t="s">
        <v>232</v>
      </c>
      <c r="G40" s="2" t="s">
        <v>49</v>
      </c>
      <c r="H40" s="2" t="s">
        <v>18</v>
      </c>
      <c r="I40" s="2" t="s">
        <v>115</v>
      </c>
      <c r="J40" s="2">
        <f t="array" ref="J40">IF(NOT(EXACT(B40,B39)), COUNTA(_xlws.FILTER(G$2:G$128, B$2:B$128 = B40)),"")</f>
        <v>1</v>
      </c>
    </row>
    <row r="41" ht="14.25" customHeight="1">
      <c r="A41" s="2">
        <v>39.0</v>
      </c>
      <c r="B41" s="2" t="s">
        <v>233</v>
      </c>
      <c r="C41" s="2">
        <v>653.0</v>
      </c>
      <c r="D41" s="2">
        <v>1.0</v>
      </c>
      <c r="E41" s="2" t="s">
        <v>234</v>
      </c>
      <c r="F41" s="2" t="s">
        <v>235</v>
      </c>
      <c r="G41" s="2" t="s">
        <v>49</v>
      </c>
      <c r="H41" s="2" t="s">
        <v>27</v>
      </c>
      <c r="I41" s="2" t="s">
        <v>236</v>
      </c>
      <c r="J41" s="2">
        <f t="array" ref="J41">IF(NOT(EXACT(B41,B40)), COUNTA(_xlws.FILTER(G$2:G$128, B$2:B$128 = B41)),"")</f>
        <v>1</v>
      </c>
    </row>
    <row r="42" ht="14.25" customHeight="1">
      <c r="A42" s="2">
        <v>40.0</v>
      </c>
      <c r="B42" s="2" t="s">
        <v>237</v>
      </c>
      <c r="C42" s="2">
        <v>661.0</v>
      </c>
      <c r="D42" s="2">
        <v>0.0</v>
      </c>
      <c r="E42" s="2" t="s">
        <v>238</v>
      </c>
      <c r="F42" s="2" t="s">
        <v>239</v>
      </c>
      <c r="G42" s="2" t="s">
        <v>49</v>
      </c>
      <c r="H42" s="2" t="s">
        <v>27</v>
      </c>
      <c r="I42" s="2" t="s">
        <v>240</v>
      </c>
      <c r="J42" s="2">
        <f t="array" ref="J42">IF(NOT(EXACT(B42,B41)), COUNTA(_xlws.FILTER(G$2:G$128, B$2:B$128 = B42)),"")</f>
        <v>1</v>
      </c>
    </row>
    <row r="43" ht="14.25" customHeight="1">
      <c r="A43" s="2">
        <v>41.0</v>
      </c>
      <c r="B43" s="2" t="s">
        <v>241</v>
      </c>
      <c r="C43" s="2">
        <v>667.0</v>
      </c>
      <c r="D43" s="2">
        <v>0.0</v>
      </c>
      <c r="E43" s="2" t="s">
        <v>242</v>
      </c>
      <c r="F43" s="2" t="s">
        <v>243</v>
      </c>
      <c r="G43" s="2" t="s">
        <v>35</v>
      </c>
      <c r="H43" s="2" t="s">
        <v>27</v>
      </c>
      <c r="I43" s="2" t="s">
        <v>209</v>
      </c>
      <c r="J43" s="2">
        <f t="array" ref="J43">IF(NOT(EXACT(B43,B42)), COUNTA(_xlws.FILTER(G$2:G$128, B$2:B$128 = B43)),"")</f>
        <v>1</v>
      </c>
    </row>
    <row r="44" ht="14.25" customHeight="1">
      <c r="A44" s="2">
        <v>42.0</v>
      </c>
      <c r="B44" s="2" t="s">
        <v>244</v>
      </c>
      <c r="C44" s="2">
        <v>668.0</v>
      </c>
      <c r="D44" s="2">
        <v>1.0</v>
      </c>
      <c r="E44" s="2" t="s">
        <v>245</v>
      </c>
      <c r="F44" s="2" t="s">
        <v>246</v>
      </c>
      <c r="G44" s="2" t="s">
        <v>17</v>
      </c>
      <c r="H44" s="2" t="s">
        <v>18</v>
      </c>
      <c r="I44" s="2" t="s">
        <v>247</v>
      </c>
      <c r="J44" s="2">
        <f t="array" ref="J44">IF(NOT(EXACT(B44,B43)), COUNTA(_xlws.FILTER(G$2:G$128, B$2:B$128 = B44)),"")</f>
        <v>1</v>
      </c>
    </row>
    <row r="45" ht="14.25" customHeight="1">
      <c r="A45" s="2">
        <v>43.0</v>
      </c>
      <c r="B45" s="2" t="s">
        <v>248</v>
      </c>
      <c r="C45" s="2">
        <v>676.0</v>
      </c>
      <c r="D45" s="2">
        <v>0.0</v>
      </c>
      <c r="E45" s="2" t="s">
        <v>249</v>
      </c>
      <c r="F45" s="2" t="s">
        <v>250</v>
      </c>
      <c r="G45" s="2" t="s">
        <v>49</v>
      </c>
      <c r="H45" s="2" t="s">
        <v>18</v>
      </c>
      <c r="I45" s="2" t="s">
        <v>251</v>
      </c>
      <c r="J45" s="2">
        <f t="array" ref="J45">IF(NOT(EXACT(B45,B44)), COUNTA(_xlws.FILTER(G$2:G$128, B$2:B$128 = B45)),"")</f>
        <v>1</v>
      </c>
    </row>
    <row r="46" ht="14.25" customHeight="1">
      <c r="A46" s="2">
        <v>44.0</v>
      </c>
      <c r="B46" s="2" t="s">
        <v>252</v>
      </c>
      <c r="C46" s="2">
        <v>702.0</v>
      </c>
      <c r="D46" s="2">
        <v>1.0</v>
      </c>
      <c r="E46" s="2" t="s">
        <v>253</v>
      </c>
      <c r="F46" s="2" t="s">
        <v>254</v>
      </c>
      <c r="G46" s="2" t="s">
        <v>49</v>
      </c>
      <c r="H46" s="2" t="s">
        <v>18</v>
      </c>
      <c r="I46" s="2" t="s">
        <v>115</v>
      </c>
      <c r="J46" s="2">
        <f t="array" ref="J46">IF(NOT(EXACT(B46,B45)), COUNTA(_xlws.FILTER(G$2:G$128, B$2:B$128 = B46)),"")</f>
        <v>1</v>
      </c>
    </row>
    <row r="47" ht="14.25" customHeight="1">
      <c r="A47" s="2">
        <v>45.0</v>
      </c>
      <c r="B47" s="2" t="s">
        <v>255</v>
      </c>
      <c r="C47" s="2">
        <v>717.0</v>
      </c>
      <c r="D47" s="2">
        <v>0.0</v>
      </c>
      <c r="E47" s="2" t="s">
        <v>256</v>
      </c>
      <c r="F47" s="2" t="s">
        <v>257</v>
      </c>
      <c r="G47" s="2" t="s">
        <v>258</v>
      </c>
      <c r="H47" s="2" t="s">
        <v>27</v>
      </c>
      <c r="I47" s="2" t="s">
        <v>259</v>
      </c>
      <c r="J47" s="2">
        <f t="array" ref="J47">IF(NOT(EXACT(B47,B46)), COUNTA(_xlws.FILTER(G$2:G$128, B$2:B$128 = B47)),"")</f>
        <v>1</v>
      </c>
    </row>
    <row r="48" ht="14.25" customHeight="1">
      <c r="A48" s="2">
        <v>46.0</v>
      </c>
      <c r="B48" s="2" t="s">
        <v>260</v>
      </c>
      <c r="C48" s="2">
        <v>741.0</v>
      </c>
      <c r="D48" s="2">
        <v>0.0</v>
      </c>
      <c r="E48" s="2" t="s">
        <v>261</v>
      </c>
      <c r="F48" s="2" t="s">
        <v>262</v>
      </c>
      <c r="G48" s="2" t="s">
        <v>49</v>
      </c>
      <c r="H48" s="2" t="s">
        <v>18</v>
      </c>
      <c r="I48" s="2" t="s">
        <v>263</v>
      </c>
      <c r="J48" s="2">
        <f t="array" ref="J48">IF(NOT(EXACT(B48,B47)), COUNTA(_xlws.FILTER(G$2:G$128, B$2:B$128 = B48)),"")</f>
        <v>1</v>
      </c>
    </row>
    <row r="49" ht="14.25" customHeight="1">
      <c r="A49" s="2">
        <v>47.0</v>
      </c>
      <c r="B49" s="2" t="s">
        <v>264</v>
      </c>
      <c r="C49" s="2">
        <v>759.0</v>
      </c>
      <c r="D49" s="2">
        <v>1.0</v>
      </c>
      <c r="E49" s="2" t="s">
        <v>265</v>
      </c>
      <c r="F49" s="2" t="s">
        <v>266</v>
      </c>
      <c r="G49" s="2" t="s">
        <v>49</v>
      </c>
      <c r="H49" s="2" t="s">
        <v>27</v>
      </c>
      <c r="I49" s="2" t="s">
        <v>267</v>
      </c>
      <c r="J49" s="2">
        <f t="array" ref="J49">IF(NOT(EXACT(B49,B48)), COUNTA(_xlws.FILTER(G$2:G$128, B$2:B$128 = B49)),"")</f>
        <v>1</v>
      </c>
    </row>
    <row r="50" ht="14.25" customHeight="1">
      <c r="A50" s="2">
        <v>48.0</v>
      </c>
      <c r="B50" s="2" t="s">
        <v>268</v>
      </c>
      <c r="C50" s="2">
        <v>762.0</v>
      </c>
      <c r="D50" s="2">
        <v>0.0</v>
      </c>
      <c r="E50" s="2" t="s">
        <v>269</v>
      </c>
      <c r="F50" s="2" t="s">
        <v>270</v>
      </c>
      <c r="G50" s="2" t="s">
        <v>271</v>
      </c>
      <c r="H50" s="2" t="s">
        <v>60</v>
      </c>
      <c r="I50" s="2" t="s">
        <v>272</v>
      </c>
      <c r="J50" s="2">
        <f t="array" ref="J50">IF(NOT(EXACT(B50,B49)), COUNTA(_xlws.FILTER(G$2:G$128, B$2:B$128 = B50)),"")</f>
        <v>1</v>
      </c>
    </row>
    <row r="51" ht="14.25" customHeight="1">
      <c r="A51" s="2">
        <v>49.0</v>
      </c>
      <c r="B51" s="2" t="s">
        <v>273</v>
      </c>
      <c r="C51" s="2">
        <v>803.0</v>
      </c>
      <c r="D51" s="2">
        <v>1.0</v>
      </c>
      <c r="E51" s="2" t="s">
        <v>274</v>
      </c>
      <c r="F51" s="2" t="s">
        <v>275</v>
      </c>
      <c r="G51" s="2" t="s">
        <v>276</v>
      </c>
      <c r="H51" s="2" t="s">
        <v>60</v>
      </c>
      <c r="I51" s="2" t="s">
        <v>50</v>
      </c>
      <c r="J51" s="2">
        <f t="array" ref="J51">IF(NOT(EXACT(B51,B50)), COUNTA(_xlws.FILTER(G$2:G$128, B$2:B$128 = B51)),"")</f>
        <v>1</v>
      </c>
    </row>
    <row r="52" ht="14.25" customHeight="1">
      <c r="A52" s="2">
        <v>50.0</v>
      </c>
      <c r="B52" s="2" t="s">
        <v>277</v>
      </c>
      <c r="C52" s="2">
        <v>807.0</v>
      </c>
      <c r="D52" s="2">
        <v>1.0</v>
      </c>
      <c r="E52" s="2" t="s">
        <v>278</v>
      </c>
      <c r="F52" s="2" t="s">
        <v>279</v>
      </c>
      <c r="G52" s="2" t="s">
        <v>17</v>
      </c>
      <c r="H52" s="2" t="s">
        <v>18</v>
      </c>
      <c r="I52" s="2" t="s">
        <v>280</v>
      </c>
      <c r="J52" s="2">
        <f t="array" ref="J52">IF(NOT(EXACT(B52,B51)), COUNTA(_xlws.FILTER(G$2:G$128, B$2:B$128 = B52)),"")</f>
        <v>1</v>
      </c>
    </row>
    <row r="53" ht="14.25" customHeight="1">
      <c r="A53" s="2">
        <v>51.0</v>
      </c>
      <c r="B53" s="2" t="s">
        <v>281</v>
      </c>
      <c r="C53" s="2">
        <v>811.0</v>
      </c>
      <c r="D53" s="2">
        <v>0.0</v>
      </c>
      <c r="E53" s="2" t="s">
        <v>282</v>
      </c>
      <c r="F53" s="2" t="s">
        <v>283</v>
      </c>
      <c r="G53" s="2" t="s">
        <v>49</v>
      </c>
      <c r="H53" s="2" t="s">
        <v>27</v>
      </c>
      <c r="I53" s="2" t="s">
        <v>50</v>
      </c>
      <c r="J53" s="2">
        <f t="array" ref="J53">IF(NOT(EXACT(B53,B52)), COUNTA(_xlws.FILTER(G$2:G$128, B$2:B$128 = B53)),"")</f>
        <v>1</v>
      </c>
    </row>
    <row r="54" ht="14.25" customHeight="1">
      <c r="A54" s="2">
        <v>52.0</v>
      </c>
      <c r="B54" s="2" t="s">
        <v>284</v>
      </c>
      <c r="C54" s="2">
        <v>814.0</v>
      </c>
      <c r="D54" s="2">
        <v>1.0</v>
      </c>
      <c r="E54" s="2" t="s">
        <v>285</v>
      </c>
      <c r="F54" s="2" t="s">
        <v>286</v>
      </c>
      <c r="G54" s="2" t="s">
        <v>49</v>
      </c>
      <c r="H54" s="2" t="s">
        <v>18</v>
      </c>
      <c r="I54" s="2" t="s">
        <v>198</v>
      </c>
      <c r="J54" s="2">
        <f t="array" ref="J54">IF(NOT(EXACT(B54,B53)), COUNTA(_xlws.FILTER(G$2:G$128, B$2:B$128 = B54)),"")</f>
        <v>1</v>
      </c>
    </row>
    <row r="55" ht="14.25" customHeight="1">
      <c r="A55" s="2">
        <v>53.0</v>
      </c>
      <c r="B55" s="2" t="s">
        <v>287</v>
      </c>
      <c r="C55" s="2">
        <v>862.0</v>
      </c>
      <c r="D55" s="2">
        <v>0.0</v>
      </c>
      <c r="E55" s="2" t="s">
        <v>288</v>
      </c>
      <c r="F55" s="2" t="s">
        <v>289</v>
      </c>
      <c r="G55" s="2" t="s">
        <v>49</v>
      </c>
      <c r="H55" s="2" t="s">
        <v>18</v>
      </c>
      <c r="I55" s="2" t="s">
        <v>263</v>
      </c>
      <c r="J55" s="2">
        <f t="array" ref="J55">IF(NOT(EXACT(B55,B54)), COUNTA(_xlws.FILTER(G$2:G$128, B$2:B$128 = B55)),"")</f>
        <v>1</v>
      </c>
    </row>
    <row r="56" ht="14.25" customHeight="1">
      <c r="A56" s="2">
        <v>54.0</v>
      </c>
      <c r="B56" s="2" t="s">
        <v>290</v>
      </c>
      <c r="C56" s="2">
        <v>869.0</v>
      </c>
      <c r="D56" s="2">
        <v>0.0</v>
      </c>
      <c r="E56" s="2" t="s">
        <v>291</v>
      </c>
      <c r="F56" s="2" t="s">
        <v>292</v>
      </c>
      <c r="G56" s="2" t="s">
        <v>293</v>
      </c>
      <c r="H56" s="2" t="s">
        <v>27</v>
      </c>
      <c r="I56" s="2" t="s">
        <v>135</v>
      </c>
      <c r="J56" s="2">
        <f t="array" ref="J56">IF(NOT(EXACT(B56,B55)), COUNTA(_xlws.FILTER(G$2:G$128, B$2:B$128 = B56)),"")</f>
        <v>1</v>
      </c>
    </row>
    <row r="57" ht="14.25" customHeight="1">
      <c r="A57" s="2">
        <v>55.0</v>
      </c>
      <c r="B57" s="2" t="s">
        <v>294</v>
      </c>
      <c r="C57" s="2">
        <v>915.0</v>
      </c>
      <c r="D57" s="2">
        <v>0.0</v>
      </c>
      <c r="E57" s="2" t="s">
        <v>295</v>
      </c>
      <c r="F57" s="2" t="s">
        <v>296</v>
      </c>
      <c r="G57" s="2" t="s">
        <v>65</v>
      </c>
      <c r="H57" s="2" t="s">
        <v>18</v>
      </c>
      <c r="I57" s="2" t="s">
        <v>297</v>
      </c>
      <c r="J57" s="2">
        <f t="array" ref="J57">IF(NOT(EXACT(B57,B56)), COUNTA(_xlws.FILTER(G$2:G$128, B$2:B$128 = B57)),"")</f>
        <v>1</v>
      </c>
    </row>
    <row r="58" ht="14.25" customHeight="1">
      <c r="A58" s="2">
        <v>56.0</v>
      </c>
      <c r="B58" s="2" t="s">
        <v>298</v>
      </c>
      <c r="C58" s="2">
        <v>935.0</v>
      </c>
      <c r="D58" s="2">
        <v>0.0</v>
      </c>
      <c r="E58" s="2" t="s">
        <v>299</v>
      </c>
      <c r="F58" s="2" t="s">
        <v>300</v>
      </c>
      <c r="G58" s="2" t="s">
        <v>301</v>
      </c>
      <c r="H58" s="2" t="s">
        <v>60</v>
      </c>
      <c r="I58" s="2" t="s">
        <v>302</v>
      </c>
      <c r="J58" s="2">
        <f t="array" ref="J58">IF(NOT(EXACT(B58,B57)), COUNTA(_xlws.FILTER(G$2:G$128, B$2:B$128 = B58)),"")</f>
        <v>1</v>
      </c>
    </row>
    <row r="59" ht="14.25" customHeight="1">
      <c r="A59" s="2">
        <v>57.0</v>
      </c>
      <c r="B59" s="2" t="s">
        <v>303</v>
      </c>
      <c r="C59" s="2">
        <v>1019.0</v>
      </c>
      <c r="D59" s="2">
        <v>0.0</v>
      </c>
      <c r="E59" s="2" t="s">
        <v>304</v>
      </c>
      <c r="F59" s="2" t="s">
        <v>305</v>
      </c>
      <c r="G59" s="2" t="s">
        <v>306</v>
      </c>
      <c r="H59" s="2" t="s">
        <v>60</v>
      </c>
      <c r="I59" s="2" t="s">
        <v>236</v>
      </c>
      <c r="J59" s="2">
        <f t="array" ref="J59">IF(NOT(EXACT(B59,B58)), COUNTA(_xlws.FILTER(G$2:G$128, B$2:B$128 = B59)),"")</f>
        <v>1</v>
      </c>
    </row>
    <row r="60" ht="14.25" customHeight="1">
      <c r="A60" s="2">
        <v>58.0</v>
      </c>
      <c r="B60" s="2" t="s">
        <v>307</v>
      </c>
      <c r="C60" s="2">
        <v>1048.0</v>
      </c>
      <c r="D60" s="2">
        <v>0.0</v>
      </c>
      <c r="E60" s="2" t="s">
        <v>308</v>
      </c>
      <c r="F60" s="2" t="s">
        <v>309</v>
      </c>
      <c r="G60" s="2" t="s">
        <v>49</v>
      </c>
      <c r="H60" s="2" t="s">
        <v>18</v>
      </c>
      <c r="I60" s="2" t="s">
        <v>198</v>
      </c>
      <c r="J60" s="2">
        <f t="array" ref="J60">IF(NOT(EXACT(B60,B59)), COUNTA(_xlws.FILTER(G$2:G$128, B$2:B$128 = B60)),"")</f>
        <v>1</v>
      </c>
    </row>
    <row r="61" ht="14.25" customHeight="1">
      <c r="A61" s="2">
        <v>59.0</v>
      </c>
      <c r="B61" s="2" t="s">
        <v>310</v>
      </c>
      <c r="C61" s="2">
        <v>1080.0</v>
      </c>
      <c r="D61" s="2">
        <v>0.0</v>
      </c>
      <c r="E61" s="2" t="s">
        <v>311</v>
      </c>
      <c r="F61" s="2" t="s">
        <v>312</v>
      </c>
      <c r="G61" s="2" t="s">
        <v>49</v>
      </c>
      <c r="H61" s="2" t="s">
        <v>27</v>
      </c>
      <c r="I61" s="2" t="s">
        <v>50</v>
      </c>
      <c r="J61" s="2">
        <f t="array" ref="J61">IF(NOT(EXACT(B61,B60)), COUNTA(_xlws.FILTER(G$2:G$128, B$2:B$128 = B61)),"")</f>
        <v>1</v>
      </c>
    </row>
    <row r="62" ht="14.25" customHeight="1">
      <c r="A62" s="2">
        <v>60.0</v>
      </c>
      <c r="B62" s="2" t="s">
        <v>313</v>
      </c>
      <c r="C62" s="2">
        <v>1102.0</v>
      </c>
      <c r="D62" s="2">
        <v>0.0</v>
      </c>
      <c r="E62" s="2" t="s">
        <v>314</v>
      </c>
      <c r="F62" s="2" t="s">
        <v>315</v>
      </c>
      <c r="G62" s="2" t="s">
        <v>49</v>
      </c>
      <c r="H62" s="2" t="s">
        <v>27</v>
      </c>
      <c r="I62" s="2" t="s">
        <v>316</v>
      </c>
      <c r="J62" s="2">
        <f t="array" ref="J62">IF(NOT(EXACT(B62,B61)), COUNTA(_xlws.FILTER(G$2:G$128, B$2:B$128 = B62)),"")</f>
        <v>1</v>
      </c>
    </row>
    <row r="63" ht="14.25" customHeight="1">
      <c r="A63" s="2">
        <v>61.0</v>
      </c>
      <c r="B63" s="2" t="s">
        <v>317</v>
      </c>
      <c r="C63" s="2">
        <v>1103.0</v>
      </c>
      <c r="D63" s="2">
        <v>0.0</v>
      </c>
      <c r="E63" s="2" t="s">
        <v>318</v>
      </c>
      <c r="F63" s="2" t="s">
        <v>319</v>
      </c>
      <c r="G63" s="2" t="s">
        <v>49</v>
      </c>
      <c r="H63" s="2" t="s">
        <v>18</v>
      </c>
      <c r="I63" s="2" t="s">
        <v>115</v>
      </c>
      <c r="J63" s="2">
        <f t="array" ref="J63">IF(NOT(EXACT(B63,B62)), COUNTA(_xlws.FILTER(G$2:G$128, B$2:B$128 = B63)),"")</f>
        <v>1</v>
      </c>
    </row>
    <row r="64" ht="14.25" customHeight="1">
      <c r="A64" s="2">
        <v>62.0</v>
      </c>
      <c r="B64" s="2" t="s">
        <v>320</v>
      </c>
      <c r="C64" s="2">
        <v>1121.0</v>
      </c>
      <c r="D64" s="2">
        <v>1.0</v>
      </c>
      <c r="E64" s="2" t="s">
        <v>321</v>
      </c>
      <c r="F64" s="2" t="s">
        <v>322</v>
      </c>
      <c r="G64" s="2" t="s">
        <v>323</v>
      </c>
      <c r="H64" s="2" t="s">
        <v>57</v>
      </c>
      <c r="I64" s="2" t="s">
        <v>198</v>
      </c>
      <c r="J64" s="2">
        <f t="array" ref="J64">IF(NOT(EXACT(B64,B63)), COUNTA(_xlws.FILTER(G$2:G$128, B$2:B$128 = B64)),"")</f>
        <v>1</v>
      </c>
    </row>
    <row r="65" ht="14.25" customHeight="1">
      <c r="A65" s="2">
        <v>63.0</v>
      </c>
      <c r="B65" s="2" t="s">
        <v>324</v>
      </c>
      <c r="C65" s="2">
        <v>1122.0</v>
      </c>
      <c r="D65" s="2">
        <v>0.0</v>
      </c>
      <c r="E65" s="2" t="s">
        <v>325</v>
      </c>
      <c r="F65" s="2" t="s">
        <v>326</v>
      </c>
      <c r="G65" s="2" t="s">
        <v>258</v>
      </c>
      <c r="H65" s="2" t="s">
        <v>27</v>
      </c>
      <c r="I65" s="2" t="s">
        <v>327</v>
      </c>
      <c r="J65" s="2">
        <f t="array" ref="J65">IF(NOT(EXACT(B65,B64)), COUNTA(_xlws.FILTER(G$2:G$128, B$2:B$128 = B65)),"")</f>
        <v>1</v>
      </c>
    </row>
    <row r="66" ht="14.25" customHeight="1">
      <c r="A66" s="2">
        <v>64.0</v>
      </c>
      <c r="B66" s="2" t="s">
        <v>328</v>
      </c>
      <c r="C66" s="2">
        <v>1141.0</v>
      </c>
      <c r="D66" s="2">
        <v>0.0</v>
      </c>
      <c r="E66" s="2" t="s">
        <v>329</v>
      </c>
      <c r="F66" s="2" t="s">
        <v>330</v>
      </c>
      <c r="G66" s="2" t="s">
        <v>35</v>
      </c>
      <c r="H66" s="2" t="s">
        <v>27</v>
      </c>
      <c r="I66" s="2" t="s">
        <v>50</v>
      </c>
      <c r="J66" s="2">
        <f t="array" ref="J66">IF(NOT(EXACT(B66,B65)), COUNTA(_xlws.FILTER(G$2:G$128, B$2:B$128 = B66)),"")</f>
        <v>1</v>
      </c>
    </row>
    <row r="67" ht="14.25" customHeight="1">
      <c r="A67" s="2">
        <v>65.0</v>
      </c>
      <c r="B67" s="2" t="s">
        <v>331</v>
      </c>
      <c r="C67" s="2">
        <v>1150.0</v>
      </c>
      <c r="D67" s="2">
        <v>2.0</v>
      </c>
      <c r="E67" s="2" t="s">
        <v>332</v>
      </c>
      <c r="F67" s="2" t="s">
        <v>333</v>
      </c>
      <c r="G67" s="2" t="s">
        <v>136</v>
      </c>
      <c r="H67" s="2" t="s">
        <v>27</v>
      </c>
      <c r="I67" s="2" t="s">
        <v>174</v>
      </c>
      <c r="J67" s="2">
        <f t="array" ref="J67">IF(NOT(EXACT(B67,B66)), COUNTA(_xlws.FILTER(G$2:G$128, B$2:B$128 = B67)),"")</f>
        <v>1</v>
      </c>
    </row>
    <row r="68" ht="14.25" customHeight="1">
      <c r="A68" s="2">
        <v>66.0</v>
      </c>
      <c r="B68" s="2" t="s">
        <v>78</v>
      </c>
      <c r="C68" s="2">
        <v>1151.0</v>
      </c>
      <c r="D68" s="2">
        <v>1.0</v>
      </c>
      <c r="E68" s="2" t="s">
        <v>79</v>
      </c>
      <c r="F68" s="2" t="s">
        <v>80</v>
      </c>
      <c r="G68" s="2" t="s">
        <v>49</v>
      </c>
      <c r="H68" s="2" t="s">
        <v>27</v>
      </c>
      <c r="I68" s="2" t="s">
        <v>50</v>
      </c>
      <c r="J68" s="2">
        <f t="array" ref="J68">IF(NOT(EXACT(B68,B67)), COUNTA(_xlws.FILTER(G$2:G$128, B$2:B$128 = B68)),"")</f>
        <v>1</v>
      </c>
    </row>
    <row r="69" ht="14.25" customHeight="1">
      <c r="A69" s="2">
        <v>67.0</v>
      </c>
      <c r="B69" s="2" t="s">
        <v>334</v>
      </c>
      <c r="C69" s="2">
        <v>1158.0</v>
      </c>
      <c r="D69" s="2">
        <v>0.0</v>
      </c>
      <c r="E69" s="2" t="s">
        <v>335</v>
      </c>
      <c r="F69" s="2" t="s">
        <v>336</v>
      </c>
      <c r="G69" s="2" t="s">
        <v>49</v>
      </c>
      <c r="H69" s="2" t="s">
        <v>27</v>
      </c>
      <c r="I69" s="2" t="s">
        <v>50</v>
      </c>
      <c r="J69" s="2">
        <f t="array" ref="J69">IF(NOT(EXACT(B69,B68)), COUNTA(_xlws.FILTER(G$2:G$128, B$2:B$128 = B69)),"")</f>
        <v>1</v>
      </c>
    </row>
    <row r="70" ht="14.25" customHeight="1">
      <c r="A70" s="2">
        <v>68.0</v>
      </c>
      <c r="B70" s="2" t="s">
        <v>337</v>
      </c>
      <c r="C70" s="2">
        <v>1165.0</v>
      </c>
      <c r="D70" s="2">
        <v>0.0</v>
      </c>
      <c r="E70" s="2" t="s">
        <v>338</v>
      </c>
      <c r="F70" s="2" t="s">
        <v>339</v>
      </c>
      <c r="G70" s="2" t="s">
        <v>49</v>
      </c>
      <c r="H70" s="2" t="s">
        <v>27</v>
      </c>
      <c r="I70" s="2" t="s">
        <v>50</v>
      </c>
      <c r="J70" s="2">
        <f t="array" ref="J70">IF(NOT(EXACT(B70,B69)), COUNTA(_xlws.FILTER(G$2:G$128, B$2:B$128 = B70)),"")</f>
        <v>1</v>
      </c>
    </row>
    <row r="71" ht="14.25" customHeight="1">
      <c r="A71" s="2">
        <v>69.0</v>
      </c>
      <c r="B71" s="2" t="s">
        <v>340</v>
      </c>
      <c r="C71" s="2">
        <v>1181.0</v>
      </c>
      <c r="D71" s="2">
        <v>1.0</v>
      </c>
      <c r="E71" s="2" t="s">
        <v>341</v>
      </c>
      <c r="F71" s="2" t="s">
        <v>342</v>
      </c>
      <c r="G71" s="2" t="s">
        <v>49</v>
      </c>
      <c r="H71" s="2" t="s">
        <v>27</v>
      </c>
      <c r="I71" s="2" t="s">
        <v>50</v>
      </c>
      <c r="J71" s="2">
        <f t="array" ref="J71">IF(NOT(EXACT(B71,B70)), COUNTA(_xlws.FILTER(G$2:G$128, B$2:B$128 = B71)),"")</f>
        <v>1</v>
      </c>
    </row>
    <row r="72" ht="14.25" customHeight="1">
      <c r="A72" s="2">
        <v>70.0</v>
      </c>
      <c r="B72" s="2" t="s">
        <v>340</v>
      </c>
      <c r="C72" s="2">
        <v>1181.0</v>
      </c>
      <c r="D72" s="2">
        <v>1.0</v>
      </c>
      <c r="E72" s="2" t="s">
        <v>341</v>
      </c>
      <c r="F72" s="2" t="s">
        <v>342</v>
      </c>
      <c r="G72" s="2" t="s">
        <v>49</v>
      </c>
      <c r="H72" s="2" t="s">
        <v>18</v>
      </c>
      <c r="I72" s="2" t="s">
        <v>157</v>
      </c>
      <c r="J72" s="2" t="str">
        <f t="array" ref="J72">IF(NOT(EXACT(B72,B71)), COUNTA(_xlws.FILTER(G$2:G$128, B$2:B$128 = B72)),"")</f>
        <v/>
      </c>
    </row>
    <row r="73" ht="14.25" customHeight="1">
      <c r="A73" s="2">
        <v>71.0</v>
      </c>
      <c r="B73" s="2" t="s">
        <v>343</v>
      </c>
      <c r="C73" s="2">
        <v>1252.0</v>
      </c>
      <c r="D73" s="2">
        <v>0.0</v>
      </c>
      <c r="E73" s="2" t="s">
        <v>344</v>
      </c>
      <c r="F73" s="2" t="s">
        <v>345</v>
      </c>
      <c r="G73" s="2" t="s">
        <v>178</v>
      </c>
      <c r="H73" s="2" t="s">
        <v>27</v>
      </c>
      <c r="I73" s="2" t="s">
        <v>50</v>
      </c>
      <c r="J73" s="2">
        <f t="array" ref="J73">IF(NOT(EXACT(B73,B72)), COUNTA(_xlws.FILTER(G$2:G$128, B$2:B$128 = B73)),"")</f>
        <v>1</v>
      </c>
    </row>
    <row r="74" ht="14.25" customHeight="1">
      <c r="A74" s="2">
        <v>72.0</v>
      </c>
      <c r="B74" s="2" t="s">
        <v>88</v>
      </c>
      <c r="C74" s="2">
        <v>1263.0</v>
      </c>
      <c r="D74" s="2">
        <v>0.0</v>
      </c>
      <c r="E74" s="2" t="s">
        <v>89</v>
      </c>
      <c r="F74" s="2" t="s">
        <v>90</v>
      </c>
      <c r="G74" s="2" t="s">
        <v>91</v>
      </c>
      <c r="H74" s="2" t="s">
        <v>60</v>
      </c>
      <c r="I74" s="2" t="s">
        <v>92</v>
      </c>
      <c r="J74" s="2">
        <f t="array" ref="J74">IF(NOT(EXACT(B74,B73)), COUNTA(_xlws.FILTER(G$2:G$128, B$2:B$128 = B74)),"")</f>
        <v>1</v>
      </c>
    </row>
    <row r="75" ht="14.25" customHeight="1">
      <c r="A75" s="2">
        <v>73.0</v>
      </c>
      <c r="B75" s="2" t="s">
        <v>346</v>
      </c>
      <c r="C75" s="2">
        <v>1270.0</v>
      </c>
      <c r="D75" s="2">
        <v>1.0</v>
      </c>
      <c r="E75" s="2" t="s">
        <v>347</v>
      </c>
      <c r="F75" s="2" t="s">
        <v>348</v>
      </c>
      <c r="G75" s="2" t="s">
        <v>49</v>
      </c>
      <c r="H75" s="2" t="s">
        <v>27</v>
      </c>
      <c r="I75" s="2" t="s">
        <v>349</v>
      </c>
      <c r="J75" s="2">
        <f t="array" ref="J75">IF(NOT(EXACT(B75,B74)), COUNTA(_xlws.FILTER(G$2:G$128, B$2:B$128 = B75)),"")</f>
        <v>1</v>
      </c>
    </row>
    <row r="76" ht="14.25" customHeight="1">
      <c r="A76" s="2">
        <v>74.0</v>
      </c>
      <c r="B76" s="2" t="s">
        <v>350</v>
      </c>
      <c r="C76" s="2">
        <v>1295.0</v>
      </c>
      <c r="D76" s="2">
        <v>0.0</v>
      </c>
      <c r="E76" s="2" t="s">
        <v>351</v>
      </c>
      <c r="F76" s="2" t="s">
        <v>352</v>
      </c>
      <c r="G76" s="2" t="s">
        <v>49</v>
      </c>
      <c r="H76" s="2" t="s">
        <v>27</v>
      </c>
      <c r="I76" s="2" t="s">
        <v>353</v>
      </c>
      <c r="J76" s="2">
        <f t="array" ref="J76">IF(NOT(EXACT(B76,B75)), COUNTA(_xlws.FILTER(G$2:G$128, B$2:B$128 = B76)),"")</f>
        <v>1</v>
      </c>
    </row>
    <row r="77" ht="14.25" customHeight="1">
      <c r="A77" s="2">
        <v>75.0</v>
      </c>
      <c r="B77" s="2" t="s">
        <v>354</v>
      </c>
      <c r="C77" s="2">
        <v>1318.0</v>
      </c>
      <c r="D77" s="2">
        <v>0.0</v>
      </c>
      <c r="E77" s="2" t="s">
        <v>355</v>
      </c>
      <c r="F77" s="2" t="s">
        <v>356</v>
      </c>
      <c r="G77" s="2" t="s">
        <v>49</v>
      </c>
      <c r="H77" s="2" t="s">
        <v>18</v>
      </c>
      <c r="I77" s="2" t="s">
        <v>198</v>
      </c>
      <c r="J77" s="2">
        <f t="array" ref="J77">IF(NOT(EXACT(B77,B76)), COUNTA(_xlws.FILTER(G$2:G$128, B$2:B$128 = B77)),"")</f>
        <v>1</v>
      </c>
    </row>
    <row r="78" ht="14.25" customHeight="1">
      <c r="A78" s="2">
        <v>76.0</v>
      </c>
      <c r="B78" s="2" t="s">
        <v>354</v>
      </c>
      <c r="C78" s="2">
        <v>1318.0</v>
      </c>
      <c r="D78" s="2">
        <v>0.0</v>
      </c>
      <c r="E78" s="2" t="s">
        <v>355</v>
      </c>
      <c r="F78" s="2" t="s">
        <v>356</v>
      </c>
      <c r="G78" s="2" t="s">
        <v>35</v>
      </c>
      <c r="H78" s="2" t="s">
        <v>18</v>
      </c>
      <c r="I78" s="2" t="s">
        <v>357</v>
      </c>
      <c r="J78" s="2" t="str">
        <f t="array" ref="J78">IF(NOT(EXACT(B78,B77)), COUNTA(_xlws.FILTER(G$2:G$128, B$2:B$128 = B78)),"")</f>
        <v/>
      </c>
    </row>
    <row r="79" ht="14.25" customHeight="1">
      <c r="A79" s="2">
        <v>77.0</v>
      </c>
      <c r="B79" s="2" t="s">
        <v>358</v>
      </c>
      <c r="C79" s="2">
        <v>1392.0</v>
      </c>
      <c r="D79" s="2">
        <v>0.0</v>
      </c>
      <c r="E79" s="2" t="s">
        <v>359</v>
      </c>
      <c r="F79" s="2" t="s">
        <v>360</v>
      </c>
      <c r="G79" s="2" t="s">
        <v>49</v>
      </c>
      <c r="H79" s="2" t="s">
        <v>18</v>
      </c>
      <c r="I79" s="2" t="s">
        <v>115</v>
      </c>
      <c r="J79" s="2">
        <f t="array" ref="J79">IF(NOT(EXACT(B79,B78)), COUNTA(_xlws.FILTER(G$2:G$128, B$2:B$128 = B79)),"")</f>
        <v>1</v>
      </c>
    </row>
    <row r="80" ht="14.25" customHeight="1">
      <c r="A80" s="2">
        <v>78.0</v>
      </c>
      <c r="B80" s="2" t="s">
        <v>361</v>
      </c>
      <c r="C80" s="2">
        <v>1438.0</v>
      </c>
      <c r="D80" s="2">
        <v>0.0</v>
      </c>
      <c r="E80" s="2" t="s">
        <v>362</v>
      </c>
      <c r="F80" s="2" t="s">
        <v>363</v>
      </c>
      <c r="G80" s="2" t="s">
        <v>49</v>
      </c>
      <c r="H80" s="2" t="s">
        <v>27</v>
      </c>
      <c r="I80" s="2" t="s">
        <v>364</v>
      </c>
      <c r="J80" s="2">
        <f t="array" ref="J80">IF(NOT(EXACT(B80,B79)), COUNTA(_xlws.FILTER(G$2:G$128, B$2:B$128 = B80)),"")</f>
        <v>1</v>
      </c>
    </row>
    <row r="81" ht="14.25" customHeight="1">
      <c r="A81" s="2">
        <v>79.0</v>
      </c>
      <c r="B81" s="2" t="s">
        <v>365</v>
      </c>
      <c r="C81" s="2">
        <v>1454.0</v>
      </c>
      <c r="D81" s="2">
        <v>2.0</v>
      </c>
      <c r="E81" s="2" t="s">
        <v>366</v>
      </c>
      <c r="F81" s="2" t="s">
        <v>367</v>
      </c>
      <c r="G81" s="2" t="s">
        <v>368</v>
      </c>
      <c r="H81" s="2" t="s">
        <v>27</v>
      </c>
      <c r="I81" s="2" t="s">
        <v>50</v>
      </c>
      <c r="J81" s="2">
        <f t="array" ref="J81">IF(NOT(EXACT(B81,B80)), COUNTA(_xlws.FILTER(G$2:G$128, B$2:B$128 = B81)),"")</f>
        <v>1</v>
      </c>
    </row>
    <row r="82" ht="14.25" customHeight="1">
      <c r="A82" s="2">
        <v>80.0</v>
      </c>
      <c r="B82" s="2" t="s">
        <v>369</v>
      </c>
      <c r="C82" s="2">
        <v>1493.0</v>
      </c>
      <c r="D82" s="2">
        <v>0.0</v>
      </c>
      <c r="E82" s="2" t="s">
        <v>370</v>
      </c>
      <c r="F82" s="2" t="s">
        <v>371</v>
      </c>
      <c r="G82" s="2" t="s">
        <v>49</v>
      </c>
      <c r="H82" s="2" t="s">
        <v>18</v>
      </c>
      <c r="I82" s="2" t="s">
        <v>372</v>
      </c>
      <c r="J82" s="2">
        <f t="array" ref="J82">IF(NOT(EXACT(B82,B81)), COUNTA(_xlws.FILTER(G$2:G$128, B$2:B$128 = B82)),"")</f>
        <v>1</v>
      </c>
    </row>
    <row r="83" ht="14.25" customHeight="1">
      <c r="A83" s="2">
        <v>81.0</v>
      </c>
      <c r="B83" s="2" t="s">
        <v>373</v>
      </c>
      <c r="C83" s="2">
        <v>1504.0</v>
      </c>
      <c r="D83" s="2">
        <v>1.0</v>
      </c>
      <c r="E83" s="2" t="s">
        <v>374</v>
      </c>
      <c r="F83" s="2" t="s">
        <v>375</v>
      </c>
      <c r="G83" s="2" t="s">
        <v>376</v>
      </c>
      <c r="H83" s="2" t="s">
        <v>60</v>
      </c>
      <c r="I83" s="2" t="s">
        <v>377</v>
      </c>
      <c r="J83" s="2">
        <f t="array" ref="J83">IF(NOT(EXACT(B83,B82)), COUNTA(_xlws.FILTER(G$2:G$128, B$2:B$128 = B83)),"")</f>
        <v>1</v>
      </c>
    </row>
    <row r="84" ht="14.25" customHeight="1">
      <c r="A84" s="2">
        <v>82.0</v>
      </c>
      <c r="B84" s="2" t="s">
        <v>378</v>
      </c>
      <c r="C84" s="2">
        <v>1508.0</v>
      </c>
      <c r="D84" s="2">
        <v>0.0</v>
      </c>
      <c r="E84" s="2" t="s">
        <v>379</v>
      </c>
      <c r="F84" s="2" t="s">
        <v>380</v>
      </c>
      <c r="G84" s="2" t="s">
        <v>381</v>
      </c>
      <c r="H84" s="2" t="s">
        <v>27</v>
      </c>
      <c r="I84" s="2" t="s">
        <v>50</v>
      </c>
      <c r="J84" s="2">
        <f t="array" ref="J84">IF(NOT(EXACT(B84,B83)), COUNTA(_xlws.FILTER(G$2:G$128, B$2:B$128 = B84)),"")</f>
        <v>1</v>
      </c>
    </row>
    <row r="85" ht="14.25" customHeight="1">
      <c r="A85" s="2">
        <v>83.0</v>
      </c>
      <c r="B85" s="2" t="s">
        <v>382</v>
      </c>
      <c r="C85" s="2">
        <v>1537.0</v>
      </c>
      <c r="D85" s="2">
        <v>0.0</v>
      </c>
      <c r="E85" s="2" t="s">
        <v>383</v>
      </c>
      <c r="F85" s="2" t="s">
        <v>384</v>
      </c>
      <c r="G85" s="2" t="s">
        <v>385</v>
      </c>
      <c r="H85" s="2" t="s">
        <v>18</v>
      </c>
      <c r="I85" s="2" t="s">
        <v>115</v>
      </c>
      <c r="J85" s="2">
        <f t="array" ref="J85">IF(NOT(EXACT(B85,B84)), COUNTA(_xlws.FILTER(G$2:G$128, B$2:B$128 = B85)),"")</f>
        <v>1</v>
      </c>
    </row>
    <row r="86" ht="14.25" customHeight="1">
      <c r="A86" s="2">
        <v>84.0</v>
      </c>
      <c r="B86" s="2" t="s">
        <v>386</v>
      </c>
      <c r="C86" s="2">
        <v>1544.0</v>
      </c>
      <c r="D86" s="2">
        <v>0.0</v>
      </c>
      <c r="E86" s="2" t="s">
        <v>387</v>
      </c>
      <c r="F86" s="2" t="s">
        <v>388</v>
      </c>
      <c r="G86" s="2" t="s">
        <v>49</v>
      </c>
      <c r="H86" s="2" t="s">
        <v>18</v>
      </c>
      <c r="I86" s="2" t="s">
        <v>65</v>
      </c>
      <c r="J86" s="2">
        <f t="array" ref="J86">IF(NOT(EXACT(B86,B85)), COUNTA(_xlws.FILTER(G$2:G$128, B$2:B$128 = B86)),"")</f>
        <v>1</v>
      </c>
    </row>
    <row r="87" ht="14.25" customHeight="1">
      <c r="A87" s="2">
        <v>85.0</v>
      </c>
      <c r="B87" s="2" t="s">
        <v>389</v>
      </c>
      <c r="C87" s="2">
        <v>1573.0</v>
      </c>
      <c r="D87" s="2">
        <v>1.0</v>
      </c>
      <c r="E87" s="2" t="s">
        <v>390</v>
      </c>
      <c r="F87" s="2" t="s">
        <v>391</v>
      </c>
      <c r="G87" s="2" t="s">
        <v>392</v>
      </c>
      <c r="H87" s="2" t="s">
        <v>27</v>
      </c>
      <c r="I87" s="2" t="s">
        <v>393</v>
      </c>
      <c r="J87" s="2">
        <f t="array" ref="J87">IF(NOT(EXACT(B87,B86)), COUNTA(_xlws.FILTER(G$2:G$128, B$2:B$128 = B87)),"")</f>
        <v>1</v>
      </c>
    </row>
    <row r="88" ht="14.25" customHeight="1">
      <c r="A88" s="2">
        <v>86.0</v>
      </c>
      <c r="B88" s="2" t="s">
        <v>394</v>
      </c>
      <c r="C88" s="2">
        <v>1591.0</v>
      </c>
      <c r="D88" s="2">
        <v>0.0</v>
      </c>
      <c r="E88" s="2" t="s">
        <v>395</v>
      </c>
      <c r="F88" s="2" t="s">
        <v>396</v>
      </c>
      <c r="G88" s="2" t="s">
        <v>397</v>
      </c>
      <c r="H88" s="2" t="s">
        <v>18</v>
      </c>
      <c r="I88" s="2" t="s">
        <v>115</v>
      </c>
      <c r="J88" s="2">
        <f t="array" ref="J88">IF(NOT(EXACT(B88,B87)), COUNTA(_xlws.FILTER(G$2:G$128, B$2:B$128 = B88)),"")</f>
        <v>1</v>
      </c>
    </row>
    <row r="89" ht="14.25" customHeight="1">
      <c r="A89" s="2">
        <v>87.0</v>
      </c>
      <c r="B89" s="2" t="s">
        <v>398</v>
      </c>
      <c r="C89" s="2">
        <v>1592.0</v>
      </c>
      <c r="D89" s="2">
        <v>0.0</v>
      </c>
      <c r="E89" s="2" t="s">
        <v>399</v>
      </c>
      <c r="F89" s="2" t="s">
        <v>400</v>
      </c>
      <c r="G89" s="2" t="s">
        <v>65</v>
      </c>
      <c r="H89" s="2" t="s">
        <v>18</v>
      </c>
      <c r="I89" s="2" t="s">
        <v>198</v>
      </c>
      <c r="J89" s="2">
        <f t="array" ref="J89">IF(NOT(EXACT(B89,B88)), COUNTA(_xlws.FILTER(G$2:G$128, B$2:B$128 = B89)),"")</f>
        <v>1</v>
      </c>
    </row>
    <row r="90" ht="14.25" customHeight="1">
      <c r="A90" s="2">
        <v>88.0</v>
      </c>
      <c r="B90" s="2" t="s">
        <v>401</v>
      </c>
      <c r="C90" s="2">
        <v>1651.0</v>
      </c>
      <c r="D90" s="2">
        <v>0.0</v>
      </c>
      <c r="E90" s="2" t="s">
        <v>402</v>
      </c>
      <c r="F90" s="2" t="s">
        <v>403</v>
      </c>
      <c r="G90" s="2" t="s">
        <v>404</v>
      </c>
      <c r="H90" s="2" t="s">
        <v>60</v>
      </c>
      <c r="I90" s="2" t="s">
        <v>405</v>
      </c>
      <c r="J90" s="2">
        <f t="array" ref="J90">IF(NOT(EXACT(B90,B89)), COUNTA(_xlws.FILTER(G$2:G$128, B$2:B$128 = B90)),"")</f>
        <v>1</v>
      </c>
    </row>
    <row r="91" ht="14.25" customHeight="1">
      <c r="A91" s="2">
        <v>89.0</v>
      </c>
      <c r="B91" s="2" t="s">
        <v>46</v>
      </c>
      <c r="C91" s="2">
        <v>1693.0</v>
      </c>
      <c r="D91" s="2">
        <v>0.0</v>
      </c>
      <c r="E91" s="2" t="s">
        <v>47</v>
      </c>
      <c r="F91" s="2" t="s">
        <v>48</v>
      </c>
      <c r="G91" s="2" t="s">
        <v>49</v>
      </c>
      <c r="H91" s="2" t="s">
        <v>27</v>
      </c>
      <c r="I91" s="2" t="s">
        <v>50</v>
      </c>
      <c r="J91" s="2">
        <f t="array" ref="J91">IF(NOT(EXACT(B91,B90)), COUNTA(_xlws.FILTER(G$2:G$128, B$2:B$128 = B91)),"")</f>
        <v>1</v>
      </c>
    </row>
    <row r="92" ht="14.25" customHeight="1">
      <c r="A92" s="2">
        <v>90.0</v>
      </c>
      <c r="B92" s="2" t="s">
        <v>406</v>
      </c>
      <c r="C92" s="2">
        <v>1725.0</v>
      </c>
      <c r="D92" s="2">
        <v>0.0</v>
      </c>
      <c r="E92" s="2" t="s">
        <v>407</v>
      </c>
      <c r="F92" s="2" t="s">
        <v>408</v>
      </c>
      <c r="G92" s="2" t="s">
        <v>409</v>
      </c>
      <c r="H92" s="2" t="s">
        <v>60</v>
      </c>
      <c r="I92" s="2" t="s">
        <v>410</v>
      </c>
      <c r="J92" s="2">
        <f t="array" ref="J92">IF(NOT(EXACT(B92,B91)), COUNTA(_xlws.FILTER(G$2:G$128, B$2:B$128 = B92)),"")</f>
        <v>1</v>
      </c>
    </row>
    <row r="93" ht="14.25" customHeight="1">
      <c r="A93" s="2">
        <v>91.0</v>
      </c>
      <c r="B93" s="2" t="s">
        <v>406</v>
      </c>
      <c r="C93" s="2">
        <v>1725.0</v>
      </c>
      <c r="D93" s="2">
        <v>0.0</v>
      </c>
      <c r="E93" s="2" t="s">
        <v>407</v>
      </c>
      <c r="F93" s="2" t="s">
        <v>408</v>
      </c>
      <c r="G93" s="2" t="s">
        <v>411</v>
      </c>
      <c r="H93" s="2" t="s">
        <v>60</v>
      </c>
      <c r="I93" s="2" t="s">
        <v>412</v>
      </c>
      <c r="J93" s="2" t="str">
        <f t="array" ref="J93">IF(NOT(EXACT(B93,B92)), COUNTA(_xlws.FILTER(G$2:G$128, B$2:B$128 = B93)),"")</f>
        <v/>
      </c>
    </row>
    <row r="94" ht="14.25" customHeight="1">
      <c r="A94" s="2">
        <v>92.0</v>
      </c>
      <c r="B94" s="2" t="s">
        <v>413</v>
      </c>
      <c r="C94" s="2">
        <v>1733.0</v>
      </c>
      <c r="D94" s="2">
        <v>0.0</v>
      </c>
      <c r="E94" s="2" t="s">
        <v>414</v>
      </c>
      <c r="F94" s="2" t="s">
        <v>415</v>
      </c>
      <c r="G94" s="2" t="s">
        <v>416</v>
      </c>
      <c r="H94" s="2" t="s">
        <v>60</v>
      </c>
      <c r="I94" s="2" t="s">
        <v>417</v>
      </c>
      <c r="J94" s="2">
        <f t="array" ref="J94">IF(NOT(EXACT(B94,B93)), COUNTA(_xlws.FILTER(G$2:G$128, B$2:B$128 = B94)),"")</f>
        <v>1</v>
      </c>
    </row>
    <row r="95" ht="14.25" customHeight="1">
      <c r="A95" s="2">
        <v>93.0</v>
      </c>
      <c r="B95" s="2" t="s">
        <v>418</v>
      </c>
      <c r="C95" s="2">
        <v>1826.0</v>
      </c>
      <c r="D95" s="2">
        <v>0.0</v>
      </c>
      <c r="E95" s="2" t="s">
        <v>419</v>
      </c>
      <c r="F95" s="2" t="s">
        <v>420</v>
      </c>
      <c r="G95" s="2" t="s">
        <v>258</v>
      </c>
      <c r="H95" s="2" t="s">
        <v>27</v>
      </c>
      <c r="I95" s="2" t="s">
        <v>190</v>
      </c>
      <c r="J95" s="2">
        <f t="array" ref="J95">IF(NOT(EXACT(B95,B94)), COUNTA(_xlws.FILTER(G$2:G$128, B$2:B$128 = B95)),"")</f>
        <v>1</v>
      </c>
    </row>
    <row r="96" ht="14.25" customHeight="1">
      <c r="A96" s="2">
        <v>94.0</v>
      </c>
      <c r="B96" s="2" t="s">
        <v>418</v>
      </c>
      <c r="C96" s="2">
        <v>1826.0</v>
      </c>
      <c r="D96" s="2">
        <v>0.0</v>
      </c>
      <c r="E96" s="2" t="s">
        <v>419</v>
      </c>
      <c r="F96" s="2" t="s">
        <v>420</v>
      </c>
      <c r="G96" s="2" t="s">
        <v>258</v>
      </c>
      <c r="H96" s="2" t="s">
        <v>18</v>
      </c>
      <c r="I96" s="2" t="s">
        <v>421</v>
      </c>
      <c r="J96" s="2" t="str">
        <f t="array" ref="J96">IF(NOT(EXACT(B96,B95)), COUNTA(_xlws.FILTER(G$2:G$128, B$2:B$128 = B96)),"")</f>
        <v/>
      </c>
    </row>
    <row r="97" ht="14.25" customHeight="1">
      <c r="A97" s="2">
        <v>95.0</v>
      </c>
      <c r="B97" s="2" t="s">
        <v>422</v>
      </c>
      <c r="C97" s="2">
        <v>1830.0</v>
      </c>
      <c r="D97" s="2">
        <v>0.0</v>
      </c>
      <c r="E97" s="2" t="s">
        <v>423</v>
      </c>
      <c r="F97" s="2" t="s">
        <v>424</v>
      </c>
      <c r="G97" s="2" t="s">
        <v>425</v>
      </c>
      <c r="H97" s="2" t="s">
        <v>60</v>
      </c>
      <c r="I97" s="2" t="s">
        <v>426</v>
      </c>
      <c r="J97" s="2">
        <f t="array" ref="J97">IF(NOT(EXACT(B97,B96)), COUNTA(_xlws.FILTER(G$2:G$128, B$2:B$128 = B97)),"")</f>
        <v>1</v>
      </c>
    </row>
    <row r="98" ht="14.25" customHeight="1">
      <c r="A98" s="2">
        <v>96.0</v>
      </c>
      <c r="B98" s="2" t="s">
        <v>427</v>
      </c>
      <c r="C98" s="2">
        <v>1852.0</v>
      </c>
      <c r="D98" s="2">
        <v>0.0</v>
      </c>
      <c r="E98" s="2" t="s">
        <v>428</v>
      </c>
      <c r="F98" s="2" t="s">
        <v>429</v>
      </c>
      <c r="G98" s="2" t="s">
        <v>430</v>
      </c>
      <c r="H98" s="2" t="s">
        <v>27</v>
      </c>
      <c r="I98" s="2" t="s">
        <v>431</v>
      </c>
      <c r="J98" s="2">
        <f t="array" ref="J98">IF(NOT(EXACT(B98,B97)), COUNTA(_xlws.FILTER(G$2:G$128, B$2:B$128 = B98)),"")</f>
        <v>1</v>
      </c>
    </row>
    <row r="99" ht="14.25" customHeight="1">
      <c r="A99" s="2">
        <v>97.0</v>
      </c>
      <c r="B99" s="2" t="s">
        <v>432</v>
      </c>
      <c r="C99" s="2">
        <v>1857.0</v>
      </c>
      <c r="D99" s="2">
        <v>0.0</v>
      </c>
      <c r="E99" s="2" t="s">
        <v>433</v>
      </c>
      <c r="F99" s="2" t="s">
        <v>434</v>
      </c>
      <c r="G99" s="2" t="s">
        <v>435</v>
      </c>
      <c r="H99" s="2" t="s">
        <v>60</v>
      </c>
      <c r="I99" s="2" t="s">
        <v>436</v>
      </c>
      <c r="J99" s="2">
        <f t="array" ref="J99">IF(NOT(EXACT(B99,B98)), COUNTA(_xlws.FILTER(G$2:G$128, B$2:B$128 = B99)),"")</f>
        <v>1</v>
      </c>
    </row>
    <row r="100" ht="14.25" customHeight="1">
      <c r="A100" s="2">
        <v>98.0</v>
      </c>
      <c r="B100" s="2" t="s">
        <v>437</v>
      </c>
      <c r="C100" s="2">
        <v>1862.0</v>
      </c>
      <c r="D100" s="2">
        <v>1.0</v>
      </c>
      <c r="E100" s="2" t="s">
        <v>438</v>
      </c>
      <c r="F100" s="2" t="s">
        <v>439</v>
      </c>
      <c r="G100" s="2" t="s">
        <v>49</v>
      </c>
      <c r="H100" s="2" t="s">
        <v>18</v>
      </c>
      <c r="I100" s="2" t="s">
        <v>440</v>
      </c>
      <c r="J100" s="2">
        <f t="array" ref="J100">IF(NOT(EXACT(B100,B99)), COUNTA(_xlws.FILTER(G$2:G$128, B$2:B$128 = B100)),"")</f>
        <v>1</v>
      </c>
    </row>
    <row r="101" ht="14.25" customHeight="1">
      <c r="A101" s="2">
        <v>99.0</v>
      </c>
      <c r="B101" s="2" t="s">
        <v>441</v>
      </c>
      <c r="C101" s="2">
        <v>1869.0</v>
      </c>
      <c r="D101" s="2">
        <v>0.0</v>
      </c>
      <c r="E101" s="2" t="s">
        <v>442</v>
      </c>
      <c r="F101" s="2" t="s">
        <v>443</v>
      </c>
      <c r="G101" s="2" t="s">
        <v>49</v>
      </c>
      <c r="H101" s="2" t="s">
        <v>27</v>
      </c>
      <c r="I101" s="2" t="s">
        <v>209</v>
      </c>
      <c r="J101" s="2">
        <f t="array" ref="J101">IF(NOT(EXACT(B101,B100)), COUNTA(_xlws.FILTER(G$2:G$128, B$2:B$128 = B101)),"")</f>
        <v>1</v>
      </c>
    </row>
    <row r="102" ht="14.25" customHeight="1">
      <c r="A102" s="2">
        <v>100.0</v>
      </c>
      <c r="B102" s="2" t="s">
        <v>444</v>
      </c>
      <c r="C102" s="2">
        <v>1874.0</v>
      </c>
      <c r="D102" s="2">
        <v>1.0</v>
      </c>
      <c r="E102" s="2" t="s">
        <v>445</v>
      </c>
      <c r="F102" s="2" t="s">
        <v>446</v>
      </c>
      <c r="G102" s="2" t="s">
        <v>49</v>
      </c>
      <c r="H102" s="2" t="s">
        <v>27</v>
      </c>
      <c r="I102" s="2" t="s">
        <v>209</v>
      </c>
      <c r="J102" s="2">
        <f t="array" ref="J102">IF(NOT(EXACT(B102,B101)), COUNTA(_xlws.FILTER(G$2:G$128, B$2:B$128 = B102)),"")</f>
        <v>1</v>
      </c>
    </row>
    <row r="103" ht="14.25" customHeight="1">
      <c r="A103" s="2">
        <v>101.0</v>
      </c>
      <c r="B103" s="2" t="s">
        <v>447</v>
      </c>
      <c r="C103" s="2">
        <v>1876.0</v>
      </c>
      <c r="D103" s="2">
        <v>1.0</v>
      </c>
      <c r="E103" s="2" t="s">
        <v>448</v>
      </c>
      <c r="F103" s="2" t="s">
        <v>449</v>
      </c>
      <c r="G103" s="2" t="s">
        <v>49</v>
      </c>
      <c r="H103" s="2" t="s">
        <v>27</v>
      </c>
      <c r="I103" s="2" t="s">
        <v>209</v>
      </c>
      <c r="J103" s="2">
        <f t="array" ref="J103">IF(NOT(EXACT(B103,B102)), COUNTA(_xlws.FILTER(G$2:G$128, B$2:B$128 = B103)),"")</f>
        <v>1</v>
      </c>
    </row>
    <row r="104" ht="14.25" customHeight="1">
      <c r="A104" s="2">
        <v>102.0</v>
      </c>
      <c r="B104" s="2" t="s">
        <v>53</v>
      </c>
      <c r="C104" s="2">
        <v>1887.0</v>
      </c>
      <c r="D104" s="2">
        <v>0.0</v>
      </c>
      <c r="E104" s="2" t="s">
        <v>54</v>
      </c>
      <c r="F104" s="2" t="s">
        <v>55</v>
      </c>
      <c r="G104" s="2" t="s">
        <v>49</v>
      </c>
      <c r="H104" s="2" t="s">
        <v>27</v>
      </c>
      <c r="I104" s="2" t="s">
        <v>56</v>
      </c>
      <c r="J104" s="2">
        <f t="array" ref="J104">IF(NOT(EXACT(B104,B103)), COUNTA(_xlws.FILTER(G$2:G$128, B$2:B$128 = B104)),"")</f>
        <v>1</v>
      </c>
    </row>
    <row r="105" ht="14.25" customHeight="1">
      <c r="A105" s="2">
        <v>103.0</v>
      </c>
      <c r="B105" s="2" t="s">
        <v>53</v>
      </c>
      <c r="C105" s="2">
        <v>1887.0</v>
      </c>
      <c r="D105" s="2">
        <v>0.0</v>
      </c>
      <c r="E105" s="2" t="s">
        <v>54</v>
      </c>
      <c r="F105" s="2" t="s">
        <v>55</v>
      </c>
      <c r="G105" s="2" t="s">
        <v>49</v>
      </c>
      <c r="H105" s="2" t="s">
        <v>18</v>
      </c>
      <c r="I105" s="2" t="s">
        <v>59</v>
      </c>
      <c r="J105" s="2" t="str">
        <f t="array" ref="J105">IF(NOT(EXACT(B105,B104)), COUNTA(_xlws.FILTER(G$2:G$128, B$2:B$128 = B105)),"")</f>
        <v/>
      </c>
    </row>
    <row r="106" ht="14.25" customHeight="1">
      <c r="A106" s="2">
        <v>104.0</v>
      </c>
      <c r="B106" s="2" t="s">
        <v>450</v>
      </c>
      <c r="C106" s="2">
        <v>1922.0</v>
      </c>
      <c r="D106" s="2">
        <v>0.0</v>
      </c>
      <c r="E106" s="2" t="s">
        <v>451</v>
      </c>
      <c r="F106" s="2" t="s">
        <v>452</v>
      </c>
      <c r="G106" s="2" t="s">
        <v>35</v>
      </c>
      <c r="H106" s="2" t="s">
        <v>18</v>
      </c>
      <c r="I106" s="2" t="s">
        <v>115</v>
      </c>
      <c r="J106" s="2">
        <f t="array" ref="J106">IF(NOT(EXACT(B106,B105)), COUNTA(_xlws.FILTER(G$2:G$128, B$2:B$128 = B106)),"")</f>
        <v>1</v>
      </c>
    </row>
    <row r="107" ht="14.25" customHeight="1">
      <c r="A107" s="2">
        <v>105.0</v>
      </c>
      <c r="B107" s="2" t="s">
        <v>453</v>
      </c>
      <c r="C107" s="2">
        <v>1933.0</v>
      </c>
      <c r="D107" s="2">
        <v>0.0</v>
      </c>
      <c r="E107" s="2" t="s">
        <v>454</v>
      </c>
      <c r="F107" s="2" t="s">
        <v>455</v>
      </c>
      <c r="G107" s="2" t="s">
        <v>456</v>
      </c>
      <c r="H107" s="2" t="s">
        <v>57</v>
      </c>
      <c r="I107" s="2" t="s">
        <v>457</v>
      </c>
      <c r="J107" s="2">
        <f t="array" ref="J107">IF(NOT(EXACT(B107,B106)), COUNTA(_xlws.FILTER(G$2:G$128, B$2:B$128 = B107)),"")</f>
        <v>1</v>
      </c>
    </row>
    <row r="108" ht="14.25" customHeight="1">
      <c r="A108" s="2">
        <v>106.0</v>
      </c>
      <c r="B108" s="2" t="s">
        <v>458</v>
      </c>
      <c r="C108" s="2">
        <v>1946.0</v>
      </c>
      <c r="D108" s="2">
        <v>0.0</v>
      </c>
      <c r="E108" s="2" t="s">
        <v>459</v>
      </c>
      <c r="F108" s="2" t="s">
        <v>460</v>
      </c>
      <c r="G108" s="2" t="s">
        <v>461</v>
      </c>
      <c r="H108" s="2" t="s">
        <v>27</v>
      </c>
      <c r="I108" s="2" t="s">
        <v>50</v>
      </c>
      <c r="J108" s="2">
        <f t="array" ref="J108">IF(NOT(EXACT(B108,B107)), COUNTA(_xlws.FILTER(G$2:G$128, B$2:B$128 = B108)),"")</f>
        <v>1</v>
      </c>
    </row>
    <row r="109" ht="14.25" customHeight="1">
      <c r="A109" s="2">
        <v>107.0</v>
      </c>
      <c r="B109" s="2" t="s">
        <v>462</v>
      </c>
      <c r="C109" s="2">
        <v>1947.0</v>
      </c>
      <c r="D109" s="2">
        <v>0.0</v>
      </c>
      <c r="E109" s="2" t="s">
        <v>463</v>
      </c>
      <c r="F109" s="2" t="s">
        <v>464</v>
      </c>
      <c r="G109" s="2" t="s">
        <v>465</v>
      </c>
      <c r="H109" s="2" t="s">
        <v>60</v>
      </c>
      <c r="I109" s="2" t="s">
        <v>466</v>
      </c>
      <c r="J109" s="2">
        <f t="array" ref="J109">IF(NOT(EXACT(B109,B108)), COUNTA(_xlws.FILTER(G$2:G$128, B$2:B$128 = B109)),"")</f>
        <v>1</v>
      </c>
    </row>
    <row r="110" ht="14.25" customHeight="1">
      <c r="A110" s="2">
        <v>108.0</v>
      </c>
      <c r="B110" s="2" t="s">
        <v>462</v>
      </c>
      <c r="C110" s="2">
        <v>1947.0</v>
      </c>
      <c r="D110" s="2">
        <v>0.0</v>
      </c>
      <c r="E110" s="2" t="s">
        <v>463</v>
      </c>
      <c r="F110" s="2" t="s">
        <v>464</v>
      </c>
      <c r="G110" s="2" t="s">
        <v>467</v>
      </c>
      <c r="H110" s="2" t="s">
        <v>60</v>
      </c>
      <c r="I110" s="2" t="s">
        <v>468</v>
      </c>
      <c r="J110" s="2" t="str">
        <f t="array" ref="J110">IF(NOT(EXACT(B110,B109)), COUNTA(_xlws.FILTER(G$2:G$128, B$2:B$128 = B110)),"")</f>
        <v/>
      </c>
    </row>
    <row r="111" ht="14.25" customHeight="1">
      <c r="A111" s="2">
        <v>109.0</v>
      </c>
      <c r="B111" s="2" t="s">
        <v>469</v>
      </c>
      <c r="C111" s="2">
        <v>1953.0</v>
      </c>
      <c r="D111" s="2">
        <v>0.0</v>
      </c>
      <c r="E111" s="2" t="s">
        <v>470</v>
      </c>
      <c r="F111" s="2" t="s">
        <v>471</v>
      </c>
      <c r="G111" s="2" t="s">
        <v>49</v>
      </c>
      <c r="H111" s="2" t="s">
        <v>18</v>
      </c>
      <c r="I111" s="2" t="s">
        <v>472</v>
      </c>
      <c r="J111" s="2">
        <f t="array" ref="J111">IF(NOT(EXACT(B111,B110)), COUNTA(_xlws.FILTER(G$2:G$128, B$2:B$128 = B111)),"")</f>
        <v>1</v>
      </c>
    </row>
    <row r="112" ht="14.25" customHeight="1">
      <c r="A112" s="2">
        <v>110.0</v>
      </c>
      <c r="B112" s="2" t="s">
        <v>473</v>
      </c>
      <c r="C112" s="2">
        <v>1965.0</v>
      </c>
      <c r="D112" s="2">
        <v>0.0</v>
      </c>
      <c r="E112" s="2" t="s">
        <v>474</v>
      </c>
      <c r="F112" s="2" t="s">
        <v>475</v>
      </c>
      <c r="G112" s="2" t="s">
        <v>49</v>
      </c>
      <c r="H112" s="2" t="s">
        <v>18</v>
      </c>
      <c r="I112" s="2" t="s">
        <v>65</v>
      </c>
      <c r="J112" s="2">
        <f t="array" ref="J112">IF(NOT(EXACT(B112,B111)), COUNTA(_xlws.FILTER(G$2:G$128, B$2:B$128 = B112)),"")</f>
        <v>1</v>
      </c>
    </row>
    <row r="113" ht="14.25" customHeight="1">
      <c r="A113" s="2">
        <v>111.0</v>
      </c>
      <c r="B113" s="2" t="s">
        <v>476</v>
      </c>
      <c r="C113" s="2">
        <v>1975.0</v>
      </c>
      <c r="D113" s="2">
        <v>0.0</v>
      </c>
      <c r="E113" s="2" t="s">
        <v>477</v>
      </c>
      <c r="F113" s="2" t="s">
        <v>478</v>
      </c>
      <c r="G113" s="2" t="s">
        <v>479</v>
      </c>
      <c r="H113" s="2" t="s">
        <v>60</v>
      </c>
      <c r="I113" s="2" t="s">
        <v>480</v>
      </c>
      <c r="J113" s="2">
        <f t="array" ref="J113">IF(NOT(EXACT(B113,B112)), COUNTA(_xlws.FILTER(G$2:G$128, B$2:B$128 = B113)),"")</f>
        <v>1</v>
      </c>
    </row>
    <row r="114" ht="14.25" customHeight="1">
      <c r="A114" s="2">
        <v>112.0</v>
      </c>
      <c r="B114" s="2" t="s">
        <v>481</v>
      </c>
      <c r="C114" s="2">
        <v>1985.0</v>
      </c>
      <c r="D114" s="2">
        <v>0.0</v>
      </c>
      <c r="E114" s="2" t="s">
        <v>482</v>
      </c>
      <c r="F114" s="2" t="s">
        <v>483</v>
      </c>
      <c r="G114" s="2" t="s">
        <v>178</v>
      </c>
      <c r="H114" s="2" t="s">
        <v>27</v>
      </c>
      <c r="I114" s="2" t="s">
        <v>484</v>
      </c>
      <c r="J114" s="2">
        <f t="array" ref="J114">IF(NOT(EXACT(B114,B113)), COUNTA(_xlws.FILTER(G$2:G$128, B$2:B$128 = B114)),"")</f>
        <v>1</v>
      </c>
    </row>
    <row r="115" ht="14.25" customHeight="1">
      <c r="A115" s="2">
        <v>113.0</v>
      </c>
      <c r="B115" s="2" t="s">
        <v>485</v>
      </c>
      <c r="C115" s="2">
        <v>1987.0</v>
      </c>
      <c r="D115" s="2">
        <v>0.0</v>
      </c>
      <c r="E115" s="2" t="s">
        <v>486</v>
      </c>
      <c r="F115" s="2" t="s">
        <v>487</v>
      </c>
      <c r="G115" s="2" t="s">
        <v>49</v>
      </c>
      <c r="H115" s="2" t="s">
        <v>18</v>
      </c>
      <c r="I115" s="2" t="s">
        <v>488</v>
      </c>
      <c r="J115" s="2">
        <f t="array" ref="J115">IF(NOT(EXACT(B115,B114)), COUNTA(_xlws.FILTER(G$2:G$128, B$2:B$128 = B115)),"")</f>
        <v>1</v>
      </c>
    </row>
    <row r="116" ht="14.25" customHeight="1">
      <c r="A116" s="2">
        <v>114.0</v>
      </c>
      <c r="B116" s="2" t="s">
        <v>485</v>
      </c>
      <c r="C116" s="2">
        <v>1987.0</v>
      </c>
      <c r="D116" s="2">
        <v>0.0</v>
      </c>
      <c r="E116" s="2" t="s">
        <v>486</v>
      </c>
      <c r="F116" s="2" t="s">
        <v>487</v>
      </c>
      <c r="G116" s="2" t="s">
        <v>49</v>
      </c>
      <c r="H116" s="2" t="s">
        <v>57</v>
      </c>
      <c r="I116" s="2" t="s">
        <v>489</v>
      </c>
      <c r="J116" s="2" t="str">
        <f t="array" ref="J116">IF(NOT(EXACT(B116,B115)), COUNTA(_xlws.FILTER(G$2:G$128, B$2:B$128 = B116)),"")</f>
        <v/>
      </c>
    </row>
    <row r="117" ht="14.25" customHeight="1">
      <c r="A117" s="2">
        <v>115.0</v>
      </c>
      <c r="B117" s="2" t="s">
        <v>490</v>
      </c>
      <c r="C117" s="2">
        <v>1993.0</v>
      </c>
      <c r="D117" s="2">
        <v>0.0</v>
      </c>
      <c r="E117" s="2" t="s">
        <v>491</v>
      </c>
      <c r="F117" s="2" t="s">
        <v>492</v>
      </c>
      <c r="G117" s="2" t="s">
        <v>493</v>
      </c>
      <c r="H117" s="2" t="s">
        <v>60</v>
      </c>
      <c r="I117" s="2" t="s">
        <v>494</v>
      </c>
      <c r="J117" s="2">
        <f t="array" ref="J117">IF(NOT(EXACT(B117,B116)), COUNTA(_xlws.FILTER(G$2:G$128, B$2:B$128 = B117)),"")</f>
        <v>1</v>
      </c>
    </row>
    <row r="118" ht="14.25" customHeight="1">
      <c r="A118" s="2">
        <v>116.0</v>
      </c>
      <c r="B118" s="2" t="s">
        <v>495</v>
      </c>
      <c r="C118" s="2">
        <v>2000.0</v>
      </c>
      <c r="D118" s="2">
        <v>1.0</v>
      </c>
      <c r="E118" s="2" t="s">
        <v>496</v>
      </c>
      <c r="F118" s="2" t="s">
        <v>497</v>
      </c>
      <c r="G118" s="2" t="s">
        <v>49</v>
      </c>
      <c r="H118" s="2" t="s">
        <v>27</v>
      </c>
      <c r="I118" s="2" t="s">
        <v>209</v>
      </c>
      <c r="J118" s="2">
        <f t="array" ref="J118">IF(NOT(EXACT(B118,B117)), COUNTA(_xlws.FILTER(G$2:G$128, B$2:B$128 = B118)),"")</f>
        <v>1</v>
      </c>
    </row>
    <row r="119" ht="14.25" customHeight="1">
      <c r="A119" s="2">
        <v>117.0</v>
      </c>
      <c r="B119" s="2" t="s">
        <v>498</v>
      </c>
      <c r="C119" s="2">
        <v>2002.0</v>
      </c>
      <c r="D119" s="2">
        <v>0.0</v>
      </c>
      <c r="E119" s="2" t="s">
        <v>499</v>
      </c>
      <c r="F119" s="2" t="s">
        <v>500</v>
      </c>
      <c r="G119" s="2" t="s">
        <v>501</v>
      </c>
      <c r="H119" s="2" t="s">
        <v>60</v>
      </c>
      <c r="I119" s="2" t="s">
        <v>502</v>
      </c>
      <c r="J119" s="2">
        <f t="array" ref="J119">IF(NOT(EXACT(B119,B118)), COUNTA(_xlws.FILTER(G$2:G$128, B$2:B$128 = B119)),"")</f>
        <v>1</v>
      </c>
    </row>
    <row r="120" ht="14.25" customHeight="1">
      <c r="A120" s="2">
        <v>118.0</v>
      </c>
      <c r="B120" s="2" t="s">
        <v>503</v>
      </c>
      <c r="C120" s="2">
        <v>2011.0</v>
      </c>
      <c r="D120" s="2">
        <v>0.0</v>
      </c>
      <c r="E120" s="2" t="s">
        <v>504</v>
      </c>
      <c r="F120" s="2" t="s">
        <v>505</v>
      </c>
      <c r="G120" s="2" t="s">
        <v>506</v>
      </c>
      <c r="H120" s="2" t="s">
        <v>60</v>
      </c>
      <c r="I120" s="2" t="s">
        <v>507</v>
      </c>
      <c r="J120" s="2">
        <f t="array" ref="J120">IF(NOT(EXACT(B120,B119)), COUNTA(_xlws.FILTER(G$2:G$128, B$2:B$128 = B120)),"")</f>
        <v>1</v>
      </c>
    </row>
    <row r="121" ht="14.25" customHeight="1">
      <c r="A121" s="2">
        <v>119.0</v>
      </c>
      <c r="B121" s="2" t="s">
        <v>503</v>
      </c>
      <c r="C121" s="2">
        <v>2011.0</v>
      </c>
      <c r="D121" s="2">
        <v>0.0</v>
      </c>
      <c r="E121" s="2" t="s">
        <v>504</v>
      </c>
      <c r="F121" s="2" t="s">
        <v>505</v>
      </c>
      <c r="G121" s="2" t="s">
        <v>507</v>
      </c>
      <c r="H121" s="2" t="s">
        <v>60</v>
      </c>
      <c r="I121" s="2" t="s">
        <v>508</v>
      </c>
      <c r="J121" s="2" t="str">
        <f t="array" ref="J121">IF(NOT(EXACT(B121,B120)), COUNTA(_xlws.FILTER(G$2:G$128, B$2:B$128 = B121)),"")</f>
        <v/>
      </c>
    </row>
    <row r="122" ht="14.25" customHeight="1">
      <c r="A122" s="2">
        <v>120.0</v>
      </c>
      <c r="B122" s="2" t="s">
        <v>509</v>
      </c>
      <c r="C122" s="2">
        <v>2018.0</v>
      </c>
      <c r="D122" s="2">
        <v>0.0</v>
      </c>
      <c r="E122" s="2" t="s">
        <v>510</v>
      </c>
      <c r="F122" s="2" t="s">
        <v>511</v>
      </c>
      <c r="G122" s="2" t="s">
        <v>49</v>
      </c>
      <c r="H122" s="2" t="s">
        <v>27</v>
      </c>
      <c r="I122" s="2" t="s">
        <v>50</v>
      </c>
      <c r="J122" s="2">
        <f t="array" ref="J122">IF(NOT(EXACT(B122,B121)), COUNTA(_xlws.FILTER(G$2:G$128, B$2:B$128 = B122)),"")</f>
        <v>1</v>
      </c>
    </row>
    <row r="123" ht="14.25" customHeight="1">
      <c r="A123" s="2">
        <v>121.0</v>
      </c>
      <c r="B123" s="2" t="s">
        <v>512</v>
      </c>
      <c r="C123" s="2">
        <v>2020.0</v>
      </c>
      <c r="D123" s="2">
        <v>0.0</v>
      </c>
      <c r="E123" s="2" t="s">
        <v>513</v>
      </c>
      <c r="F123" s="2" t="s">
        <v>514</v>
      </c>
      <c r="G123" s="2" t="s">
        <v>49</v>
      </c>
      <c r="H123" s="2" t="s">
        <v>27</v>
      </c>
      <c r="I123" s="2" t="s">
        <v>515</v>
      </c>
      <c r="J123" s="2">
        <f t="array" ref="J123">IF(NOT(EXACT(B123,B122)), COUNTA(_xlws.FILTER(G$2:G$128, B$2:B$128 = B123)),"")</f>
        <v>1</v>
      </c>
    </row>
    <row r="124" ht="14.25" customHeight="1">
      <c r="A124" s="2">
        <v>122.0</v>
      </c>
      <c r="B124" s="2" t="s">
        <v>516</v>
      </c>
      <c r="C124" s="2">
        <v>2021.0</v>
      </c>
      <c r="D124" s="2">
        <v>0.0</v>
      </c>
      <c r="E124" s="2" t="s">
        <v>517</v>
      </c>
      <c r="F124" s="2" t="s">
        <v>518</v>
      </c>
      <c r="G124" s="2" t="s">
        <v>519</v>
      </c>
      <c r="H124" s="2" t="s">
        <v>60</v>
      </c>
      <c r="I124" s="2" t="s">
        <v>520</v>
      </c>
      <c r="J124" s="2">
        <f t="array" ref="J124">IF(NOT(EXACT(B124,B123)), COUNTA(_xlws.FILTER(G$2:G$128, B$2:B$128 = B124)),"")</f>
        <v>1</v>
      </c>
    </row>
    <row r="125" ht="14.25" customHeight="1">
      <c r="A125" s="2">
        <v>123.0</v>
      </c>
      <c r="B125" s="2" t="s">
        <v>521</v>
      </c>
      <c r="C125" s="2">
        <v>2025.0</v>
      </c>
      <c r="D125" s="2">
        <v>0.0</v>
      </c>
      <c r="E125" s="2" t="s">
        <v>522</v>
      </c>
      <c r="F125" s="2" t="s">
        <v>523</v>
      </c>
      <c r="G125" s="2" t="s">
        <v>524</v>
      </c>
      <c r="H125" s="2" t="s">
        <v>60</v>
      </c>
      <c r="I125" s="2" t="s">
        <v>525</v>
      </c>
      <c r="J125" s="2">
        <f t="array" ref="J125">IF(NOT(EXACT(B125,B124)), COUNTA(_xlws.FILTER(G$2:G$128, B$2:B$128 = B125)),"")</f>
        <v>1</v>
      </c>
    </row>
    <row r="126" ht="14.25" customHeight="1">
      <c r="A126" s="2">
        <v>124.0</v>
      </c>
      <c r="B126" s="2" t="s">
        <v>526</v>
      </c>
      <c r="C126" s="2">
        <v>2043.0</v>
      </c>
      <c r="D126" s="2">
        <v>0.0</v>
      </c>
      <c r="E126" s="2" t="s">
        <v>527</v>
      </c>
      <c r="F126" s="2" t="s">
        <v>528</v>
      </c>
      <c r="G126" s="2" t="s">
        <v>529</v>
      </c>
      <c r="H126" s="2" t="s">
        <v>60</v>
      </c>
      <c r="I126" s="2" t="s">
        <v>530</v>
      </c>
      <c r="J126" s="2">
        <f t="array" ref="J126">IF(NOT(EXACT(B126,B125)), COUNTA(_xlws.FILTER(G$2:G$128, B$2:B$128 = B126)),"")</f>
        <v>1</v>
      </c>
    </row>
    <row r="127" ht="14.25" customHeight="1">
      <c r="A127" s="2">
        <v>125.0</v>
      </c>
      <c r="B127" s="2" t="s">
        <v>526</v>
      </c>
      <c r="C127" s="2">
        <v>2043.0</v>
      </c>
      <c r="D127" s="2">
        <v>0.0</v>
      </c>
      <c r="E127" s="2" t="s">
        <v>527</v>
      </c>
      <c r="F127" s="2" t="s">
        <v>528</v>
      </c>
      <c r="G127" s="2" t="s">
        <v>531</v>
      </c>
      <c r="H127" s="2" t="s">
        <v>60</v>
      </c>
      <c r="I127" s="2" t="s">
        <v>529</v>
      </c>
      <c r="J127" s="2" t="str">
        <f t="array" ref="J127">IF(NOT(EXACT(B127,B126)), COUNTA(_xlws.FILTER(G$2:G$128, B$2:B$128 = B127)),"")</f>
        <v/>
      </c>
    </row>
    <row r="128" ht="14.25" customHeight="1">
      <c r="A128" s="2">
        <v>126.0</v>
      </c>
      <c r="B128" s="2" t="s">
        <v>39</v>
      </c>
      <c r="C128" s="2">
        <v>2051.0</v>
      </c>
      <c r="D128" s="2">
        <v>1.0</v>
      </c>
      <c r="E128" s="2" t="s">
        <v>40</v>
      </c>
      <c r="F128" s="2" t="s">
        <v>41</v>
      </c>
      <c r="G128" s="2" t="s">
        <v>42</v>
      </c>
      <c r="H128" s="2" t="s">
        <v>27</v>
      </c>
      <c r="I128" s="2" t="s">
        <v>43</v>
      </c>
      <c r="J128" s="2">
        <f t="array" ref="J128">IF(NOT(EXACT(B128,B127)), COUNTA(_xlws.FILTER(G$2:G$128, B$2:B$128 = B128)),"")</f>
        <v>1</v>
      </c>
    </row>
    <row r="129" ht="14.25" customHeight="1">
      <c r="A129" s="2">
        <v>127.0</v>
      </c>
      <c r="B129" s="2" t="s">
        <v>532</v>
      </c>
      <c r="C129" s="2">
        <v>2055.0</v>
      </c>
      <c r="D129" s="2">
        <v>0.0</v>
      </c>
      <c r="E129" s="2" t="s">
        <v>533</v>
      </c>
      <c r="F129" s="2" t="s">
        <v>534</v>
      </c>
      <c r="G129" s="2" t="s">
        <v>178</v>
      </c>
      <c r="H129" s="2" t="s">
        <v>27</v>
      </c>
      <c r="I129" s="2" t="s">
        <v>135</v>
      </c>
      <c r="J129" s="2">
        <f t="array" ref="J129">IF(NOT(EXACT(B129,B128)), COUNTA(_xlws.FILTER(G$2:G$128, B$2:B$128 = B129)),"")</f>
        <v>1</v>
      </c>
    </row>
    <row r="130" ht="14.25" customHeight="1">
      <c r="A130" s="2">
        <v>128.0</v>
      </c>
      <c r="B130" s="2" t="s">
        <v>14</v>
      </c>
      <c r="C130" s="2">
        <v>2064.0</v>
      </c>
      <c r="D130" s="2">
        <v>0.0</v>
      </c>
      <c r="E130" s="2" t="s">
        <v>15</v>
      </c>
      <c r="F130" s="2" t="s">
        <v>16</v>
      </c>
      <c r="G130" s="2" t="s">
        <v>17</v>
      </c>
      <c r="H130" s="2" t="s">
        <v>18</v>
      </c>
      <c r="I130" s="2" t="s">
        <v>19</v>
      </c>
      <c r="J130" s="2">
        <f t="array" ref="J130">IF(NOT(EXACT(B130,B129)), COUNTA(_xlws.FILTER(G$2:G$128, B$2:B$128 = B130)),"")</f>
        <v>1</v>
      </c>
    </row>
    <row r="131" ht="14.25" customHeight="1">
      <c r="A131" s="2">
        <v>129.0</v>
      </c>
      <c r="B131" s="2" t="s">
        <v>535</v>
      </c>
      <c r="C131" s="2">
        <v>2079.0</v>
      </c>
      <c r="D131" s="2">
        <v>0.0</v>
      </c>
      <c r="E131" s="2" t="s">
        <v>536</v>
      </c>
      <c r="F131" s="2" t="s">
        <v>537</v>
      </c>
      <c r="G131" s="2" t="s">
        <v>49</v>
      </c>
      <c r="H131" s="2" t="s">
        <v>27</v>
      </c>
      <c r="I131" s="2" t="s">
        <v>50</v>
      </c>
      <c r="J131" s="2">
        <f t="array" ref="J131">IF(NOT(EXACT(B131,B130)), COUNTA(_xlws.FILTER(G$2:G$128, B$2:B$128 = B131)),"")</f>
        <v>1</v>
      </c>
    </row>
    <row r="132" ht="14.25" customHeight="1">
      <c r="A132" s="2">
        <v>130.0</v>
      </c>
      <c r="B132" s="2" t="s">
        <v>538</v>
      </c>
      <c r="C132" s="2">
        <v>2080.0</v>
      </c>
      <c r="D132" s="2">
        <v>0.0</v>
      </c>
      <c r="E132" s="2" t="s">
        <v>539</v>
      </c>
      <c r="F132" s="2" t="s">
        <v>540</v>
      </c>
      <c r="G132" s="2" t="s">
        <v>49</v>
      </c>
      <c r="H132" s="2" t="s">
        <v>27</v>
      </c>
      <c r="I132" s="2" t="s">
        <v>50</v>
      </c>
      <c r="J132" s="2">
        <f t="array" ref="J132">IF(NOT(EXACT(B132,B131)), COUNTA(_xlws.FILTER(G$2:G$128, B$2:B$128 = B132)),"")</f>
        <v>1</v>
      </c>
    </row>
    <row r="133" ht="14.25" customHeight="1">
      <c r="A133" s="2">
        <v>131.0</v>
      </c>
      <c r="B133" s="2" t="s">
        <v>538</v>
      </c>
      <c r="C133" s="2">
        <v>2080.0</v>
      </c>
      <c r="D133" s="2">
        <v>0.0</v>
      </c>
      <c r="E133" s="2" t="s">
        <v>539</v>
      </c>
      <c r="F133" s="2" t="s">
        <v>540</v>
      </c>
      <c r="G133" s="2" t="s">
        <v>49</v>
      </c>
      <c r="H133" s="2" t="s">
        <v>27</v>
      </c>
      <c r="I133" s="2" t="s">
        <v>50</v>
      </c>
      <c r="J133" s="2" t="str">
        <f t="array" ref="J133">IF(NOT(EXACT(B133,B132)), COUNTA(_xlws.FILTER(G$2:G$128, B$2:B$128 = B133)),"")</f>
        <v/>
      </c>
    </row>
    <row r="134" ht="14.25" customHeight="1">
      <c r="A134" s="2">
        <v>132.0</v>
      </c>
      <c r="B134" s="2" t="s">
        <v>541</v>
      </c>
      <c r="C134" s="2">
        <v>2084.0</v>
      </c>
      <c r="D134" s="2">
        <v>0.0</v>
      </c>
      <c r="E134" s="2" t="s">
        <v>542</v>
      </c>
      <c r="F134" s="2" t="s">
        <v>543</v>
      </c>
      <c r="G134" s="2" t="s">
        <v>198</v>
      </c>
      <c r="H134" s="2" t="s">
        <v>60</v>
      </c>
      <c r="I134" s="2" t="s">
        <v>544</v>
      </c>
      <c r="J134" s="2">
        <f t="array" ref="J134">IF(NOT(EXACT(B134,B133)), COUNTA(_xlws.FILTER(G$2:G$128, B$2:B$128 = B134)),"")</f>
        <v>1</v>
      </c>
    </row>
    <row r="135" ht="14.25" customHeight="1">
      <c r="A135" s="2">
        <v>133.0</v>
      </c>
      <c r="B135" s="2" t="s">
        <v>93</v>
      </c>
      <c r="C135" s="2">
        <v>2099.0</v>
      </c>
      <c r="D135" s="2">
        <v>0.0</v>
      </c>
      <c r="E135" s="2" t="s">
        <v>94</v>
      </c>
      <c r="F135" s="2" t="s">
        <v>95</v>
      </c>
      <c r="G135" s="2" t="s">
        <v>96</v>
      </c>
      <c r="H135" s="2" t="s">
        <v>18</v>
      </c>
      <c r="I135" s="2" t="s">
        <v>65</v>
      </c>
      <c r="J135" s="2">
        <f t="array" ref="J135">IF(NOT(EXACT(B135,B134)), COUNTA(_xlws.FILTER(G$2:G$128, B$2:B$128 = B135)),"")</f>
        <v>1</v>
      </c>
    </row>
    <row r="136" ht="14.25" customHeight="1">
      <c r="A136" s="2">
        <v>134.0</v>
      </c>
      <c r="B136" s="2" t="s">
        <v>93</v>
      </c>
      <c r="C136" s="2">
        <v>2099.0</v>
      </c>
      <c r="D136" s="2">
        <v>0.0</v>
      </c>
      <c r="E136" s="2" t="s">
        <v>94</v>
      </c>
      <c r="F136" s="2" t="s">
        <v>95</v>
      </c>
      <c r="G136" s="2" t="s">
        <v>98</v>
      </c>
      <c r="H136" s="2" t="s">
        <v>60</v>
      </c>
      <c r="I136" s="2" t="s">
        <v>99</v>
      </c>
      <c r="J136" s="2" t="str">
        <f t="array" ref="J136">IF(NOT(EXACT(B136,B135)), COUNTA(_xlws.FILTER(G$2:G$128, B$2:B$128 = B136)),"")</f>
        <v/>
      </c>
    </row>
    <row r="137" ht="14.25" customHeight="1">
      <c r="A137" s="2">
        <v>135.0</v>
      </c>
      <c r="B137" s="2" t="s">
        <v>93</v>
      </c>
      <c r="C137" s="2">
        <v>2099.0</v>
      </c>
      <c r="D137" s="2">
        <v>0.0</v>
      </c>
      <c r="E137" s="2" t="s">
        <v>94</v>
      </c>
      <c r="F137" s="2" t="s">
        <v>95</v>
      </c>
      <c r="G137" s="2" t="s">
        <v>96</v>
      </c>
      <c r="H137" s="2" t="s">
        <v>18</v>
      </c>
      <c r="I137" s="2" t="s">
        <v>98</v>
      </c>
      <c r="J137" s="2" t="str">
        <f t="array" ref="J137">IF(NOT(EXACT(B137,B136)), COUNTA(_xlws.FILTER(G$2:G$128, B$2:B$128 = B137)),"")</f>
        <v/>
      </c>
    </row>
    <row r="138" ht="14.25" customHeight="1">
      <c r="A138" s="2">
        <v>136.0</v>
      </c>
      <c r="B138" s="2" t="s">
        <v>545</v>
      </c>
      <c r="C138" s="2">
        <v>2103.0</v>
      </c>
      <c r="D138" s="2">
        <v>0.0</v>
      </c>
      <c r="E138" s="2" t="s">
        <v>546</v>
      </c>
      <c r="F138" s="2" t="s">
        <v>547</v>
      </c>
      <c r="G138" s="2" t="s">
        <v>548</v>
      </c>
      <c r="H138" s="2" t="s">
        <v>60</v>
      </c>
      <c r="I138" s="2" t="s">
        <v>549</v>
      </c>
      <c r="J138" s="2">
        <f t="array" ref="J138">IF(NOT(EXACT(B138,B137)), COUNTA(_xlws.FILTER(G$2:G$128, B$2:B$128 = B138)),"")</f>
        <v>1</v>
      </c>
    </row>
    <row r="139" ht="14.25" customHeight="1">
      <c r="A139" s="2">
        <v>137.0</v>
      </c>
      <c r="B139" s="2" t="s">
        <v>550</v>
      </c>
      <c r="C139" s="2">
        <v>2104.0</v>
      </c>
      <c r="D139" s="2">
        <v>0.0</v>
      </c>
      <c r="E139" s="2" t="s">
        <v>551</v>
      </c>
      <c r="F139" s="2" t="s">
        <v>552</v>
      </c>
      <c r="G139" s="2" t="s">
        <v>553</v>
      </c>
      <c r="H139" s="2" t="s">
        <v>60</v>
      </c>
      <c r="I139" s="2" t="s">
        <v>549</v>
      </c>
      <c r="J139" s="2">
        <f t="array" ref="J139">IF(NOT(EXACT(B139,B138)), COUNTA(_xlws.FILTER(G$2:G$128, B$2:B$128 = B139)),"")</f>
        <v>1</v>
      </c>
    </row>
    <row r="140" ht="14.25" customHeight="1">
      <c r="A140" s="2">
        <v>138.0</v>
      </c>
      <c r="B140" s="2" t="s">
        <v>554</v>
      </c>
      <c r="C140" s="2">
        <v>2105.0</v>
      </c>
      <c r="D140" s="2">
        <v>0.0</v>
      </c>
      <c r="E140" s="2" t="s">
        <v>555</v>
      </c>
      <c r="F140" s="2" t="s">
        <v>556</v>
      </c>
      <c r="G140" s="2" t="s">
        <v>49</v>
      </c>
      <c r="H140" s="2" t="s">
        <v>27</v>
      </c>
      <c r="I140" s="2" t="s">
        <v>50</v>
      </c>
      <c r="J140" s="2">
        <f t="array" ref="J140">IF(NOT(EXACT(B140,B139)), COUNTA(_xlws.FILTER(G$2:G$128, B$2:B$128 = B140)),"")</f>
        <v>1</v>
      </c>
    </row>
    <row r="141" ht="14.25" customHeight="1">
      <c r="A141" s="2">
        <v>139.0</v>
      </c>
      <c r="B141" s="2" t="s">
        <v>557</v>
      </c>
      <c r="C141" s="2">
        <v>2107.0</v>
      </c>
      <c r="D141" s="2">
        <v>0.0</v>
      </c>
      <c r="E141" s="2" t="s">
        <v>558</v>
      </c>
      <c r="F141" s="2" t="s">
        <v>559</v>
      </c>
      <c r="G141" s="2" t="s">
        <v>560</v>
      </c>
      <c r="H141" s="2" t="s">
        <v>18</v>
      </c>
      <c r="I141" s="2" t="s">
        <v>198</v>
      </c>
      <c r="J141" s="2">
        <f t="array" ref="J141">IF(NOT(EXACT(B141,B140)), COUNTA(_xlws.FILTER(G$2:G$128, B$2:B$128 = B141)),"")</f>
        <v>1</v>
      </c>
    </row>
    <row r="142" ht="14.25" customHeight="1">
      <c r="A142" s="2">
        <v>140.0</v>
      </c>
      <c r="B142" s="2" t="s">
        <v>561</v>
      </c>
      <c r="C142" s="2">
        <v>2114.0</v>
      </c>
      <c r="D142" s="2">
        <v>0.0</v>
      </c>
      <c r="E142" s="2" t="s">
        <v>562</v>
      </c>
      <c r="F142" s="2" t="s">
        <v>563</v>
      </c>
      <c r="G142" s="2" t="s">
        <v>564</v>
      </c>
      <c r="H142" s="2" t="s">
        <v>60</v>
      </c>
      <c r="I142" s="2" t="s">
        <v>565</v>
      </c>
      <c r="J142" s="2">
        <f t="array" ref="J142">IF(NOT(EXACT(B142,B141)), COUNTA(_xlws.FILTER(G$2:G$128, B$2:B$128 = B142)),"")</f>
        <v>1</v>
      </c>
    </row>
    <row r="143" ht="14.25" customHeight="1">
      <c r="A143" s="2">
        <v>141.0</v>
      </c>
      <c r="B143" s="2" t="s">
        <v>561</v>
      </c>
      <c r="C143" s="2">
        <v>2114.0</v>
      </c>
      <c r="D143" s="2">
        <v>0.0</v>
      </c>
      <c r="E143" s="2" t="s">
        <v>562</v>
      </c>
      <c r="F143" s="2" t="s">
        <v>563</v>
      </c>
      <c r="G143" s="2" t="s">
        <v>49</v>
      </c>
      <c r="H143" s="2" t="s">
        <v>18</v>
      </c>
      <c r="I143" s="2" t="s">
        <v>425</v>
      </c>
      <c r="J143" s="2" t="str">
        <f t="array" ref="J143">IF(NOT(EXACT(B143,B142)), COUNTA(_xlws.FILTER(G$2:G$128, B$2:B$128 = B143)),"")</f>
        <v/>
      </c>
    </row>
    <row r="144" ht="14.25" customHeight="1">
      <c r="A144" s="2">
        <v>142.0</v>
      </c>
      <c r="B144" s="2" t="s">
        <v>566</v>
      </c>
      <c r="C144" s="2">
        <v>2122.0</v>
      </c>
      <c r="D144" s="2">
        <v>1.0</v>
      </c>
      <c r="E144" s="2" t="s">
        <v>567</v>
      </c>
      <c r="F144" s="2" t="s">
        <v>568</v>
      </c>
      <c r="G144" s="2" t="s">
        <v>49</v>
      </c>
      <c r="H144" s="2" t="s">
        <v>18</v>
      </c>
      <c r="I144" s="2" t="s">
        <v>569</v>
      </c>
      <c r="J144" s="2">
        <f t="array" ref="J144">IF(NOT(EXACT(B144,B143)), COUNTA(_xlws.FILTER(G$2:G$128, B$2:B$128 = B144)),"")</f>
        <v>1</v>
      </c>
    </row>
    <row r="145" ht="14.25" customHeight="1">
      <c r="A145" s="2">
        <v>143.0</v>
      </c>
      <c r="B145" s="2" t="s">
        <v>566</v>
      </c>
      <c r="C145" s="2">
        <v>2122.0</v>
      </c>
      <c r="D145" s="2">
        <v>1.0</v>
      </c>
      <c r="E145" s="2" t="s">
        <v>567</v>
      </c>
      <c r="F145" s="2" t="s">
        <v>568</v>
      </c>
      <c r="G145" s="2" t="s">
        <v>569</v>
      </c>
      <c r="H145" s="2" t="s">
        <v>60</v>
      </c>
      <c r="I145" s="2" t="s">
        <v>198</v>
      </c>
      <c r="J145" s="2" t="str">
        <f t="array" ref="J145">IF(NOT(EXACT(B145,B144)), COUNTA(_xlws.FILTER(G$2:G$128, B$2:B$128 = B145)),"")</f>
        <v/>
      </c>
    </row>
    <row r="146" ht="14.25" customHeight="1">
      <c r="A146" s="2">
        <v>144.0</v>
      </c>
      <c r="B146" s="2" t="s">
        <v>570</v>
      </c>
      <c r="C146" s="2">
        <v>2133.0</v>
      </c>
      <c r="D146" s="2">
        <v>0.0</v>
      </c>
      <c r="E146" s="2" t="s">
        <v>571</v>
      </c>
      <c r="F146" s="2" t="s">
        <v>572</v>
      </c>
      <c r="G146" s="2" t="s">
        <v>258</v>
      </c>
      <c r="H146" s="2" t="s">
        <v>18</v>
      </c>
      <c r="I146" s="2" t="s">
        <v>573</v>
      </c>
      <c r="J146" s="2">
        <f t="array" ref="J146">IF(NOT(EXACT(B146,B145)), COUNTA(_xlws.FILTER(G$2:G$128, B$2:B$128 = B146)),"")</f>
        <v>1</v>
      </c>
    </row>
    <row r="147" ht="14.25" customHeight="1">
      <c r="A147" s="2">
        <v>145.0</v>
      </c>
      <c r="B147" s="2" t="s">
        <v>570</v>
      </c>
      <c r="C147" s="2">
        <v>2133.0</v>
      </c>
      <c r="D147" s="2">
        <v>0.0</v>
      </c>
      <c r="E147" s="2" t="s">
        <v>571</v>
      </c>
      <c r="F147" s="2" t="s">
        <v>572</v>
      </c>
      <c r="G147" s="2" t="s">
        <v>258</v>
      </c>
      <c r="H147" s="2" t="s">
        <v>27</v>
      </c>
      <c r="I147" s="2" t="s">
        <v>50</v>
      </c>
      <c r="J147" s="2" t="str">
        <f t="array" ref="J147">IF(NOT(EXACT(B147,B146)), COUNTA(_xlws.FILTER(G$2:G$128, B$2:B$128 = B147)),"")</f>
        <v/>
      </c>
    </row>
    <row r="148" ht="14.25" customHeight="1">
      <c r="A148" s="2">
        <v>146.0</v>
      </c>
      <c r="B148" s="2" t="s">
        <v>574</v>
      </c>
      <c r="C148" s="2">
        <v>2139.0</v>
      </c>
      <c r="D148" s="2">
        <v>0.0</v>
      </c>
      <c r="E148" s="2" t="s">
        <v>575</v>
      </c>
      <c r="F148" s="2" t="s">
        <v>576</v>
      </c>
      <c r="G148" s="2" t="s">
        <v>577</v>
      </c>
      <c r="H148" s="2" t="s">
        <v>60</v>
      </c>
      <c r="I148" s="2" t="s">
        <v>578</v>
      </c>
      <c r="J148" s="2">
        <f t="array" ref="J148">IF(NOT(EXACT(B148,B147)), COUNTA(_xlws.FILTER(G$2:G$128, B$2:B$128 = B148)),"")</f>
        <v>1</v>
      </c>
    </row>
    <row r="149" ht="14.25" customHeight="1">
      <c r="A149" s="2">
        <v>147.0</v>
      </c>
      <c r="B149" s="2" t="s">
        <v>574</v>
      </c>
      <c r="C149" s="2">
        <v>2139.0</v>
      </c>
      <c r="D149" s="2">
        <v>0.0</v>
      </c>
      <c r="E149" s="2" t="s">
        <v>575</v>
      </c>
      <c r="F149" s="2" t="s">
        <v>576</v>
      </c>
      <c r="G149" s="2" t="s">
        <v>49</v>
      </c>
      <c r="H149" s="2" t="s">
        <v>18</v>
      </c>
      <c r="I149" s="2" t="s">
        <v>577</v>
      </c>
      <c r="J149" s="2" t="str">
        <f t="array" ref="J149">IF(NOT(EXACT(B149,B148)), COUNTA(_xlws.FILTER(G$2:G$128, B$2:B$128 = B149)),"")</f>
        <v/>
      </c>
    </row>
    <row r="150" ht="14.25" customHeight="1">
      <c r="A150" s="2">
        <v>148.0</v>
      </c>
      <c r="B150" s="2" t="s">
        <v>574</v>
      </c>
      <c r="C150" s="2">
        <v>2139.0</v>
      </c>
      <c r="D150" s="2">
        <v>0.0</v>
      </c>
      <c r="E150" s="2" t="s">
        <v>575</v>
      </c>
      <c r="F150" s="2" t="s">
        <v>576</v>
      </c>
      <c r="G150" s="2" t="s">
        <v>49</v>
      </c>
      <c r="H150" s="2" t="s">
        <v>27</v>
      </c>
      <c r="I150" s="2" t="s">
        <v>50</v>
      </c>
      <c r="J150" s="2" t="str">
        <f t="array" ref="J150">IF(NOT(EXACT(B150,B149)), COUNTA(_xlws.FILTER(G$2:G$128, B$2:B$128 = B150)),"")</f>
        <v/>
      </c>
    </row>
    <row r="151" ht="14.25" customHeight="1">
      <c r="A151" s="2">
        <v>149.0</v>
      </c>
      <c r="B151" s="2" t="s">
        <v>579</v>
      </c>
      <c r="C151" s="2">
        <v>2143.0</v>
      </c>
      <c r="D151" s="2">
        <v>0.0</v>
      </c>
      <c r="E151" s="2" t="s">
        <v>580</v>
      </c>
      <c r="F151" s="2" t="s">
        <v>581</v>
      </c>
      <c r="G151" s="2" t="s">
        <v>582</v>
      </c>
      <c r="H151" s="2" t="s">
        <v>60</v>
      </c>
      <c r="I151" s="2" t="s">
        <v>508</v>
      </c>
      <c r="J151" s="2">
        <f t="array" ref="J151">IF(NOT(EXACT(B151,B150)), COUNTA(_xlws.FILTER(G$2:G$128, B$2:B$128 = B151)),"")</f>
        <v>1</v>
      </c>
    </row>
    <row r="152" ht="14.25" customHeight="1">
      <c r="A152" s="2">
        <v>150.0</v>
      </c>
      <c r="B152" s="2" t="s">
        <v>579</v>
      </c>
      <c r="C152" s="2">
        <v>2143.0</v>
      </c>
      <c r="D152" s="2">
        <v>0.0</v>
      </c>
      <c r="E152" s="2" t="s">
        <v>580</v>
      </c>
      <c r="F152" s="2" t="s">
        <v>581</v>
      </c>
      <c r="G152" s="2" t="s">
        <v>583</v>
      </c>
      <c r="H152" s="2" t="s">
        <v>18</v>
      </c>
      <c r="I152" s="2" t="s">
        <v>582</v>
      </c>
      <c r="J152" s="2" t="str">
        <f t="array" ref="J152">IF(NOT(EXACT(B152,B151)), COUNTA(_xlws.FILTER(G$2:G$128, B$2:B$128 = B152)),"")</f>
        <v/>
      </c>
    </row>
    <row r="153" ht="14.25" customHeight="1">
      <c r="A153" s="2">
        <v>151.0</v>
      </c>
      <c r="B153" s="2" t="s">
        <v>579</v>
      </c>
      <c r="C153" s="2">
        <v>2143.0</v>
      </c>
      <c r="D153" s="2">
        <v>1.0</v>
      </c>
      <c r="E153" s="2" t="s">
        <v>580</v>
      </c>
      <c r="F153" s="2" t="s">
        <v>584</v>
      </c>
      <c r="G153" s="2" t="s">
        <v>585</v>
      </c>
      <c r="H153" s="2" t="s">
        <v>60</v>
      </c>
      <c r="I153" s="2" t="s">
        <v>75</v>
      </c>
      <c r="J153" s="2" t="str">
        <f t="array" ref="J153">IF(NOT(EXACT(B153,B152)), COUNTA(_xlws.FILTER(G$2:G$128, B$2:B$128 = B153)),"")</f>
        <v/>
      </c>
    </row>
    <row r="154" ht="14.25" customHeight="1">
      <c r="A154" s="2">
        <v>152.0</v>
      </c>
      <c r="B154" s="2" t="s">
        <v>586</v>
      </c>
      <c r="C154" s="2">
        <v>2147.0</v>
      </c>
      <c r="D154" s="2">
        <v>0.0</v>
      </c>
      <c r="E154" s="2" t="s">
        <v>587</v>
      </c>
      <c r="F154" s="2" t="s">
        <v>588</v>
      </c>
      <c r="G154" s="2" t="s">
        <v>35</v>
      </c>
      <c r="H154" s="2" t="s">
        <v>27</v>
      </c>
      <c r="I154" s="2" t="s">
        <v>135</v>
      </c>
      <c r="J154" s="2">
        <f t="array" ref="J154">IF(NOT(EXACT(B154,B153)), COUNTA(_xlws.FILTER(G$2:G$128, B$2:B$128 = B154)),"")</f>
        <v>1</v>
      </c>
    </row>
    <row r="155" ht="14.25" customHeight="1">
      <c r="A155" s="2">
        <v>153.0</v>
      </c>
      <c r="B155" s="2" t="s">
        <v>586</v>
      </c>
      <c r="C155" s="2">
        <v>2147.0</v>
      </c>
      <c r="D155" s="2">
        <v>0.0</v>
      </c>
      <c r="E155" s="2" t="s">
        <v>587</v>
      </c>
      <c r="F155" s="2" t="s">
        <v>588</v>
      </c>
      <c r="G155" s="2" t="s">
        <v>589</v>
      </c>
      <c r="H155" s="2" t="s">
        <v>18</v>
      </c>
      <c r="I155" s="2" t="s">
        <v>590</v>
      </c>
      <c r="J155" s="2" t="str">
        <f t="array" ref="J155">IF(NOT(EXACT(B155,B154)), COUNTA(_xlws.FILTER(G$2:G$128, B$2:B$128 = B155)),"")</f>
        <v/>
      </c>
    </row>
    <row r="156" ht="14.25" customHeight="1">
      <c r="A156" s="2">
        <v>154.0</v>
      </c>
      <c r="B156" s="2" t="s">
        <v>586</v>
      </c>
      <c r="C156" s="2">
        <v>2147.0</v>
      </c>
      <c r="D156" s="2">
        <v>0.0</v>
      </c>
      <c r="E156" s="2" t="s">
        <v>587</v>
      </c>
      <c r="F156" s="2" t="s">
        <v>588</v>
      </c>
      <c r="G156" s="2" t="s">
        <v>591</v>
      </c>
      <c r="H156" s="2" t="s">
        <v>27</v>
      </c>
      <c r="I156" s="2" t="s">
        <v>589</v>
      </c>
      <c r="J156" s="2" t="str">
        <f t="array" ref="J156">IF(NOT(EXACT(B156,B155)), COUNTA(_xlws.FILTER(G$2:G$128, B$2:B$128 = B156)),"")</f>
        <v/>
      </c>
    </row>
    <row r="157" ht="14.25" customHeight="1">
      <c r="A157" s="2">
        <v>155.0</v>
      </c>
      <c r="B157" s="2" t="s">
        <v>592</v>
      </c>
      <c r="C157" s="2">
        <v>2154.0</v>
      </c>
      <c r="D157" s="2">
        <v>0.0</v>
      </c>
      <c r="E157" s="2" t="s">
        <v>593</v>
      </c>
      <c r="F157" s="2" t="s">
        <v>594</v>
      </c>
      <c r="G157" s="2" t="s">
        <v>595</v>
      </c>
      <c r="H157" s="2" t="s">
        <v>60</v>
      </c>
      <c r="I157" s="2" t="s">
        <v>77</v>
      </c>
      <c r="J157" s="2">
        <f t="array" ref="J157">IF(NOT(EXACT(B157,B156)), COUNTA(_xlws.FILTER(G$2:G$128, B$2:B$128 = B157)),"")</f>
        <v>1</v>
      </c>
    </row>
    <row r="158" ht="14.25" customHeight="1">
      <c r="A158" s="2">
        <v>156.0</v>
      </c>
      <c r="B158" s="2" t="s">
        <v>596</v>
      </c>
      <c r="C158" s="2">
        <v>2161.0</v>
      </c>
      <c r="D158" s="2">
        <v>0.0</v>
      </c>
      <c r="E158" s="2" t="s">
        <v>597</v>
      </c>
      <c r="F158" s="2" t="s">
        <v>598</v>
      </c>
      <c r="G158" s="2" t="s">
        <v>599</v>
      </c>
      <c r="H158" s="2" t="s">
        <v>60</v>
      </c>
      <c r="I158" s="2" t="s">
        <v>600</v>
      </c>
      <c r="J158" s="2">
        <f t="array" ref="J158">IF(NOT(EXACT(B158,B157)), COUNTA(_xlws.FILTER(G$2:G$128, B$2:B$128 = B158)),"")</f>
        <v>1</v>
      </c>
    </row>
    <row r="159" ht="14.25" customHeight="1">
      <c r="A159" s="2">
        <v>157.0</v>
      </c>
      <c r="B159" s="2" t="s">
        <v>601</v>
      </c>
      <c r="C159" s="2">
        <v>2166.0</v>
      </c>
      <c r="D159" s="2">
        <v>0.0</v>
      </c>
      <c r="E159" s="2" t="s">
        <v>602</v>
      </c>
      <c r="F159" s="2" t="s">
        <v>603</v>
      </c>
      <c r="G159" s="2" t="s">
        <v>115</v>
      </c>
      <c r="H159" s="2" t="s">
        <v>60</v>
      </c>
      <c r="I159" s="2" t="s">
        <v>604</v>
      </c>
      <c r="J159" s="2">
        <f t="array" ref="J159">IF(NOT(EXACT(B159,B158)), COUNTA(_xlws.FILTER(G$2:G$128, B$2:B$128 = B159)),"")</f>
        <v>1</v>
      </c>
    </row>
    <row r="160" ht="14.25" customHeight="1">
      <c r="A160" s="2">
        <v>158.0</v>
      </c>
      <c r="B160" s="2" t="s">
        <v>605</v>
      </c>
      <c r="C160" s="2">
        <v>2168.0</v>
      </c>
      <c r="D160" s="2">
        <v>0.0</v>
      </c>
      <c r="E160" s="2" t="s">
        <v>606</v>
      </c>
      <c r="F160" s="2" t="s">
        <v>607</v>
      </c>
      <c r="G160" s="2" t="s">
        <v>49</v>
      </c>
      <c r="H160" s="2" t="s">
        <v>18</v>
      </c>
      <c r="I160" s="2" t="s">
        <v>608</v>
      </c>
      <c r="J160" s="2">
        <f t="array" ref="J160">IF(NOT(EXACT(B160,B159)), COUNTA(_xlws.FILTER(G$2:G$128, B$2:B$128 = B160)),"")</f>
        <v>1</v>
      </c>
    </row>
    <row r="161" ht="14.25" customHeight="1">
      <c r="A161" s="2">
        <v>159.0</v>
      </c>
      <c r="B161" s="2" t="s">
        <v>609</v>
      </c>
      <c r="C161" s="2">
        <v>2171.0</v>
      </c>
      <c r="D161" s="2">
        <v>0.0</v>
      </c>
      <c r="E161" s="2" t="s">
        <v>610</v>
      </c>
      <c r="F161" s="2" t="s">
        <v>611</v>
      </c>
      <c r="G161" s="2" t="s">
        <v>612</v>
      </c>
      <c r="H161" s="2" t="s">
        <v>27</v>
      </c>
      <c r="I161" s="2" t="s">
        <v>613</v>
      </c>
      <c r="J161" s="2">
        <f t="array" ref="J161">IF(NOT(EXACT(B161,B160)), COUNTA(_xlws.FILTER(G$2:G$128, B$2:B$128 = B161)),"")</f>
        <v>1</v>
      </c>
    </row>
    <row r="162" ht="14.25" customHeight="1">
      <c r="A162" s="2">
        <v>160.0</v>
      </c>
      <c r="B162" s="2" t="s">
        <v>614</v>
      </c>
      <c r="C162" s="2">
        <v>2177.0</v>
      </c>
      <c r="D162" s="2">
        <v>0.0</v>
      </c>
      <c r="E162" s="2" t="s">
        <v>615</v>
      </c>
      <c r="F162" s="2" t="s">
        <v>616</v>
      </c>
      <c r="G162" s="2" t="s">
        <v>617</v>
      </c>
      <c r="H162" s="2" t="s">
        <v>60</v>
      </c>
      <c r="I162" s="2" t="s">
        <v>618</v>
      </c>
      <c r="J162" s="2">
        <f t="array" ref="J162">IF(NOT(EXACT(B162,B161)), COUNTA(_xlws.FILTER(G$2:G$128, B$2:B$128 = B162)),"")</f>
        <v>1</v>
      </c>
    </row>
    <row r="163" ht="14.25" customHeight="1">
      <c r="A163" s="2">
        <v>161.0</v>
      </c>
      <c r="B163" s="2" t="s">
        <v>619</v>
      </c>
      <c r="C163" s="2">
        <v>2178.0</v>
      </c>
      <c r="D163" s="2">
        <v>0.0</v>
      </c>
      <c r="E163" s="2" t="s">
        <v>620</v>
      </c>
      <c r="F163" s="2" t="s">
        <v>621</v>
      </c>
      <c r="G163" s="2" t="s">
        <v>49</v>
      </c>
      <c r="H163" s="2" t="s">
        <v>18</v>
      </c>
      <c r="I163" s="2" t="s">
        <v>622</v>
      </c>
      <c r="J163" s="2">
        <f t="array" ref="J163">IF(NOT(EXACT(B163,B162)), COUNTA(_xlws.FILTER(G$2:G$128, B$2:B$128 = B163)),"")</f>
        <v>1</v>
      </c>
    </row>
    <row r="164" ht="14.25" customHeight="1">
      <c r="A164" s="2">
        <v>162.0</v>
      </c>
      <c r="B164" s="2" t="s">
        <v>623</v>
      </c>
      <c r="C164" s="2">
        <v>2184.0</v>
      </c>
      <c r="D164" s="2">
        <v>0.0</v>
      </c>
      <c r="E164" s="2" t="s">
        <v>624</v>
      </c>
      <c r="F164" s="2" t="s">
        <v>625</v>
      </c>
      <c r="G164" s="2" t="s">
        <v>368</v>
      </c>
      <c r="H164" s="2" t="s">
        <v>18</v>
      </c>
      <c r="I164" s="2" t="s">
        <v>626</v>
      </c>
      <c r="J164" s="2">
        <f t="array" ref="J164">IF(NOT(EXACT(B164,B163)), COUNTA(_xlws.FILTER(G$2:G$128, B$2:B$128 = B164)),"")</f>
        <v>1</v>
      </c>
    </row>
    <row r="165" ht="14.25" customHeight="1">
      <c r="A165" s="2">
        <v>163.0</v>
      </c>
      <c r="B165" s="2" t="s">
        <v>627</v>
      </c>
      <c r="C165" s="2">
        <v>2189.0</v>
      </c>
      <c r="D165" s="2">
        <v>0.0</v>
      </c>
      <c r="E165" s="2" t="s">
        <v>628</v>
      </c>
      <c r="F165" s="2" t="s">
        <v>629</v>
      </c>
      <c r="G165" s="2" t="s">
        <v>630</v>
      </c>
      <c r="H165" s="2" t="s">
        <v>60</v>
      </c>
      <c r="I165" s="2" t="s">
        <v>631</v>
      </c>
      <c r="J165" s="2">
        <f t="array" ref="J165">IF(NOT(EXACT(B165,B164)), COUNTA(_xlws.FILTER(G$2:G$128, B$2:B$128 = B165)),"")</f>
        <v>1</v>
      </c>
    </row>
    <row r="166" ht="14.25" customHeight="1">
      <c r="A166" s="2">
        <v>164.0</v>
      </c>
      <c r="B166" s="2" t="s">
        <v>632</v>
      </c>
      <c r="C166" s="2">
        <v>2190.0</v>
      </c>
      <c r="D166" s="2">
        <v>0.0</v>
      </c>
      <c r="E166" s="2" t="s">
        <v>633</v>
      </c>
      <c r="F166" s="2" t="s">
        <v>634</v>
      </c>
      <c r="G166" s="2" t="s">
        <v>49</v>
      </c>
      <c r="H166" s="2" t="s">
        <v>27</v>
      </c>
      <c r="I166" s="2" t="s">
        <v>635</v>
      </c>
      <c r="J166" s="2">
        <f t="array" ref="J166">IF(NOT(EXACT(B166,B165)), COUNTA(_xlws.FILTER(G$2:G$128, B$2:B$128 = B166)),"")</f>
        <v>1</v>
      </c>
    </row>
    <row r="167" ht="14.25" customHeight="1">
      <c r="A167" s="2">
        <v>165.0</v>
      </c>
      <c r="B167" s="2" t="s">
        <v>632</v>
      </c>
      <c r="C167" s="2">
        <v>2190.0</v>
      </c>
      <c r="D167" s="2">
        <v>0.0</v>
      </c>
      <c r="E167" s="2" t="s">
        <v>633</v>
      </c>
      <c r="F167" s="2" t="s">
        <v>634</v>
      </c>
      <c r="G167" s="2" t="s">
        <v>49</v>
      </c>
      <c r="H167" s="2" t="s">
        <v>18</v>
      </c>
      <c r="I167" s="2" t="s">
        <v>636</v>
      </c>
      <c r="J167" s="2" t="str">
        <f t="array" ref="J167">IF(NOT(EXACT(B167,B166)), COUNTA(_xlws.FILTER(G$2:G$128, B$2:B$128 = B167)),"")</f>
        <v/>
      </c>
    </row>
    <row r="168" ht="14.25" customHeight="1">
      <c r="A168" s="2">
        <v>166.0</v>
      </c>
      <c r="B168" s="2" t="s">
        <v>637</v>
      </c>
      <c r="C168" s="2">
        <v>2193.0</v>
      </c>
      <c r="D168" s="2">
        <v>0.0</v>
      </c>
      <c r="E168" s="2" t="s">
        <v>638</v>
      </c>
      <c r="F168" s="2" t="s">
        <v>639</v>
      </c>
      <c r="G168" s="2" t="s">
        <v>49</v>
      </c>
      <c r="H168" s="2" t="s">
        <v>27</v>
      </c>
      <c r="I168" s="2" t="s">
        <v>640</v>
      </c>
      <c r="J168" s="2">
        <f t="array" ref="J168">IF(NOT(EXACT(B168,B167)), COUNTA(_xlws.FILTER(G$2:G$128, B$2:B$128 = B168)),"")</f>
        <v>1</v>
      </c>
    </row>
    <row r="169" ht="14.25" customHeight="1">
      <c r="A169" s="2">
        <v>167.0</v>
      </c>
      <c r="B169" s="2" t="s">
        <v>641</v>
      </c>
      <c r="C169" s="2">
        <v>2199.0</v>
      </c>
      <c r="D169" s="2">
        <v>0.0</v>
      </c>
      <c r="E169" s="2" t="s">
        <v>642</v>
      </c>
      <c r="F169" s="2" t="s">
        <v>643</v>
      </c>
      <c r="G169" s="2" t="s">
        <v>644</v>
      </c>
      <c r="H169" s="2" t="s">
        <v>60</v>
      </c>
      <c r="I169" s="2" t="s">
        <v>578</v>
      </c>
      <c r="J169" s="2">
        <f t="array" ref="J169">IF(NOT(EXACT(B169,B168)), COUNTA(_xlws.FILTER(G$2:G$128, B$2:B$128 = B169)),"")</f>
        <v>1</v>
      </c>
    </row>
    <row r="170" ht="14.25" customHeight="1">
      <c r="A170" s="2">
        <v>168.0</v>
      </c>
      <c r="B170" s="2" t="s">
        <v>641</v>
      </c>
      <c r="C170" s="2">
        <v>2199.0</v>
      </c>
      <c r="D170" s="2">
        <v>0.0</v>
      </c>
      <c r="E170" s="2" t="s">
        <v>642</v>
      </c>
      <c r="F170" s="2" t="s">
        <v>643</v>
      </c>
      <c r="G170" s="2" t="s">
        <v>49</v>
      </c>
      <c r="H170" s="2" t="s">
        <v>18</v>
      </c>
      <c r="I170" s="2" t="s">
        <v>645</v>
      </c>
      <c r="J170" s="2" t="str">
        <f t="array" ref="J170">IF(NOT(EXACT(B170,B169)), COUNTA(_xlws.FILTER(G$2:G$128, B$2:B$128 = B170)),"")</f>
        <v/>
      </c>
    </row>
    <row r="171" ht="14.25" customHeight="1">
      <c r="A171" s="2">
        <v>169.0</v>
      </c>
      <c r="B171" s="2" t="s">
        <v>641</v>
      </c>
      <c r="C171" s="2">
        <v>2199.0</v>
      </c>
      <c r="D171" s="2">
        <v>0.0</v>
      </c>
      <c r="E171" s="2" t="s">
        <v>642</v>
      </c>
      <c r="F171" s="2" t="s">
        <v>643</v>
      </c>
      <c r="G171" s="2" t="s">
        <v>49</v>
      </c>
      <c r="H171" s="2" t="s">
        <v>27</v>
      </c>
      <c r="I171" s="2" t="s">
        <v>646</v>
      </c>
      <c r="J171" s="2" t="str">
        <f t="array" ref="J171">IF(NOT(EXACT(B171,B170)), COUNTA(_xlws.FILTER(G$2:G$128, B$2:B$128 = B171)),"")</f>
        <v/>
      </c>
    </row>
    <row r="172" ht="14.25" customHeight="1">
      <c r="A172" s="2">
        <v>170.0</v>
      </c>
      <c r="B172" s="2" t="s">
        <v>32</v>
      </c>
      <c r="C172" s="2">
        <v>2210.0</v>
      </c>
      <c r="D172" s="2">
        <v>0.0</v>
      </c>
      <c r="E172" s="2" t="s">
        <v>33</v>
      </c>
      <c r="F172" s="2" t="s">
        <v>34</v>
      </c>
      <c r="G172" s="2" t="s">
        <v>35</v>
      </c>
      <c r="H172" s="2" t="s">
        <v>18</v>
      </c>
      <c r="I172" s="2" t="s">
        <v>36</v>
      </c>
      <c r="J172" s="2">
        <f t="array" ref="J172">IF(NOT(EXACT(B172,B171)), COUNTA(_xlws.FILTER(G$2:G$128, B$2:B$128 = B172)),"")</f>
        <v>1</v>
      </c>
    </row>
    <row r="173" ht="14.25" customHeight="1">
      <c r="A173" s="2">
        <v>171.0</v>
      </c>
      <c r="B173" s="2" t="s">
        <v>647</v>
      </c>
      <c r="C173" s="2">
        <v>2213.0</v>
      </c>
      <c r="D173" s="2">
        <v>1.0</v>
      </c>
      <c r="E173" s="2" t="s">
        <v>648</v>
      </c>
      <c r="F173" s="2" t="s">
        <v>649</v>
      </c>
      <c r="G173" s="2" t="s">
        <v>49</v>
      </c>
      <c r="H173" s="2" t="s">
        <v>27</v>
      </c>
      <c r="I173" s="2" t="s">
        <v>259</v>
      </c>
      <c r="J173" s="2">
        <f t="array" ref="J173">IF(NOT(EXACT(B173,B172)), COUNTA(_xlws.FILTER(G$2:G$128, B$2:B$128 = B173)),"")</f>
        <v>1</v>
      </c>
    </row>
    <row r="174" ht="14.25" customHeight="1">
      <c r="A174" s="2">
        <v>172.0</v>
      </c>
      <c r="B174" s="2" t="s">
        <v>650</v>
      </c>
      <c r="C174" s="2">
        <v>2214.0</v>
      </c>
      <c r="D174" s="2">
        <v>0.0</v>
      </c>
      <c r="E174" s="2" t="s">
        <v>651</v>
      </c>
      <c r="F174" s="2" t="s">
        <v>652</v>
      </c>
      <c r="G174" s="2" t="s">
        <v>653</v>
      </c>
      <c r="H174" s="2" t="s">
        <v>18</v>
      </c>
      <c r="I174" s="2" t="s">
        <v>654</v>
      </c>
      <c r="J174" s="2">
        <f t="array" ref="J174">IF(NOT(EXACT(B174,B173)), COUNTA(_xlws.FILTER(G$2:G$128, B$2:B$128 = B174)),"")</f>
        <v>1</v>
      </c>
    </row>
    <row r="175" ht="14.25" customHeight="1">
      <c r="A175" s="2">
        <v>173.0</v>
      </c>
      <c r="B175" s="2" t="s">
        <v>655</v>
      </c>
      <c r="C175" s="2">
        <v>2219.0</v>
      </c>
      <c r="D175" s="2">
        <v>1.0</v>
      </c>
      <c r="E175" s="2" t="s">
        <v>656</v>
      </c>
      <c r="F175" s="2" t="s">
        <v>657</v>
      </c>
      <c r="G175" s="2" t="s">
        <v>293</v>
      </c>
      <c r="H175" s="2" t="s">
        <v>18</v>
      </c>
      <c r="I175" s="2" t="s">
        <v>198</v>
      </c>
      <c r="J175" s="2">
        <f t="array" ref="J175">IF(NOT(EXACT(B175,B174)), COUNTA(_xlws.FILTER(G$2:G$128, B$2:B$128 = B175)),"")</f>
        <v>1</v>
      </c>
    </row>
    <row r="176" ht="14.25" customHeight="1">
      <c r="A176" s="2">
        <v>174.0</v>
      </c>
      <c r="B176" s="2" t="s">
        <v>658</v>
      </c>
      <c r="C176" s="2">
        <v>2227.0</v>
      </c>
      <c r="D176" s="2">
        <v>1.0</v>
      </c>
      <c r="E176" s="2" t="s">
        <v>659</v>
      </c>
      <c r="F176" s="2" t="s">
        <v>660</v>
      </c>
      <c r="G176" s="2" t="s">
        <v>661</v>
      </c>
      <c r="H176" s="2" t="s">
        <v>27</v>
      </c>
      <c r="I176" s="2" t="s">
        <v>662</v>
      </c>
      <c r="J176" s="2">
        <f t="array" ref="J176">IF(NOT(EXACT(B176,B175)), COUNTA(_xlws.FILTER(G$2:G$128, B$2:B$128 = B176)),"")</f>
        <v>1</v>
      </c>
    </row>
    <row r="177" ht="14.25" customHeight="1">
      <c r="A177" s="2">
        <v>175.0</v>
      </c>
      <c r="B177" s="2" t="s">
        <v>663</v>
      </c>
      <c r="C177" s="2">
        <v>2229.0</v>
      </c>
      <c r="D177" s="2">
        <v>0.0</v>
      </c>
      <c r="E177" s="2" t="s">
        <v>664</v>
      </c>
      <c r="F177" s="2" t="s">
        <v>665</v>
      </c>
      <c r="G177" s="2" t="s">
        <v>49</v>
      </c>
      <c r="H177" s="2" t="s">
        <v>18</v>
      </c>
      <c r="I177" s="2" t="s">
        <v>263</v>
      </c>
      <c r="J177" s="2">
        <f t="array" ref="J177">IF(NOT(EXACT(B177,B176)), COUNTA(_xlws.FILTER(G$2:G$128, B$2:B$128 = B177)),"")</f>
        <v>1</v>
      </c>
    </row>
    <row r="178" ht="14.25" customHeight="1">
      <c r="A178" s="2">
        <v>176.0</v>
      </c>
      <c r="B178" s="2" t="s">
        <v>666</v>
      </c>
      <c r="C178" s="2">
        <v>2241.0</v>
      </c>
      <c r="D178" s="2">
        <v>0.0</v>
      </c>
      <c r="E178" s="2" t="s">
        <v>667</v>
      </c>
      <c r="F178" s="2" t="s">
        <v>668</v>
      </c>
      <c r="G178" s="2" t="s">
        <v>669</v>
      </c>
      <c r="H178" s="2" t="s">
        <v>60</v>
      </c>
      <c r="I178" s="2" t="s">
        <v>85</v>
      </c>
      <c r="J178" s="2">
        <f t="array" ref="J178">IF(NOT(EXACT(B178,B177)), COUNTA(_xlws.FILTER(G$2:G$128, B$2:B$128 = B178)),"")</f>
        <v>1</v>
      </c>
    </row>
    <row r="179" ht="14.25" customHeight="1">
      <c r="A179" s="2">
        <v>177.0</v>
      </c>
      <c r="B179" s="2" t="s">
        <v>670</v>
      </c>
      <c r="C179" s="2">
        <v>2251.0</v>
      </c>
      <c r="D179" s="2">
        <v>0.0</v>
      </c>
      <c r="E179" s="2" t="s">
        <v>671</v>
      </c>
      <c r="F179" s="2" t="s">
        <v>672</v>
      </c>
      <c r="G179" s="2" t="s">
        <v>465</v>
      </c>
      <c r="H179" s="2" t="s">
        <v>60</v>
      </c>
      <c r="I179" s="2" t="s">
        <v>466</v>
      </c>
      <c r="J179" s="2">
        <f t="array" ref="J179">IF(NOT(EXACT(B179,B178)), COUNTA(_xlws.FILTER(G$2:G$128, B$2:B$128 = B179)),"")</f>
        <v>1</v>
      </c>
    </row>
    <row r="180" ht="14.25" customHeight="1">
      <c r="A180" s="2">
        <v>178.0</v>
      </c>
      <c r="B180" s="2" t="s">
        <v>670</v>
      </c>
      <c r="C180" s="2">
        <v>2251.0</v>
      </c>
      <c r="D180" s="2">
        <v>0.0</v>
      </c>
      <c r="E180" s="2" t="s">
        <v>671</v>
      </c>
      <c r="F180" s="2" t="s">
        <v>672</v>
      </c>
      <c r="G180" s="2" t="s">
        <v>673</v>
      </c>
      <c r="H180" s="2" t="s">
        <v>60</v>
      </c>
      <c r="I180" s="2" t="s">
        <v>674</v>
      </c>
      <c r="J180" s="2" t="str">
        <f t="array" ref="J180">IF(NOT(EXACT(B180,B179)), COUNTA(_xlws.FILTER(G$2:G$128, B$2:B$128 = B180)),"")</f>
        <v/>
      </c>
    </row>
    <row r="181" ht="14.25" customHeight="1">
      <c r="A181" s="2">
        <v>179.0</v>
      </c>
      <c r="B181" s="2" t="s">
        <v>675</v>
      </c>
      <c r="C181" s="2">
        <v>2262.0</v>
      </c>
      <c r="D181" s="2">
        <v>0.0</v>
      </c>
      <c r="E181" s="2" t="s">
        <v>676</v>
      </c>
      <c r="F181" s="2" t="s">
        <v>677</v>
      </c>
      <c r="G181" s="2" t="s">
        <v>678</v>
      </c>
      <c r="H181" s="2" t="s">
        <v>18</v>
      </c>
      <c r="I181" s="2" t="s">
        <v>679</v>
      </c>
      <c r="J181" s="2">
        <f t="array" ref="J181">IF(NOT(EXACT(B181,B180)), COUNTA(_xlws.FILTER(G$2:G$128, B$2:B$128 = B181)),"")</f>
        <v>1</v>
      </c>
    </row>
    <row r="182" ht="14.25" customHeight="1">
      <c r="A182" s="2">
        <v>180.0</v>
      </c>
      <c r="B182" s="2" t="s">
        <v>680</v>
      </c>
      <c r="C182" s="2">
        <v>2270.0</v>
      </c>
      <c r="D182" s="2">
        <v>0.0</v>
      </c>
      <c r="E182" s="2" t="s">
        <v>681</v>
      </c>
      <c r="F182" s="2" t="s">
        <v>682</v>
      </c>
      <c r="G182" s="2" t="s">
        <v>178</v>
      </c>
      <c r="H182" s="2" t="s">
        <v>27</v>
      </c>
      <c r="I182" s="2" t="s">
        <v>135</v>
      </c>
      <c r="J182" s="2">
        <f t="array" ref="J182">IF(NOT(EXACT(B182,B181)), COUNTA(_xlws.FILTER(G$2:G$128, B$2:B$128 = B182)),"")</f>
        <v>1</v>
      </c>
    </row>
    <row r="183" ht="14.25" customHeight="1">
      <c r="A183" s="2">
        <v>181.0</v>
      </c>
      <c r="B183" s="2" t="s">
        <v>680</v>
      </c>
      <c r="C183" s="2">
        <v>2270.0</v>
      </c>
      <c r="D183" s="2">
        <v>0.0</v>
      </c>
      <c r="E183" s="2" t="s">
        <v>681</v>
      </c>
      <c r="F183" s="2" t="s">
        <v>682</v>
      </c>
      <c r="G183" s="2" t="s">
        <v>49</v>
      </c>
      <c r="H183" s="2" t="s">
        <v>27</v>
      </c>
      <c r="I183" s="2" t="s">
        <v>135</v>
      </c>
      <c r="J183" s="2" t="str">
        <f t="array" ref="J183">IF(NOT(EXACT(B183,B182)), COUNTA(_xlws.FILTER(G$2:G$128, B$2:B$128 = B183)),"")</f>
        <v/>
      </c>
    </row>
    <row r="184" ht="14.25" customHeight="1">
      <c r="A184" s="2">
        <v>182.0</v>
      </c>
      <c r="B184" s="2" t="s">
        <v>683</v>
      </c>
      <c r="C184" s="2">
        <v>2281.0</v>
      </c>
      <c r="D184" s="2">
        <v>0.0</v>
      </c>
      <c r="E184" s="2" t="s">
        <v>684</v>
      </c>
      <c r="F184" s="2" t="s">
        <v>685</v>
      </c>
      <c r="G184" s="2" t="s">
        <v>49</v>
      </c>
      <c r="H184" s="2" t="s">
        <v>18</v>
      </c>
      <c r="I184" s="2" t="s">
        <v>686</v>
      </c>
      <c r="J184" s="2">
        <f t="array" ref="J184">IF(NOT(EXACT(B184,B183)), COUNTA(_xlws.FILTER(G$2:G$128, B$2:B$128 = B184)),"")</f>
        <v>1</v>
      </c>
    </row>
    <row r="185" ht="14.25" customHeight="1">
      <c r="A185" s="2">
        <v>183.0</v>
      </c>
      <c r="B185" s="2" t="s">
        <v>687</v>
      </c>
      <c r="C185" s="2">
        <v>2286.0</v>
      </c>
      <c r="D185" s="2">
        <v>0.0</v>
      </c>
      <c r="E185" s="2" t="s">
        <v>688</v>
      </c>
      <c r="F185" s="2" t="s">
        <v>689</v>
      </c>
      <c r="G185" s="2" t="s">
        <v>690</v>
      </c>
      <c r="H185" s="2" t="s">
        <v>18</v>
      </c>
      <c r="I185" s="2" t="s">
        <v>691</v>
      </c>
      <c r="J185" s="2">
        <f t="array" ref="J185">IF(NOT(EXACT(B185,B184)), COUNTA(_xlws.FILTER(G$2:G$128, B$2:B$128 = B185)),"")</f>
        <v>1</v>
      </c>
    </row>
    <row r="186" ht="14.25" customHeight="1">
      <c r="A186" s="2">
        <v>184.0</v>
      </c>
      <c r="B186" s="2" t="s">
        <v>692</v>
      </c>
      <c r="C186" s="2">
        <v>2287.0</v>
      </c>
      <c r="D186" s="2">
        <v>0.0</v>
      </c>
      <c r="E186" s="2" t="s">
        <v>693</v>
      </c>
      <c r="F186" s="2" t="s">
        <v>694</v>
      </c>
      <c r="G186" s="2" t="s">
        <v>695</v>
      </c>
      <c r="H186" s="2" t="s">
        <v>18</v>
      </c>
      <c r="I186" s="2" t="s">
        <v>696</v>
      </c>
      <c r="J186" s="2">
        <f t="array" ref="J186">IF(NOT(EXACT(B186,B185)), COUNTA(_xlws.FILTER(G$2:G$128, B$2:B$128 = B186)),"")</f>
        <v>1</v>
      </c>
    </row>
    <row r="187" ht="14.25" customHeight="1">
      <c r="A187" s="2">
        <v>185.0</v>
      </c>
      <c r="B187" s="2" t="s">
        <v>692</v>
      </c>
      <c r="C187" s="2">
        <v>2287.0</v>
      </c>
      <c r="D187" s="2">
        <v>0.0</v>
      </c>
      <c r="E187" s="2" t="s">
        <v>693</v>
      </c>
      <c r="F187" s="2" t="s">
        <v>694</v>
      </c>
      <c r="G187" s="2" t="s">
        <v>696</v>
      </c>
      <c r="H187" s="2" t="s">
        <v>60</v>
      </c>
      <c r="I187" s="2" t="s">
        <v>697</v>
      </c>
      <c r="J187" s="2" t="str">
        <f t="array" ref="J187">IF(NOT(EXACT(B187,B186)), COUNTA(_xlws.FILTER(G$2:G$128, B$2:B$128 = B187)),"")</f>
        <v/>
      </c>
    </row>
    <row r="188" ht="14.25" customHeight="1">
      <c r="A188" s="2">
        <v>186.0</v>
      </c>
      <c r="B188" s="2" t="s">
        <v>692</v>
      </c>
      <c r="C188" s="2">
        <v>2287.0</v>
      </c>
      <c r="D188" s="2">
        <v>0.0</v>
      </c>
      <c r="E188" s="2" t="s">
        <v>693</v>
      </c>
      <c r="F188" s="2" t="s">
        <v>694</v>
      </c>
      <c r="G188" s="2" t="s">
        <v>695</v>
      </c>
      <c r="H188" s="2" t="s">
        <v>18</v>
      </c>
      <c r="I188" s="2" t="s">
        <v>698</v>
      </c>
      <c r="J188" s="2" t="str">
        <f t="array" ref="J188">IF(NOT(EXACT(B188,B187)), COUNTA(_xlws.FILTER(G$2:G$128, B$2:B$128 = B188)),"")</f>
        <v/>
      </c>
    </row>
    <row r="189" ht="14.25" customHeight="1">
      <c r="A189" s="2">
        <v>187.0</v>
      </c>
      <c r="B189" s="2" t="s">
        <v>699</v>
      </c>
      <c r="C189" s="2">
        <v>2290.0</v>
      </c>
      <c r="D189" s="2">
        <v>0.0</v>
      </c>
      <c r="E189" s="2" t="s">
        <v>700</v>
      </c>
      <c r="F189" s="2" t="s">
        <v>701</v>
      </c>
      <c r="G189" s="2" t="s">
        <v>49</v>
      </c>
      <c r="H189" s="2" t="s">
        <v>18</v>
      </c>
      <c r="I189" s="2" t="s">
        <v>702</v>
      </c>
      <c r="J189" s="2">
        <f t="array" ref="J189">IF(NOT(EXACT(B189,B188)), COUNTA(_xlws.FILTER(G$2:G$128, B$2:B$128 = B189)),"")</f>
        <v>1</v>
      </c>
    </row>
    <row r="190" ht="14.25" customHeight="1">
      <c r="A190" s="2">
        <v>188.0</v>
      </c>
      <c r="B190" s="2" t="s">
        <v>703</v>
      </c>
      <c r="C190" s="2">
        <v>2291.0</v>
      </c>
      <c r="D190" s="2">
        <v>0.0</v>
      </c>
      <c r="E190" s="2" t="s">
        <v>704</v>
      </c>
      <c r="F190" s="2" t="s">
        <v>705</v>
      </c>
      <c r="G190" s="2" t="s">
        <v>706</v>
      </c>
      <c r="H190" s="2" t="s">
        <v>27</v>
      </c>
      <c r="I190" s="2" t="s">
        <v>707</v>
      </c>
      <c r="J190" s="2">
        <f t="array" ref="J190">IF(NOT(EXACT(B190,B189)), COUNTA(_xlws.FILTER(G$2:G$128, B$2:B$128 = B190)),"")</f>
        <v>1</v>
      </c>
    </row>
    <row r="191" ht="14.25" customHeight="1">
      <c r="A191" s="2">
        <v>189.0</v>
      </c>
      <c r="B191" s="2" t="s">
        <v>708</v>
      </c>
      <c r="C191" s="2">
        <v>2311.0</v>
      </c>
      <c r="D191" s="2">
        <v>0.0</v>
      </c>
      <c r="E191" s="2" t="s">
        <v>709</v>
      </c>
      <c r="F191" s="2" t="s">
        <v>710</v>
      </c>
      <c r="G191" s="2" t="s">
        <v>711</v>
      </c>
      <c r="H191" s="2" t="s">
        <v>27</v>
      </c>
      <c r="I191" s="2" t="s">
        <v>135</v>
      </c>
      <c r="J191" s="2">
        <f t="array" ref="J191">IF(NOT(EXACT(B191,B190)), COUNTA(_xlws.FILTER(G$2:G$128, B$2:B$128 = B191)),"")</f>
        <v>1</v>
      </c>
    </row>
    <row r="192" ht="14.25" customHeight="1">
      <c r="A192" s="2">
        <v>190.0</v>
      </c>
      <c r="B192" s="2" t="s">
        <v>712</v>
      </c>
      <c r="C192" s="2">
        <v>2312.0</v>
      </c>
      <c r="D192" s="2">
        <v>0.0</v>
      </c>
      <c r="E192" s="2" t="s">
        <v>713</v>
      </c>
      <c r="F192" s="2" t="s">
        <v>714</v>
      </c>
      <c r="G192" s="2" t="s">
        <v>49</v>
      </c>
      <c r="H192" s="2" t="s">
        <v>18</v>
      </c>
      <c r="I192" s="2" t="s">
        <v>198</v>
      </c>
      <c r="J192" s="2">
        <f t="array" ref="J192">IF(NOT(EXACT(B192,B191)), COUNTA(_xlws.FILTER(G$2:G$128, B$2:B$128 = B192)),"")</f>
        <v>1</v>
      </c>
    </row>
    <row r="193" ht="14.25" customHeight="1">
      <c r="A193" s="2">
        <v>191.0</v>
      </c>
      <c r="B193" s="2" t="s">
        <v>712</v>
      </c>
      <c r="C193" s="2">
        <v>2312.0</v>
      </c>
      <c r="D193" s="2">
        <v>0.0</v>
      </c>
      <c r="E193" s="2" t="s">
        <v>713</v>
      </c>
      <c r="F193" s="2" t="s">
        <v>714</v>
      </c>
      <c r="G193" s="2" t="s">
        <v>49</v>
      </c>
      <c r="H193" s="2" t="s">
        <v>57</v>
      </c>
      <c r="I193" s="2" t="s">
        <v>715</v>
      </c>
      <c r="J193" s="2" t="str">
        <f t="array" ref="J193">IF(NOT(EXACT(B193,B192)), COUNTA(_xlws.FILTER(G$2:G$128, B$2:B$128 = B193)),"")</f>
        <v/>
      </c>
    </row>
    <row r="194" ht="14.25" customHeight="1">
      <c r="A194" s="2">
        <v>192.0</v>
      </c>
      <c r="B194" s="2" t="s">
        <v>716</v>
      </c>
      <c r="C194" s="2">
        <v>2316.0</v>
      </c>
      <c r="D194" s="2">
        <v>0.0</v>
      </c>
      <c r="E194" s="2" t="s">
        <v>717</v>
      </c>
      <c r="F194" s="2" t="s">
        <v>718</v>
      </c>
      <c r="G194" s="2" t="s">
        <v>719</v>
      </c>
      <c r="H194" s="2" t="s">
        <v>18</v>
      </c>
      <c r="I194" s="2" t="s">
        <v>608</v>
      </c>
      <c r="J194" s="2">
        <f t="array" ref="J194">IF(NOT(EXACT(B194,B193)), COUNTA(_xlws.FILTER(G$2:G$128, B$2:B$128 = B194)),"")</f>
        <v>1</v>
      </c>
    </row>
    <row r="195" ht="14.25" customHeight="1">
      <c r="A195" s="2">
        <v>193.0</v>
      </c>
      <c r="B195" s="2" t="s">
        <v>720</v>
      </c>
      <c r="C195" s="2">
        <v>2321.0</v>
      </c>
      <c r="D195" s="2">
        <v>0.0</v>
      </c>
      <c r="E195" s="2" t="s">
        <v>721</v>
      </c>
      <c r="F195" s="2" t="s">
        <v>722</v>
      </c>
      <c r="G195" s="2" t="s">
        <v>723</v>
      </c>
      <c r="H195" s="2" t="s">
        <v>60</v>
      </c>
      <c r="I195" s="2" t="s">
        <v>578</v>
      </c>
      <c r="J195" s="2">
        <f t="array" ref="J195">IF(NOT(EXACT(B195,B194)), COUNTA(_xlws.FILTER(G$2:G$128, B$2:B$128 = B195)),"")</f>
        <v>1</v>
      </c>
    </row>
    <row r="196" ht="14.25" customHeight="1">
      <c r="A196" s="2">
        <v>194.0</v>
      </c>
      <c r="B196" s="2" t="s">
        <v>724</v>
      </c>
      <c r="C196" s="2">
        <v>2322.0</v>
      </c>
      <c r="D196" s="2">
        <v>0.0</v>
      </c>
      <c r="E196" s="2" t="s">
        <v>725</v>
      </c>
      <c r="F196" s="2" t="s">
        <v>726</v>
      </c>
      <c r="G196" s="2" t="s">
        <v>727</v>
      </c>
      <c r="H196" s="2" t="s">
        <v>18</v>
      </c>
      <c r="I196" s="2" t="s">
        <v>626</v>
      </c>
      <c r="J196" s="2">
        <f t="array" ref="J196">IF(NOT(EXACT(B196,B195)), COUNTA(_xlws.FILTER(G$2:G$128, B$2:B$128 = B196)),"")</f>
        <v>1</v>
      </c>
    </row>
    <row r="197" ht="14.25" customHeight="1">
      <c r="A197" s="2">
        <v>195.0</v>
      </c>
      <c r="B197" s="2" t="s">
        <v>724</v>
      </c>
      <c r="C197" s="2">
        <v>2322.0</v>
      </c>
      <c r="D197" s="2">
        <v>0.0</v>
      </c>
      <c r="E197" s="2" t="s">
        <v>725</v>
      </c>
      <c r="F197" s="2" t="s">
        <v>726</v>
      </c>
      <c r="G197" s="2" t="s">
        <v>727</v>
      </c>
      <c r="H197" s="2" t="s">
        <v>57</v>
      </c>
      <c r="I197" s="2" t="s">
        <v>728</v>
      </c>
      <c r="J197" s="2" t="str">
        <f t="array" ref="J197">IF(NOT(EXACT(B197,B196)), COUNTA(_xlws.FILTER(G$2:G$128, B$2:B$128 = B197)),"")</f>
        <v/>
      </c>
    </row>
    <row r="198" ht="14.25" customHeight="1">
      <c r="A198" s="2">
        <v>196.0</v>
      </c>
      <c r="B198" s="2" t="s">
        <v>729</v>
      </c>
      <c r="C198" s="2">
        <v>2323.0</v>
      </c>
      <c r="D198" s="2">
        <v>0.0</v>
      </c>
      <c r="E198" s="2" t="s">
        <v>730</v>
      </c>
      <c r="F198" s="2" t="s">
        <v>731</v>
      </c>
      <c r="G198" s="2" t="s">
        <v>49</v>
      </c>
      <c r="H198" s="2" t="s">
        <v>18</v>
      </c>
      <c r="I198" s="2" t="s">
        <v>732</v>
      </c>
      <c r="J198" s="2">
        <f t="array" ref="J198">IF(NOT(EXACT(B198,B197)), COUNTA(_xlws.FILTER(G$2:G$128, B$2:B$128 = B198)),"")</f>
        <v>1</v>
      </c>
    </row>
    <row r="199" ht="14.25" customHeight="1">
      <c r="A199" s="2">
        <v>197.0</v>
      </c>
      <c r="B199" s="2" t="s">
        <v>729</v>
      </c>
      <c r="C199" s="2">
        <v>2323.0</v>
      </c>
      <c r="D199" s="2">
        <v>0.0</v>
      </c>
      <c r="E199" s="2" t="s">
        <v>730</v>
      </c>
      <c r="F199" s="2" t="s">
        <v>731</v>
      </c>
      <c r="G199" s="2" t="s">
        <v>49</v>
      </c>
      <c r="H199" s="2" t="s">
        <v>18</v>
      </c>
      <c r="I199" s="2" t="s">
        <v>732</v>
      </c>
      <c r="J199" s="2" t="str">
        <f t="array" ref="J199">IF(NOT(EXACT(B199,B198)), COUNTA(_xlws.FILTER(G$2:G$128, B$2:B$128 = B199)),"")</f>
        <v/>
      </c>
    </row>
    <row r="200" ht="14.25" customHeight="1">
      <c r="A200" s="2">
        <v>198.0</v>
      </c>
      <c r="B200" s="2" t="s">
        <v>733</v>
      </c>
      <c r="C200" s="2">
        <v>2329.0</v>
      </c>
      <c r="D200" s="2">
        <v>0.0</v>
      </c>
      <c r="E200" s="2" t="s">
        <v>734</v>
      </c>
      <c r="F200" s="2" t="s">
        <v>735</v>
      </c>
      <c r="G200" s="2" t="s">
        <v>736</v>
      </c>
      <c r="H200" s="2" t="s">
        <v>18</v>
      </c>
      <c r="I200" s="2" t="s">
        <v>737</v>
      </c>
      <c r="J200" s="2">
        <f t="array" ref="J200">IF(NOT(EXACT(B200,B199)), COUNTA(_xlws.FILTER(G$2:G$128, B$2:B$128 = B200)),"")</f>
        <v>1</v>
      </c>
    </row>
    <row r="201" ht="14.25" customHeight="1">
      <c r="A201" s="2">
        <v>199.0</v>
      </c>
      <c r="B201" s="2" t="s">
        <v>738</v>
      </c>
      <c r="C201" s="2">
        <v>2330.0</v>
      </c>
      <c r="D201" s="2">
        <v>0.0</v>
      </c>
      <c r="E201" s="2" t="s">
        <v>739</v>
      </c>
      <c r="F201" s="2" t="s">
        <v>740</v>
      </c>
      <c r="G201" s="2" t="s">
        <v>49</v>
      </c>
      <c r="H201" s="2" t="s">
        <v>27</v>
      </c>
      <c r="I201" s="2" t="s">
        <v>741</v>
      </c>
      <c r="J201" s="2">
        <f t="array" ref="J201">IF(NOT(EXACT(B201,B200)), COUNTA(_xlws.FILTER(G$2:G$128, B$2:B$128 = B201)),"")</f>
        <v>1</v>
      </c>
    </row>
    <row r="202" ht="14.25" customHeight="1">
      <c r="A202" s="2">
        <v>200.0</v>
      </c>
      <c r="B202" s="2" t="s">
        <v>742</v>
      </c>
      <c r="C202" s="2">
        <v>2343.0</v>
      </c>
      <c r="D202" s="2">
        <v>0.0</v>
      </c>
      <c r="E202" s="2" t="s">
        <v>743</v>
      </c>
      <c r="F202" s="2" t="s">
        <v>744</v>
      </c>
      <c r="G202" s="2" t="s">
        <v>745</v>
      </c>
      <c r="H202" s="2" t="s">
        <v>60</v>
      </c>
      <c r="I202" s="2" t="s">
        <v>746</v>
      </c>
      <c r="J202" s="2">
        <f t="array" ref="J202">IF(NOT(EXACT(B202,B201)), COUNTA(_xlws.FILTER(G$2:G$128, B$2:B$128 = B202)),"")</f>
        <v>1</v>
      </c>
    </row>
    <row r="203" ht="14.25" customHeight="1">
      <c r="A203" s="2">
        <v>201.0</v>
      </c>
      <c r="B203" s="2" t="s">
        <v>747</v>
      </c>
      <c r="C203" s="2">
        <v>2344.0</v>
      </c>
      <c r="D203" s="2">
        <v>0.0</v>
      </c>
      <c r="E203" s="2" t="s">
        <v>748</v>
      </c>
      <c r="F203" s="2" t="s">
        <v>749</v>
      </c>
      <c r="G203" s="2" t="s">
        <v>750</v>
      </c>
      <c r="H203" s="2" t="s">
        <v>60</v>
      </c>
      <c r="I203" s="2" t="s">
        <v>751</v>
      </c>
      <c r="J203" s="2">
        <f t="array" ref="J203">IF(NOT(EXACT(B203,B202)), COUNTA(_xlws.FILTER(G$2:G$128, B$2:B$128 = B203)),"")</f>
        <v>1</v>
      </c>
    </row>
    <row r="204" ht="14.25" customHeight="1">
      <c r="A204" s="2">
        <v>202.0</v>
      </c>
      <c r="B204" s="2" t="s">
        <v>747</v>
      </c>
      <c r="C204" s="2">
        <v>2344.0</v>
      </c>
      <c r="D204" s="2">
        <v>0.0</v>
      </c>
      <c r="E204" s="2" t="s">
        <v>748</v>
      </c>
      <c r="F204" s="2" t="s">
        <v>749</v>
      </c>
      <c r="G204" s="2" t="s">
        <v>751</v>
      </c>
      <c r="H204" s="2" t="s">
        <v>60</v>
      </c>
      <c r="I204" s="2" t="s">
        <v>752</v>
      </c>
      <c r="J204" s="2" t="str">
        <f t="array" ref="J204">IF(NOT(EXACT(B204,B203)), COUNTA(_xlws.FILTER(G$2:G$128, B$2:B$128 = B204)),"")</f>
        <v/>
      </c>
    </row>
    <row r="205" ht="14.25" customHeight="1">
      <c r="A205" s="2">
        <v>203.0</v>
      </c>
      <c r="B205" s="2" t="s">
        <v>747</v>
      </c>
      <c r="C205" s="2">
        <v>2344.0</v>
      </c>
      <c r="D205" s="2">
        <v>0.0</v>
      </c>
      <c r="E205" s="2" t="s">
        <v>748</v>
      </c>
      <c r="F205" s="2" t="s">
        <v>749</v>
      </c>
      <c r="G205" s="2" t="s">
        <v>750</v>
      </c>
      <c r="H205" s="2" t="s">
        <v>60</v>
      </c>
      <c r="I205" s="2" t="s">
        <v>752</v>
      </c>
      <c r="J205" s="2" t="str">
        <f t="array" ref="J205">IF(NOT(EXACT(B205,B204)), COUNTA(_xlws.FILTER(G$2:G$128, B$2:B$128 = B205)),"")</f>
        <v/>
      </c>
    </row>
    <row r="206" ht="14.25" customHeight="1">
      <c r="A206" s="2">
        <v>204.0</v>
      </c>
      <c r="B206" s="2" t="s">
        <v>747</v>
      </c>
      <c r="C206" s="2">
        <v>2344.0</v>
      </c>
      <c r="D206" s="2">
        <v>0.0</v>
      </c>
      <c r="E206" s="2" t="s">
        <v>748</v>
      </c>
      <c r="F206" s="2" t="s">
        <v>749</v>
      </c>
      <c r="G206" s="2" t="s">
        <v>49</v>
      </c>
      <c r="H206" s="2" t="s">
        <v>27</v>
      </c>
      <c r="I206" s="2" t="s">
        <v>50</v>
      </c>
      <c r="J206" s="2" t="str">
        <f t="array" ref="J206">IF(NOT(EXACT(B206,B205)), COUNTA(_xlws.FILTER(G$2:G$128, B$2:B$128 = B206)),"")</f>
        <v/>
      </c>
    </row>
    <row r="207" ht="14.25" customHeight="1">
      <c r="A207" s="2">
        <v>205.0</v>
      </c>
      <c r="B207" s="2" t="s">
        <v>23</v>
      </c>
      <c r="C207" s="2">
        <v>2352.0</v>
      </c>
      <c r="D207" s="2">
        <v>0.0</v>
      </c>
      <c r="E207" s="2" t="s">
        <v>24</v>
      </c>
      <c r="F207" s="2" t="s">
        <v>25</v>
      </c>
      <c r="G207" s="2" t="s">
        <v>26</v>
      </c>
      <c r="H207" s="2" t="s">
        <v>27</v>
      </c>
      <c r="I207" s="2" t="s">
        <v>28</v>
      </c>
      <c r="J207" s="2">
        <f t="array" ref="J207">IF(NOT(EXACT(B207,B206)), COUNTA(_xlws.FILTER(G$2:G$128, B$2:B$128 = B207)),"")</f>
        <v>1</v>
      </c>
    </row>
    <row r="208" ht="14.25" customHeight="1">
      <c r="A208" s="2">
        <v>206.0</v>
      </c>
      <c r="B208" s="2" t="s">
        <v>753</v>
      </c>
      <c r="C208" s="2">
        <v>2356.0</v>
      </c>
      <c r="D208" s="2">
        <v>0.0</v>
      </c>
      <c r="E208" s="2" t="s">
        <v>754</v>
      </c>
      <c r="F208" s="2" t="s">
        <v>755</v>
      </c>
      <c r="G208" s="2" t="s">
        <v>756</v>
      </c>
      <c r="H208" s="2" t="s">
        <v>60</v>
      </c>
      <c r="I208" s="2" t="s">
        <v>674</v>
      </c>
      <c r="J208" s="2">
        <f t="array" ref="J208">IF(NOT(EXACT(B208,B207)), COUNTA(_xlws.FILTER(G$2:G$128, B$2:B$128 = B208)),"")</f>
        <v>1</v>
      </c>
    </row>
    <row r="209" ht="14.25" customHeight="1">
      <c r="A209" s="2">
        <v>207.0</v>
      </c>
      <c r="B209" s="2" t="s">
        <v>753</v>
      </c>
      <c r="C209" s="2">
        <v>2356.0</v>
      </c>
      <c r="D209" s="2">
        <v>1.0</v>
      </c>
      <c r="E209" s="2" t="s">
        <v>754</v>
      </c>
      <c r="F209" s="2" t="s">
        <v>757</v>
      </c>
      <c r="G209" s="2" t="s">
        <v>758</v>
      </c>
      <c r="H209" s="2" t="s">
        <v>60</v>
      </c>
      <c r="I209" s="2" t="s">
        <v>99</v>
      </c>
      <c r="J209" s="2" t="str">
        <f t="array" ref="J209">IF(NOT(EXACT(B209,B208)), COUNTA(_xlws.FILTER(G$2:G$128, B$2:B$128 = B209)),"")</f>
        <v/>
      </c>
    </row>
    <row r="210" ht="14.25" customHeight="1">
      <c r="A210" s="2">
        <v>208.0</v>
      </c>
      <c r="B210" s="2" t="s">
        <v>759</v>
      </c>
      <c r="C210" s="2">
        <v>2358.0</v>
      </c>
      <c r="D210" s="2">
        <v>0.0</v>
      </c>
      <c r="E210" s="2" t="s">
        <v>760</v>
      </c>
      <c r="F210" s="2" t="s">
        <v>761</v>
      </c>
      <c r="G210" s="2" t="s">
        <v>49</v>
      </c>
      <c r="H210" s="2" t="s">
        <v>18</v>
      </c>
      <c r="I210" s="2" t="s">
        <v>115</v>
      </c>
      <c r="J210" s="2">
        <f t="array" ref="J210">IF(NOT(EXACT(B210,B209)), COUNTA(_xlws.FILTER(G$2:G$128, B$2:B$128 = B210)),"")</f>
        <v>1</v>
      </c>
    </row>
    <row r="211" ht="14.25" customHeight="1">
      <c r="A211" s="2">
        <v>209.0</v>
      </c>
      <c r="B211" s="2" t="s">
        <v>762</v>
      </c>
      <c r="C211" s="2">
        <v>2362.0</v>
      </c>
      <c r="D211" s="2">
        <v>0.0</v>
      </c>
      <c r="E211" s="2" t="s">
        <v>763</v>
      </c>
      <c r="F211" s="2" t="s">
        <v>764</v>
      </c>
      <c r="G211" s="2" t="s">
        <v>765</v>
      </c>
      <c r="H211" s="2" t="s">
        <v>27</v>
      </c>
      <c r="I211" s="2" t="s">
        <v>766</v>
      </c>
      <c r="J211" s="2">
        <f t="array" ref="J211">IF(NOT(EXACT(B211,B210)), COUNTA(_xlws.FILTER(G$2:G$128, B$2:B$128 = B211)),"")</f>
        <v>1</v>
      </c>
    </row>
    <row r="212" ht="14.25" customHeight="1">
      <c r="A212" s="2">
        <v>210.0</v>
      </c>
      <c r="B212" s="2" t="s">
        <v>767</v>
      </c>
      <c r="C212" s="2">
        <v>2368.0</v>
      </c>
      <c r="D212" s="2">
        <v>0.0</v>
      </c>
      <c r="E212" s="2" t="s">
        <v>768</v>
      </c>
      <c r="F212" s="2" t="s">
        <v>769</v>
      </c>
      <c r="G212" s="2" t="s">
        <v>770</v>
      </c>
      <c r="H212" s="2" t="s">
        <v>27</v>
      </c>
      <c r="I212" s="2" t="s">
        <v>771</v>
      </c>
      <c r="J212" s="2">
        <f t="array" ref="J212">IF(NOT(EXACT(B212,B211)), COUNTA(_xlws.FILTER(G$2:G$128, B$2:B$128 = B212)),"")</f>
        <v>1</v>
      </c>
    </row>
    <row r="213" ht="14.25" customHeight="1">
      <c r="A213" s="2">
        <v>211.0</v>
      </c>
      <c r="B213" s="2" t="s">
        <v>772</v>
      </c>
      <c r="C213" s="2">
        <v>2374.0</v>
      </c>
      <c r="D213" s="2">
        <v>0.0</v>
      </c>
      <c r="E213" s="2" t="s">
        <v>773</v>
      </c>
      <c r="F213" s="2" t="s">
        <v>774</v>
      </c>
      <c r="G213" s="2" t="s">
        <v>589</v>
      </c>
      <c r="H213" s="2" t="s">
        <v>60</v>
      </c>
      <c r="I213" s="2" t="s">
        <v>775</v>
      </c>
      <c r="J213" s="2">
        <f t="array" ref="J213">IF(NOT(EXACT(B213,B212)), COUNTA(_xlws.FILTER(G$2:G$128, B$2:B$128 = B213)),"")</f>
        <v>1</v>
      </c>
    </row>
    <row r="214" ht="14.25" customHeight="1">
      <c r="A214" s="2">
        <v>212.0</v>
      </c>
      <c r="B214" s="2" t="s">
        <v>776</v>
      </c>
      <c r="C214" s="2">
        <v>2378.0</v>
      </c>
      <c r="D214" s="2">
        <v>0.0</v>
      </c>
      <c r="E214" s="2" t="s">
        <v>777</v>
      </c>
      <c r="F214" s="2" t="s">
        <v>778</v>
      </c>
      <c r="G214" s="2" t="s">
        <v>727</v>
      </c>
      <c r="H214" s="2" t="s">
        <v>57</v>
      </c>
      <c r="I214" s="2" t="s">
        <v>779</v>
      </c>
      <c r="J214" s="2">
        <f t="array" ref="J214">IF(NOT(EXACT(B214,B213)), COUNTA(_xlws.FILTER(G$2:G$128, B$2:B$128 = B214)),"")</f>
        <v>1</v>
      </c>
    </row>
    <row r="215" ht="14.25" customHeight="1">
      <c r="A215" s="2">
        <v>213.0</v>
      </c>
      <c r="B215" s="2" t="s">
        <v>780</v>
      </c>
      <c r="C215" s="2">
        <v>2379.0</v>
      </c>
      <c r="D215" s="2">
        <v>0.0</v>
      </c>
      <c r="E215" s="2" t="s">
        <v>781</v>
      </c>
      <c r="F215" s="2" t="s">
        <v>782</v>
      </c>
      <c r="G215" s="2" t="s">
        <v>35</v>
      </c>
      <c r="H215" s="2" t="s">
        <v>18</v>
      </c>
      <c r="I215" s="2" t="s">
        <v>783</v>
      </c>
      <c r="J215" s="2">
        <f t="array" ref="J215">IF(NOT(EXACT(B215,B214)), COUNTA(_xlws.FILTER(G$2:G$128, B$2:B$128 = B215)),"")</f>
        <v>1</v>
      </c>
    </row>
    <row r="216" ht="14.25" customHeight="1">
      <c r="A216" s="2">
        <v>214.0</v>
      </c>
      <c r="B216" s="2" t="s">
        <v>780</v>
      </c>
      <c r="C216" s="2">
        <v>2379.0</v>
      </c>
      <c r="D216" s="2">
        <v>0.0</v>
      </c>
      <c r="E216" s="2" t="s">
        <v>781</v>
      </c>
      <c r="F216" s="2" t="s">
        <v>782</v>
      </c>
      <c r="G216" s="2" t="s">
        <v>35</v>
      </c>
      <c r="H216" s="2" t="s">
        <v>27</v>
      </c>
      <c r="I216" s="2" t="s">
        <v>560</v>
      </c>
      <c r="J216" s="2" t="str">
        <f t="array" ref="J216">IF(NOT(EXACT(B216,B215)), COUNTA(_xlws.FILTER(G$2:G$128, B$2:B$128 = B216)),"")</f>
        <v/>
      </c>
    </row>
    <row r="217" ht="14.25" customHeight="1">
      <c r="A217" s="2">
        <v>215.0</v>
      </c>
      <c r="B217" s="2" t="s">
        <v>784</v>
      </c>
      <c r="C217" s="2">
        <v>2380.0</v>
      </c>
      <c r="D217" s="2">
        <v>0.0</v>
      </c>
      <c r="E217" s="2" t="s">
        <v>785</v>
      </c>
      <c r="F217" s="2" t="s">
        <v>786</v>
      </c>
      <c r="G217" s="2" t="s">
        <v>787</v>
      </c>
      <c r="H217" s="2" t="s">
        <v>60</v>
      </c>
      <c r="I217" s="2" t="s">
        <v>788</v>
      </c>
      <c r="J217" s="2">
        <f t="array" ref="J217">IF(NOT(EXACT(B217,B216)), COUNTA(_xlws.FILTER(G$2:G$128, B$2:B$128 = B217)),"")</f>
        <v>1</v>
      </c>
    </row>
    <row r="218" ht="14.25" customHeight="1">
      <c r="A218" s="2">
        <v>216.0</v>
      </c>
      <c r="B218" s="2" t="s">
        <v>789</v>
      </c>
      <c r="C218" s="2">
        <v>2385.0</v>
      </c>
      <c r="D218" s="2">
        <v>0.0</v>
      </c>
      <c r="E218" s="2" t="s">
        <v>790</v>
      </c>
      <c r="F218" s="2" t="s">
        <v>791</v>
      </c>
      <c r="G218" s="2" t="s">
        <v>589</v>
      </c>
      <c r="H218" s="2" t="s">
        <v>60</v>
      </c>
      <c r="I218" s="2" t="s">
        <v>792</v>
      </c>
      <c r="J218" s="2">
        <f t="array" ref="J218">IF(NOT(EXACT(B218,B217)), COUNTA(_xlws.FILTER(G$2:G$128, B$2:B$128 = B218)),"")</f>
        <v>1</v>
      </c>
    </row>
    <row r="219" ht="14.25" customHeight="1">
      <c r="A219" s="2">
        <v>217.0</v>
      </c>
      <c r="B219" s="2" t="s">
        <v>793</v>
      </c>
      <c r="C219" s="2">
        <v>2400.0</v>
      </c>
      <c r="D219" s="2">
        <v>0.0</v>
      </c>
      <c r="E219" s="2" t="s">
        <v>794</v>
      </c>
      <c r="F219" s="2" t="s">
        <v>795</v>
      </c>
      <c r="G219" s="2" t="s">
        <v>796</v>
      </c>
      <c r="H219" s="2" t="s">
        <v>27</v>
      </c>
      <c r="I219" s="2" t="s">
        <v>797</v>
      </c>
      <c r="J219" s="2">
        <f t="array" ref="J219">IF(NOT(EXACT(B219,B218)), COUNTA(_xlws.FILTER(G$2:G$128, B$2:B$128 = B219)),"")</f>
        <v>1</v>
      </c>
    </row>
    <row r="220" ht="14.25" customHeight="1">
      <c r="A220" s="2">
        <v>218.0</v>
      </c>
      <c r="B220" s="2" t="s">
        <v>798</v>
      </c>
      <c r="C220" s="2">
        <v>2404.0</v>
      </c>
      <c r="D220" s="2">
        <v>0.0</v>
      </c>
      <c r="E220" s="2" t="s">
        <v>799</v>
      </c>
      <c r="F220" s="2" t="s">
        <v>800</v>
      </c>
      <c r="G220" s="2" t="s">
        <v>801</v>
      </c>
      <c r="H220" s="2" t="s">
        <v>60</v>
      </c>
      <c r="I220" s="2" t="s">
        <v>802</v>
      </c>
      <c r="J220" s="2">
        <f t="array" ref="J220">IF(NOT(EXACT(B220,B219)), COUNTA(_xlws.FILTER(G$2:G$128, B$2:B$128 = B220)),"")</f>
        <v>1</v>
      </c>
    </row>
    <row r="221" ht="14.25" customHeight="1">
      <c r="A221" s="2">
        <v>219.0</v>
      </c>
      <c r="B221" s="2" t="s">
        <v>798</v>
      </c>
      <c r="C221" s="2">
        <v>2404.0</v>
      </c>
      <c r="D221" s="2">
        <v>0.0</v>
      </c>
      <c r="E221" s="2" t="s">
        <v>799</v>
      </c>
      <c r="F221" s="2" t="s">
        <v>800</v>
      </c>
      <c r="G221" s="2" t="s">
        <v>803</v>
      </c>
      <c r="H221" s="2" t="s">
        <v>60</v>
      </c>
      <c r="I221" s="2" t="s">
        <v>802</v>
      </c>
      <c r="J221" s="2" t="str">
        <f t="array" ref="J221">IF(NOT(EXACT(B221,B220)), COUNTA(_xlws.FILTER(G$2:G$128, B$2:B$128 = B221)),"")</f>
        <v/>
      </c>
    </row>
    <row r="222" ht="14.25" customHeight="1">
      <c r="A222" s="2">
        <v>220.0</v>
      </c>
      <c r="B222" s="2" t="s">
        <v>798</v>
      </c>
      <c r="C222" s="2">
        <v>2404.0</v>
      </c>
      <c r="D222" s="2">
        <v>0.0</v>
      </c>
      <c r="E222" s="2" t="s">
        <v>799</v>
      </c>
      <c r="F222" s="2" t="s">
        <v>800</v>
      </c>
      <c r="G222" s="2" t="s">
        <v>49</v>
      </c>
      <c r="H222" s="2" t="s">
        <v>18</v>
      </c>
      <c r="I222" s="2" t="s">
        <v>803</v>
      </c>
      <c r="J222" s="2" t="str">
        <f t="array" ref="J222">IF(NOT(EXACT(B222,B221)), COUNTA(_xlws.FILTER(G$2:G$128, B$2:B$128 = B222)),"")</f>
        <v/>
      </c>
    </row>
    <row r="223" ht="14.25" customHeight="1">
      <c r="A223" s="2">
        <v>221.0</v>
      </c>
      <c r="B223" s="2" t="s">
        <v>798</v>
      </c>
      <c r="C223" s="2">
        <v>2404.0</v>
      </c>
      <c r="D223" s="2">
        <v>0.0</v>
      </c>
      <c r="E223" s="2" t="s">
        <v>799</v>
      </c>
      <c r="F223" s="2" t="s">
        <v>800</v>
      </c>
      <c r="G223" s="2" t="s">
        <v>49</v>
      </c>
      <c r="H223" s="2" t="s">
        <v>18</v>
      </c>
      <c r="I223" s="2" t="s">
        <v>801</v>
      </c>
      <c r="J223" s="2" t="str">
        <f t="array" ref="J223">IF(NOT(EXACT(B223,B222)), COUNTA(_xlws.FILTER(G$2:G$128, B$2:B$128 = B223)),"")</f>
        <v/>
      </c>
    </row>
    <row r="224" ht="14.25" customHeight="1">
      <c r="A224" s="2">
        <v>222.0</v>
      </c>
      <c r="B224" s="2" t="s">
        <v>804</v>
      </c>
      <c r="C224" s="2">
        <v>2411.0</v>
      </c>
      <c r="D224" s="2">
        <v>0.0</v>
      </c>
      <c r="E224" s="2" t="s">
        <v>805</v>
      </c>
      <c r="F224" s="2" t="s">
        <v>806</v>
      </c>
      <c r="G224" s="2" t="s">
        <v>807</v>
      </c>
      <c r="H224" s="2" t="s">
        <v>60</v>
      </c>
      <c r="I224" s="2" t="s">
        <v>808</v>
      </c>
      <c r="J224" s="2">
        <f t="array" ref="J224">IF(NOT(EXACT(B224,B223)), COUNTA(_xlws.FILTER(G$2:G$128, B$2:B$128 = B224)),"")</f>
        <v>1</v>
      </c>
    </row>
    <row r="225" ht="14.25" customHeight="1">
      <c r="A225" s="2">
        <v>223.0</v>
      </c>
      <c r="B225" s="2" t="s">
        <v>804</v>
      </c>
      <c r="C225" s="2">
        <v>2411.0</v>
      </c>
      <c r="D225" s="2">
        <v>0.0</v>
      </c>
      <c r="E225" s="2" t="s">
        <v>805</v>
      </c>
      <c r="F225" s="2" t="s">
        <v>806</v>
      </c>
      <c r="G225" s="2" t="s">
        <v>809</v>
      </c>
      <c r="H225" s="2" t="s">
        <v>18</v>
      </c>
      <c r="I225" s="2" t="s">
        <v>807</v>
      </c>
      <c r="J225" s="2" t="str">
        <f t="array" ref="J225">IF(NOT(EXACT(B225,B224)), COUNTA(_xlws.FILTER(G$2:G$128, B$2:B$128 = B225)),"")</f>
        <v/>
      </c>
    </row>
    <row r="226" ht="14.25" customHeight="1">
      <c r="A226" s="2">
        <v>224.0</v>
      </c>
      <c r="B226" s="2" t="s">
        <v>810</v>
      </c>
      <c r="C226" s="2">
        <v>2416.0</v>
      </c>
      <c r="D226" s="2">
        <v>0.0</v>
      </c>
      <c r="E226" s="2" t="s">
        <v>811</v>
      </c>
      <c r="F226" s="2" t="s">
        <v>812</v>
      </c>
      <c r="G226" s="2" t="s">
        <v>813</v>
      </c>
      <c r="H226" s="2" t="s">
        <v>60</v>
      </c>
      <c r="I226" s="2" t="s">
        <v>814</v>
      </c>
      <c r="J226" s="2">
        <f t="array" ref="J226">IF(NOT(EXACT(B226,B225)), COUNTA(_xlws.FILTER(G$2:G$128, B$2:B$128 = B226)),"")</f>
        <v>1</v>
      </c>
    </row>
    <row r="227" ht="14.25" customHeight="1">
      <c r="A227" s="2">
        <v>225.0</v>
      </c>
      <c r="B227" s="2" t="s">
        <v>810</v>
      </c>
      <c r="C227" s="2">
        <v>2416.0</v>
      </c>
      <c r="D227" s="2">
        <v>0.0</v>
      </c>
      <c r="E227" s="2" t="s">
        <v>811</v>
      </c>
      <c r="F227" s="2" t="s">
        <v>812</v>
      </c>
      <c r="G227" s="2" t="s">
        <v>49</v>
      </c>
      <c r="H227" s="2" t="s">
        <v>18</v>
      </c>
      <c r="I227" s="2" t="s">
        <v>813</v>
      </c>
      <c r="J227" s="2" t="str">
        <f t="array" ref="J227">IF(NOT(EXACT(B227,B226)), COUNTA(_xlws.FILTER(G$2:G$128, B$2:B$128 = B227)),"")</f>
        <v/>
      </c>
    </row>
    <row r="228" ht="14.25" customHeight="1">
      <c r="A228" s="2">
        <v>226.0</v>
      </c>
      <c r="B228" s="2" t="s">
        <v>815</v>
      </c>
      <c r="C228" s="2">
        <v>2419.0</v>
      </c>
      <c r="D228" s="2">
        <v>0.0</v>
      </c>
      <c r="E228" s="2" t="s">
        <v>816</v>
      </c>
      <c r="F228" s="2" t="s">
        <v>817</v>
      </c>
      <c r="G228" s="2" t="s">
        <v>49</v>
      </c>
      <c r="H228" s="2" t="s">
        <v>18</v>
      </c>
      <c r="I228" s="2" t="s">
        <v>818</v>
      </c>
      <c r="J228" s="2">
        <f t="array" ref="J228">IF(NOT(EXACT(B228,B227)), COUNTA(_xlws.FILTER(G$2:G$128, B$2:B$128 = B228)),"")</f>
        <v>1</v>
      </c>
    </row>
    <row r="229" ht="14.25" customHeight="1">
      <c r="A229" s="2">
        <v>227.0</v>
      </c>
      <c r="B229" s="2" t="s">
        <v>819</v>
      </c>
      <c r="C229" s="2">
        <v>2421.0</v>
      </c>
      <c r="D229" s="2">
        <v>0.0</v>
      </c>
      <c r="E229" s="2" t="s">
        <v>820</v>
      </c>
      <c r="F229" s="2" t="s">
        <v>821</v>
      </c>
      <c r="G229" s="2" t="s">
        <v>822</v>
      </c>
      <c r="H229" s="2" t="s">
        <v>60</v>
      </c>
      <c r="I229" s="2" t="s">
        <v>50</v>
      </c>
      <c r="J229" s="2">
        <f t="array" ref="J229">IF(NOT(EXACT(B229,B228)), COUNTA(_xlws.FILTER(G$2:G$128, B$2:B$128 = B229)),"")</f>
        <v>1</v>
      </c>
    </row>
    <row r="230" ht="14.25" customHeight="1">
      <c r="A230" s="2">
        <v>228.0</v>
      </c>
      <c r="B230" s="2" t="s">
        <v>823</v>
      </c>
      <c r="C230" s="2">
        <v>2423.0</v>
      </c>
      <c r="D230" s="2">
        <v>0.0</v>
      </c>
      <c r="E230" s="2" t="s">
        <v>824</v>
      </c>
      <c r="F230" s="2" t="s">
        <v>825</v>
      </c>
      <c r="G230" s="2" t="s">
        <v>826</v>
      </c>
      <c r="H230" s="2" t="s">
        <v>60</v>
      </c>
      <c r="I230" s="2" t="s">
        <v>827</v>
      </c>
      <c r="J230" s="2">
        <f t="array" ref="J230">IF(NOT(EXACT(B230,B229)), COUNTA(_xlws.FILTER(G$2:G$128, B$2:B$128 = B230)),"")</f>
        <v>1</v>
      </c>
    </row>
    <row r="231" ht="14.25" customHeight="1">
      <c r="A231" s="2">
        <v>229.0</v>
      </c>
      <c r="B231" s="2" t="s">
        <v>828</v>
      </c>
      <c r="C231" s="2">
        <v>2426.0</v>
      </c>
      <c r="D231" s="2">
        <v>0.0</v>
      </c>
      <c r="E231" s="2" t="s">
        <v>829</v>
      </c>
      <c r="F231" s="2" t="s">
        <v>830</v>
      </c>
      <c r="G231" s="2" t="s">
        <v>831</v>
      </c>
      <c r="H231" s="2" t="s">
        <v>18</v>
      </c>
      <c r="I231" s="2" t="s">
        <v>832</v>
      </c>
      <c r="J231" s="2">
        <f t="array" ref="J231">IF(NOT(EXACT(B231,B230)), COUNTA(_xlws.FILTER(G$2:G$128, B$2:B$128 = B231)),"")</f>
        <v>1</v>
      </c>
    </row>
    <row r="232" ht="14.25" customHeight="1">
      <c r="A232" s="2">
        <v>230.0</v>
      </c>
      <c r="B232" s="2" t="s">
        <v>833</v>
      </c>
      <c r="C232" s="2">
        <v>2427.0</v>
      </c>
      <c r="D232" s="2">
        <v>0.0</v>
      </c>
      <c r="E232" s="2" t="s">
        <v>834</v>
      </c>
      <c r="F232" s="2" t="s">
        <v>835</v>
      </c>
      <c r="G232" s="2" t="s">
        <v>836</v>
      </c>
      <c r="H232" s="2" t="s">
        <v>60</v>
      </c>
      <c r="I232" s="2" t="s">
        <v>837</v>
      </c>
      <c r="J232" s="2">
        <f t="array" ref="J232">IF(NOT(EXACT(B232,B231)), COUNTA(_xlws.FILTER(G$2:G$128, B$2:B$128 = B232)),"")</f>
        <v>1</v>
      </c>
    </row>
    <row r="233" ht="14.25" customHeight="1">
      <c r="A233" s="2">
        <v>231.0</v>
      </c>
      <c r="B233" s="2" t="s">
        <v>833</v>
      </c>
      <c r="C233" s="2">
        <v>2427.0</v>
      </c>
      <c r="D233" s="2">
        <v>0.0</v>
      </c>
      <c r="E233" s="2" t="s">
        <v>834</v>
      </c>
      <c r="F233" s="2" t="s">
        <v>835</v>
      </c>
      <c r="G233" s="2" t="s">
        <v>838</v>
      </c>
      <c r="H233" s="2" t="s">
        <v>60</v>
      </c>
      <c r="I233" s="2" t="s">
        <v>836</v>
      </c>
      <c r="J233" s="2" t="str">
        <f t="array" ref="J233">IF(NOT(EXACT(B233,B232)), COUNTA(_xlws.FILTER(G$2:G$128, B$2:B$128 = B233)),"")</f>
        <v/>
      </c>
    </row>
    <row r="234" ht="14.25" customHeight="1">
      <c r="A234" s="2">
        <v>232.0</v>
      </c>
      <c r="B234" s="2" t="s">
        <v>839</v>
      </c>
      <c r="C234" s="2">
        <v>2431.0</v>
      </c>
      <c r="D234" s="2">
        <v>0.0</v>
      </c>
      <c r="E234" s="2" t="s">
        <v>840</v>
      </c>
      <c r="F234" s="2" t="s">
        <v>841</v>
      </c>
      <c r="G234" s="2" t="s">
        <v>842</v>
      </c>
      <c r="H234" s="2" t="s">
        <v>60</v>
      </c>
      <c r="I234" s="2" t="s">
        <v>565</v>
      </c>
      <c r="J234" s="2">
        <f t="array" ref="J234">IF(NOT(EXACT(B234,B233)), COUNTA(_xlws.FILTER(G$2:G$128, B$2:B$128 = B234)),"")</f>
        <v>1</v>
      </c>
    </row>
    <row r="235" ht="14.25" customHeight="1">
      <c r="A235" s="2">
        <v>233.0</v>
      </c>
      <c r="B235" s="2" t="s">
        <v>843</v>
      </c>
      <c r="C235" s="2">
        <v>2433.0</v>
      </c>
      <c r="D235" s="2">
        <v>0.0</v>
      </c>
      <c r="E235" s="2" t="s">
        <v>844</v>
      </c>
      <c r="F235" s="2" t="s">
        <v>845</v>
      </c>
      <c r="G235" s="2" t="s">
        <v>846</v>
      </c>
      <c r="H235" s="2" t="s">
        <v>18</v>
      </c>
      <c r="I235" s="2" t="s">
        <v>847</v>
      </c>
      <c r="J235" s="2">
        <f t="array" ref="J235">IF(NOT(EXACT(B235,B234)), COUNTA(_xlws.FILTER(G$2:G$128, B$2:B$128 = B235)),"")</f>
        <v>1</v>
      </c>
    </row>
    <row r="236" ht="14.25" customHeight="1">
      <c r="A236" s="2">
        <v>234.0</v>
      </c>
      <c r="B236" s="2" t="s">
        <v>848</v>
      </c>
      <c r="C236" s="2">
        <v>2436.0</v>
      </c>
      <c r="D236" s="2">
        <v>0.0</v>
      </c>
      <c r="E236" s="2" t="s">
        <v>849</v>
      </c>
      <c r="F236" s="2" t="s">
        <v>850</v>
      </c>
      <c r="G236" s="2" t="s">
        <v>49</v>
      </c>
      <c r="H236" s="2" t="s">
        <v>18</v>
      </c>
      <c r="I236" s="2" t="s">
        <v>851</v>
      </c>
      <c r="J236" s="2">
        <f t="array" ref="J236">IF(NOT(EXACT(B236,B235)), COUNTA(_xlws.FILTER(G$2:G$128, B$2:B$128 = B236)),"")</f>
        <v>1</v>
      </c>
    </row>
    <row r="237" ht="14.25" customHeight="1">
      <c r="A237" s="2">
        <v>235.0</v>
      </c>
      <c r="B237" s="2" t="s">
        <v>852</v>
      </c>
      <c r="C237" s="2">
        <v>2439.0</v>
      </c>
      <c r="D237" s="2">
        <v>1.0</v>
      </c>
      <c r="E237" s="2" t="s">
        <v>853</v>
      </c>
      <c r="F237" s="2" t="s">
        <v>854</v>
      </c>
      <c r="G237" s="2" t="s">
        <v>49</v>
      </c>
      <c r="H237" s="2" t="s">
        <v>18</v>
      </c>
      <c r="I237" s="2" t="s">
        <v>855</v>
      </c>
      <c r="J237" s="2">
        <f t="array" ref="J237">IF(NOT(EXACT(B237,B236)), COUNTA(_xlws.FILTER(G$2:G$128, B$2:B$128 = B237)),"")</f>
        <v>1</v>
      </c>
    </row>
    <row r="238" ht="14.25" customHeight="1">
      <c r="A238" s="2">
        <v>236.0</v>
      </c>
      <c r="B238" s="2" t="s">
        <v>856</v>
      </c>
      <c r="C238" s="2">
        <v>2450.0</v>
      </c>
      <c r="D238" s="2">
        <v>0.0</v>
      </c>
      <c r="E238" s="2" t="s">
        <v>857</v>
      </c>
      <c r="F238" s="2" t="s">
        <v>858</v>
      </c>
      <c r="G238" s="2" t="s">
        <v>859</v>
      </c>
      <c r="H238" s="2" t="s">
        <v>60</v>
      </c>
      <c r="I238" s="2" t="s">
        <v>272</v>
      </c>
      <c r="J238" s="2">
        <f t="array" ref="J238">IF(NOT(EXACT(B238,B237)), COUNTA(_xlws.FILTER(G$2:G$128, B$2:B$128 = B238)),"")</f>
        <v>1</v>
      </c>
    </row>
    <row r="239" ht="14.25" customHeight="1">
      <c r="A239" s="2">
        <v>237.0</v>
      </c>
      <c r="B239" s="2" t="s">
        <v>860</v>
      </c>
      <c r="C239" s="2">
        <v>2452.0</v>
      </c>
      <c r="D239" s="2">
        <v>0.0</v>
      </c>
      <c r="E239" s="2" t="s">
        <v>861</v>
      </c>
      <c r="F239" s="2" t="s">
        <v>862</v>
      </c>
      <c r="G239" s="2" t="s">
        <v>863</v>
      </c>
      <c r="H239" s="2" t="s">
        <v>60</v>
      </c>
      <c r="I239" s="2" t="s">
        <v>864</v>
      </c>
      <c r="J239" s="2">
        <f t="array" ref="J239">IF(NOT(EXACT(B239,B238)), COUNTA(_xlws.FILTER(G$2:G$128, B$2:B$128 = B239)),"")</f>
        <v>1</v>
      </c>
    </row>
    <row r="240" ht="14.25" customHeight="1">
      <c r="A240" s="2">
        <v>238.0</v>
      </c>
      <c r="B240" s="2" t="s">
        <v>860</v>
      </c>
      <c r="C240" s="2">
        <v>2452.0</v>
      </c>
      <c r="D240" s="2">
        <v>0.0</v>
      </c>
      <c r="E240" s="2" t="s">
        <v>861</v>
      </c>
      <c r="F240" s="2" t="s">
        <v>862</v>
      </c>
      <c r="G240" s="2" t="s">
        <v>865</v>
      </c>
      <c r="H240" s="2" t="s">
        <v>60</v>
      </c>
      <c r="I240" s="2" t="s">
        <v>866</v>
      </c>
      <c r="J240" s="2" t="str">
        <f t="array" ref="J240">IF(NOT(EXACT(B240,B239)), COUNTA(_xlws.FILTER(G$2:G$128, B$2:B$128 = B240)),"")</f>
        <v/>
      </c>
    </row>
    <row r="241" ht="14.25" customHeight="1">
      <c r="A241" s="2">
        <v>239.0</v>
      </c>
      <c r="B241" s="2" t="s">
        <v>860</v>
      </c>
      <c r="C241" s="2">
        <v>2452.0</v>
      </c>
      <c r="D241" s="2">
        <v>0.0</v>
      </c>
      <c r="E241" s="2" t="s">
        <v>861</v>
      </c>
      <c r="F241" s="2" t="s">
        <v>862</v>
      </c>
      <c r="G241" s="2" t="s">
        <v>867</v>
      </c>
      <c r="H241" s="2" t="s">
        <v>60</v>
      </c>
      <c r="I241" s="2" t="s">
        <v>865</v>
      </c>
      <c r="J241" s="2" t="str">
        <f t="array" ref="J241">IF(NOT(EXACT(B241,B240)), COUNTA(_xlws.FILTER(G$2:G$128, B$2:B$128 = B241)),"")</f>
        <v/>
      </c>
    </row>
    <row r="242" ht="14.25" customHeight="1">
      <c r="A242" s="2">
        <v>240.0</v>
      </c>
      <c r="B242" s="2" t="s">
        <v>860</v>
      </c>
      <c r="C242" s="2">
        <v>2452.0</v>
      </c>
      <c r="D242" s="2">
        <v>0.0</v>
      </c>
      <c r="E242" s="2" t="s">
        <v>861</v>
      </c>
      <c r="F242" s="2" t="s">
        <v>862</v>
      </c>
      <c r="G242" s="2" t="s">
        <v>49</v>
      </c>
      <c r="H242" s="2" t="s">
        <v>18</v>
      </c>
      <c r="I242" s="2" t="s">
        <v>863</v>
      </c>
      <c r="J242" s="2" t="str">
        <f t="array" ref="J242">IF(NOT(EXACT(B242,B241)), COUNTA(_xlws.FILTER(G$2:G$128, B$2:B$128 = B242)),"")</f>
        <v/>
      </c>
    </row>
    <row r="243" ht="14.25" customHeight="1">
      <c r="A243" s="2">
        <v>241.0</v>
      </c>
      <c r="B243" s="2" t="s">
        <v>860</v>
      </c>
      <c r="C243" s="2">
        <v>2452.0</v>
      </c>
      <c r="D243" s="2">
        <v>0.0</v>
      </c>
      <c r="E243" s="2" t="s">
        <v>861</v>
      </c>
      <c r="F243" s="2" t="s">
        <v>862</v>
      </c>
      <c r="G243" s="2" t="s">
        <v>49</v>
      </c>
      <c r="H243" s="2" t="s">
        <v>18</v>
      </c>
      <c r="I243" s="2" t="s">
        <v>867</v>
      </c>
      <c r="J243" s="2" t="str">
        <f t="array" ref="J243">IF(NOT(EXACT(B243,B242)), COUNTA(_xlws.FILTER(G$2:G$128, B$2:B$128 = B243)),"")</f>
        <v/>
      </c>
    </row>
    <row r="244" ht="14.25" customHeight="1">
      <c r="A244" s="2">
        <v>242.0</v>
      </c>
      <c r="B244" s="2" t="s">
        <v>868</v>
      </c>
      <c r="C244" s="2">
        <v>2453.0</v>
      </c>
      <c r="D244" s="2">
        <v>0.0</v>
      </c>
      <c r="E244" s="2" t="s">
        <v>869</v>
      </c>
      <c r="F244" s="2" t="s">
        <v>870</v>
      </c>
      <c r="G244" s="2" t="s">
        <v>871</v>
      </c>
      <c r="H244" s="2" t="s">
        <v>27</v>
      </c>
      <c r="I244" s="2" t="s">
        <v>50</v>
      </c>
      <c r="J244" s="2">
        <f t="array" ref="J244">IF(NOT(EXACT(B244,B243)), COUNTA(_xlws.FILTER(G$2:G$128, B$2:B$128 = B244)),"")</f>
        <v>1</v>
      </c>
    </row>
    <row r="245" ht="14.25" customHeight="1">
      <c r="A245" s="2">
        <v>243.0</v>
      </c>
      <c r="B245" s="2" t="s">
        <v>868</v>
      </c>
      <c r="C245" s="2">
        <v>2453.0</v>
      </c>
      <c r="D245" s="2">
        <v>0.0</v>
      </c>
      <c r="E245" s="2" t="s">
        <v>869</v>
      </c>
      <c r="F245" s="2" t="s">
        <v>870</v>
      </c>
      <c r="G245" s="2" t="s">
        <v>49</v>
      </c>
      <c r="H245" s="2" t="s">
        <v>27</v>
      </c>
      <c r="I245" s="2" t="s">
        <v>50</v>
      </c>
      <c r="J245" s="2" t="str">
        <f t="array" ref="J245">IF(NOT(EXACT(B245,B244)), COUNTA(_xlws.FILTER(G$2:G$128, B$2:B$128 = B245)),"")</f>
        <v/>
      </c>
    </row>
    <row r="246" ht="14.25" customHeight="1">
      <c r="A246" s="2">
        <v>244.0</v>
      </c>
      <c r="B246" s="2" t="s">
        <v>81</v>
      </c>
      <c r="C246" s="2">
        <v>2458.0</v>
      </c>
      <c r="D246" s="2">
        <v>0.0</v>
      </c>
      <c r="E246" s="2" t="s">
        <v>82</v>
      </c>
      <c r="F246" s="2" t="s">
        <v>83</v>
      </c>
      <c r="G246" s="2" t="s">
        <v>84</v>
      </c>
      <c r="H246" s="2" t="s">
        <v>60</v>
      </c>
      <c r="I246" s="2" t="s">
        <v>85</v>
      </c>
      <c r="J246" s="2">
        <f t="array" ref="J246">IF(NOT(EXACT(B246,B245)), COUNTA(_xlws.FILTER(G$2:G$128, B$2:B$128 = B246)),"")</f>
        <v>1</v>
      </c>
    </row>
    <row r="247" ht="14.25" customHeight="1">
      <c r="A247" s="2">
        <v>245.0</v>
      </c>
      <c r="B247" s="2" t="s">
        <v>81</v>
      </c>
      <c r="C247" s="2">
        <v>2458.0</v>
      </c>
      <c r="D247" s="2">
        <v>0.0</v>
      </c>
      <c r="E247" s="2" t="s">
        <v>82</v>
      </c>
      <c r="F247" s="2" t="s">
        <v>83</v>
      </c>
      <c r="G247" s="2" t="s">
        <v>86</v>
      </c>
      <c r="H247" s="2" t="s">
        <v>60</v>
      </c>
      <c r="I247" s="2" t="s">
        <v>87</v>
      </c>
      <c r="J247" s="2" t="str">
        <f t="array" ref="J247">IF(NOT(EXACT(B247,B246)), COUNTA(_xlws.FILTER(G$2:G$128, B$2:B$128 = B247)),"")</f>
        <v/>
      </c>
    </row>
    <row r="248" ht="14.25" customHeight="1">
      <c r="A248" s="2">
        <v>246.0</v>
      </c>
      <c r="B248" s="2" t="s">
        <v>872</v>
      </c>
      <c r="C248" s="2">
        <v>2460.0</v>
      </c>
      <c r="D248" s="2">
        <v>0.0</v>
      </c>
      <c r="E248" s="2" t="s">
        <v>873</v>
      </c>
      <c r="F248" s="2" t="s">
        <v>874</v>
      </c>
      <c r="G248" s="2" t="s">
        <v>49</v>
      </c>
      <c r="H248" s="2" t="s">
        <v>27</v>
      </c>
      <c r="I248" s="2" t="s">
        <v>50</v>
      </c>
      <c r="J248" s="2">
        <f t="array" ref="J248">IF(NOT(EXACT(B248,B247)), COUNTA(_xlws.FILTER(G$2:G$128, B$2:B$128 = B248)),"")</f>
        <v>1</v>
      </c>
    </row>
    <row r="249" ht="14.25" customHeight="1">
      <c r="A249" s="2">
        <v>247.0</v>
      </c>
      <c r="B249" s="2" t="s">
        <v>875</v>
      </c>
      <c r="C249" s="2">
        <v>2468.0</v>
      </c>
      <c r="D249" s="2">
        <v>0.0</v>
      </c>
      <c r="E249" s="2" t="s">
        <v>876</v>
      </c>
      <c r="F249" s="2" t="s">
        <v>877</v>
      </c>
      <c r="G249" s="2" t="s">
        <v>258</v>
      </c>
      <c r="H249" s="2" t="s">
        <v>27</v>
      </c>
      <c r="I249" s="2" t="s">
        <v>272</v>
      </c>
      <c r="J249" s="2">
        <f t="array" ref="J249">IF(NOT(EXACT(B249,B248)), COUNTA(_xlws.FILTER(G$2:G$128, B$2:B$128 = B249)),"")</f>
        <v>1</v>
      </c>
    </row>
    <row r="250" ht="14.25" customHeight="1">
      <c r="A250" s="2">
        <v>248.0</v>
      </c>
      <c r="B250" s="2" t="s">
        <v>878</v>
      </c>
      <c r="C250" s="2">
        <v>2469.0</v>
      </c>
      <c r="D250" s="2">
        <v>0.0</v>
      </c>
      <c r="E250" s="2" t="s">
        <v>879</v>
      </c>
      <c r="F250" s="2" t="s">
        <v>880</v>
      </c>
      <c r="G250" s="2" t="s">
        <v>881</v>
      </c>
      <c r="H250" s="2" t="s">
        <v>27</v>
      </c>
      <c r="I250" s="2" t="s">
        <v>50</v>
      </c>
      <c r="J250" s="2">
        <f t="array" ref="J250">IF(NOT(EXACT(B250,B249)), COUNTA(_xlws.FILTER(G$2:G$128, B$2:B$128 = B250)),"")</f>
        <v>1</v>
      </c>
    </row>
    <row r="251" ht="14.25" customHeight="1">
      <c r="A251" s="2">
        <v>249.0</v>
      </c>
      <c r="B251" s="2" t="s">
        <v>882</v>
      </c>
      <c r="C251" s="2">
        <v>2471.0</v>
      </c>
      <c r="D251" s="2">
        <v>0.0</v>
      </c>
      <c r="E251" s="2" t="s">
        <v>883</v>
      </c>
      <c r="F251" s="2" t="s">
        <v>884</v>
      </c>
      <c r="G251" s="2" t="s">
        <v>885</v>
      </c>
      <c r="H251" s="2" t="s">
        <v>18</v>
      </c>
      <c r="I251" s="2" t="s">
        <v>198</v>
      </c>
      <c r="J251" s="2">
        <f t="array" ref="J251">IF(NOT(EXACT(B251,B250)), COUNTA(_xlws.FILTER(G$2:G$128, B$2:B$128 = B251)),"")</f>
        <v>1</v>
      </c>
    </row>
    <row r="252" ht="14.25" customHeight="1">
      <c r="A252" s="2">
        <v>250.0</v>
      </c>
      <c r="B252" s="2" t="s">
        <v>882</v>
      </c>
      <c r="C252" s="2">
        <v>2471.0</v>
      </c>
      <c r="D252" s="2">
        <v>0.0</v>
      </c>
      <c r="E252" s="2" t="s">
        <v>883</v>
      </c>
      <c r="F252" s="2" t="s">
        <v>884</v>
      </c>
      <c r="G252" s="2" t="s">
        <v>49</v>
      </c>
      <c r="H252" s="2" t="s">
        <v>27</v>
      </c>
      <c r="I252" s="2" t="s">
        <v>50</v>
      </c>
      <c r="J252" s="2" t="str">
        <f t="array" ref="J252">IF(NOT(EXACT(B252,B251)), COUNTA(_xlws.FILTER(G$2:G$128, B$2:B$128 = B252)),"")</f>
        <v/>
      </c>
    </row>
    <row r="253" ht="14.25" customHeight="1">
      <c r="A253" s="2">
        <v>251.0</v>
      </c>
      <c r="B253" s="2" t="s">
        <v>886</v>
      </c>
      <c r="C253" s="2">
        <v>2472.0</v>
      </c>
      <c r="D253" s="2">
        <v>0.0</v>
      </c>
      <c r="E253" s="2" t="s">
        <v>887</v>
      </c>
      <c r="F253" s="2" t="s">
        <v>888</v>
      </c>
      <c r="G253" s="2" t="s">
        <v>889</v>
      </c>
      <c r="H253" s="2" t="s">
        <v>60</v>
      </c>
      <c r="I253" s="2" t="s">
        <v>115</v>
      </c>
      <c r="J253" s="2">
        <f t="array" ref="J253">IF(NOT(EXACT(B253,B252)), COUNTA(_xlws.FILTER(G$2:G$128, B$2:B$128 = B253)),"")</f>
        <v>1</v>
      </c>
    </row>
    <row r="254" ht="14.25" customHeight="1">
      <c r="A254" s="2">
        <v>252.0</v>
      </c>
      <c r="B254" s="2" t="s">
        <v>890</v>
      </c>
      <c r="C254" s="2">
        <v>2481.0</v>
      </c>
      <c r="D254" s="2">
        <v>0.0</v>
      </c>
      <c r="E254" s="2" t="s">
        <v>891</v>
      </c>
      <c r="F254" s="2" t="s">
        <v>892</v>
      </c>
      <c r="G254" s="2" t="s">
        <v>893</v>
      </c>
      <c r="H254" s="2" t="s">
        <v>27</v>
      </c>
      <c r="I254" s="2" t="s">
        <v>894</v>
      </c>
      <c r="J254" s="2">
        <f t="array" ref="J254">IF(NOT(EXACT(B254,B253)), COUNTA(_xlws.FILTER(G$2:G$128, B$2:B$128 = B254)),"")</f>
        <v>1</v>
      </c>
    </row>
    <row r="255" ht="14.25" customHeight="1">
      <c r="A255" s="2">
        <v>253.0</v>
      </c>
      <c r="B255" s="2" t="s">
        <v>895</v>
      </c>
      <c r="C255" s="2">
        <v>2484.0</v>
      </c>
      <c r="D255" s="2">
        <v>0.0</v>
      </c>
      <c r="E255" s="2" t="s">
        <v>896</v>
      </c>
      <c r="F255" s="2" t="s">
        <v>897</v>
      </c>
      <c r="G255" s="2" t="s">
        <v>898</v>
      </c>
      <c r="H255" s="2" t="s">
        <v>27</v>
      </c>
      <c r="I255" s="2" t="s">
        <v>50</v>
      </c>
      <c r="J255" s="2">
        <f t="array" ref="J255">IF(NOT(EXACT(B255,B254)), COUNTA(_xlws.FILTER(G$2:G$128, B$2:B$128 = B255)),"")</f>
        <v>1</v>
      </c>
    </row>
    <row r="256" ht="14.25" customHeight="1">
      <c r="A256" s="2">
        <v>254.0</v>
      </c>
      <c r="B256" s="2" t="s">
        <v>66</v>
      </c>
      <c r="C256" s="2">
        <v>2494.0</v>
      </c>
      <c r="D256" s="2">
        <v>0.0</v>
      </c>
      <c r="E256" s="2" t="s">
        <v>67</v>
      </c>
      <c r="F256" s="2" t="s">
        <v>68</v>
      </c>
      <c r="G256" s="2" t="s">
        <v>69</v>
      </c>
      <c r="H256" s="2" t="s">
        <v>60</v>
      </c>
      <c r="I256" s="2" t="s">
        <v>70</v>
      </c>
      <c r="J256" s="2">
        <f t="array" ref="J256">IF(NOT(EXACT(B256,B255)), COUNTA(_xlws.FILTER(G$2:G$128, B$2:B$128 = B256)),"")</f>
        <v>1</v>
      </c>
    </row>
    <row r="257" ht="14.25" customHeight="1">
      <c r="A257" s="2">
        <v>255.0</v>
      </c>
      <c r="B257" s="2" t="s">
        <v>899</v>
      </c>
      <c r="C257" s="2">
        <v>2496.0</v>
      </c>
      <c r="D257" s="2">
        <v>0.0</v>
      </c>
      <c r="E257" s="2" t="s">
        <v>900</v>
      </c>
      <c r="F257" s="2" t="s">
        <v>901</v>
      </c>
      <c r="G257" s="2" t="s">
        <v>178</v>
      </c>
      <c r="H257" s="2" t="s">
        <v>27</v>
      </c>
      <c r="I257" s="2" t="s">
        <v>50</v>
      </c>
      <c r="J257" s="2">
        <f t="array" ref="J257">IF(NOT(EXACT(B257,B256)), COUNTA(_xlws.FILTER(G$2:G$128, B$2:B$128 = B257)),"")</f>
        <v>1</v>
      </c>
    </row>
    <row r="258" ht="14.25" customHeight="1">
      <c r="A258" s="2">
        <v>256.0</v>
      </c>
      <c r="B258" s="2" t="s">
        <v>899</v>
      </c>
      <c r="C258" s="2">
        <v>2496.0</v>
      </c>
      <c r="D258" s="2">
        <v>0.0</v>
      </c>
      <c r="E258" s="2" t="s">
        <v>900</v>
      </c>
      <c r="F258" s="2" t="s">
        <v>901</v>
      </c>
      <c r="G258" s="2" t="s">
        <v>902</v>
      </c>
      <c r="H258" s="2" t="s">
        <v>27</v>
      </c>
      <c r="I258" s="2" t="s">
        <v>50</v>
      </c>
      <c r="J258" s="2" t="str">
        <f t="array" ref="J258">IF(NOT(EXACT(B258,B257)), COUNTA(_xlws.FILTER(G$2:G$128, B$2:B$128 = B258)),"")</f>
        <v/>
      </c>
    </row>
    <row r="259" ht="14.25" customHeight="1">
      <c r="A259" s="2">
        <v>257.0</v>
      </c>
      <c r="B259" s="2" t="s">
        <v>903</v>
      </c>
      <c r="C259" s="2">
        <v>2499.0</v>
      </c>
      <c r="D259" s="2">
        <v>0.0</v>
      </c>
      <c r="E259" s="2" t="s">
        <v>904</v>
      </c>
      <c r="F259" s="2" t="s">
        <v>905</v>
      </c>
      <c r="G259" s="2" t="s">
        <v>906</v>
      </c>
      <c r="H259" s="2" t="s">
        <v>60</v>
      </c>
      <c r="I259" s="2" t="s">
        <v>907</v>
      </c>
      <c r="J259" s="2">
        <f t="array" ref="J259">IF(NOT(EXACT(B259,B258)), COUNTA(_xlws.FILTER(G$2:G$128, B$2:B$128 = B259)),"")</f>
        <v>1</v>
      </c>
    </row>
    <row r="260" ht="14.25" customHeight="1">
      <c r="A260" s="2">
        <v>258.0</v>
      </c>
      <c r="B260" s="2" t="s">
        <v>908</v>
      </c>
      <c r="C260" s="2">
        <v>2506.0</v>
      </c>
      <c r="D260" s="2">
        <v>0.0</v>
      </c>
      <c r="E260" s="2" t="s">
        <v>909</v>
      </c>
      <c r="F260" s="2" t="s">
        <v>910</v>
      </c>
      <c r="G260" s="2" t="s">
        <v>911</v>
      </c>
      <c r="H260" s="2" t="s">
        <v>60</v>
      </c>
      <c r="I260" s="2" t="s">
        <v>525</v>
      </c>
      <c r="J260" s="2">
        <f t="array" ref="J260">IF(NOT(EXACT(B260,B259)), COUNTA(_xlws.FILTER(G$2:G$128, B$2:B$128 = B260)),"")</f>
        <v>1</v>
      </c>
    </row>
    <row r="261" ht="14.25" customHeight="1">
      <c r="A261" s="2">
        <v>259.0</v>
      </c>
      <c r="B261" s="2" t="s">
        <v>908</v>
      </c>
      <c r="C261" s="2">
        <v>2506.0</v>
      </c>
      <c r="D261" s="2">
        <v>0.0</v>
      </c>
      <c r="E261" s="2" t="s">
        <v>909</v>
      </c>
      <c r="F261" s="2" t="s">
        <v>910</v>
      </c>
      <c r="G261" s="2" t="s">
        <v>178</v>
      </c>
      <c r="H261" s="2" t="s">
        <v>27</v>
      </c>
      <c r="I261" s="2" t="s">
        <v>50</v>
      </c>
      <c r="J261" s="2" t="str">
        <f t="array" ref="J261">IF(NOT(EXACT(B261,B260)), COUNTA(_xlws.FILTER(G$2:G$128, B$2:B$128 = B261)),"")</f>
        <v/>
      </c>
    </row>
    <row r="262" ht="14.25" customHeight="1">
      <c r="A262" s="2">
        <v>260.0</v>
      </c>
      <c r="B262" s="2" t="s">
        <v>912</v>
      </c>
      <c r="C262" s="2">
        <v>2508.0</v>
      </c>
      <c r="D262" s="2">
        <v>0.0</v>
      </c>
      <c r="E262" s="2" t="s">
        <v>913</v>
      </c>
      <c r="F262" s="2" t="s">
        <v>914</v>
      </c>
      <c r="G262" s="2" t="s">
        <v>915</v>
      </c>
      <c r="H262" s="2" t="s">
        <v>60</v>
      </c>
      <c r="I262" s="2" t="s">
        <v>468</v>
      </c>
      <c r="J262" s="2">
        <f t="array" ref="J262">IF(NOT(EXACT(B262,B261)), COUNTA(_xlws.FILTER(G$2:G$128, B$2:B$128 = B262)),"")</f>
        <v>1</v>
      </c>
    </row>
    <row r="263" ht="14.25" customHeight="1">
      <c r="A263" s="2">
        <v>261.0</v>
      </c>
      <c r="B263" s="2" t="s">
        <v>916</v>
      </c>
      <c r="C263" s="2">
        <v>2512.0</v>
      </c>
      <c r="D263" s="2">
        <v>0.0</v>
      </c>
      <c r="E263" s="2" t="s">
        <v>917</v>
      </c>
      <c r="F263" s="2" t="s">
        <v>918</v>
      </c>
      <c r="G263" s="2" t="s">
        <v>49</v>
      </c>
      <c r="H263" s="2" t="s">
        <v>18</v>
      </c>
      <c r="I263" s="2" t="s">
        <v>919</v>
      </c>
      <c r="J263" s="2">
        <f t="array" ref="J263">IF(NOT(EXACT(B263,B262)), COUNTA(_xlws.FILTER(G$2:G$128, B$2:B$128 = B263)),"")</f>
        <v>1</v>
      </c>
    </row>
    <row r="264" ht="14.25" customHeight="1">
      <c r="A264" s="2">
        <v>262.0</v>
      </c>
      <c r="B264" s="2" t="s">
        <v>916</v>
      </c>
      <c r="C264" s="2">
        <v>2512.0</v>
      </c>
      <c r="D264" s="2">
        <v>0.0</v>
      </c>
      <c r="E264" s="2" t="s">
        <v>917</v>
      </c>
      <c r="F264" s="2" t="s">
        <v>918</v>
      </c>
      <c r="G264" s="2" t="s">
        <v>809</v>
      </c>
      <c r="H264" s="2" t="s">
        <v>18</v>
      </c>
      <c r="I264" s="2" t="s">
        <v>919</v>
      </c>
      <c r="J264" s="2" t="str">
        <f t="array" ref="J264">IF(NOT(EXACT(B264,B263)), COUNTA(_xlws.FILTER(G$2:G$128, B$2:B$128 = B264)),"")</f>
        <v/>
      </c>
    </row>
    <row r="265" ht="14.25" customHeight="1">
      <c r="A265" s="2">
        <v>263.0</v>
      </c>
      <c r="B265" s="2" t="s">
        <v>920</v>
      </c>
      <c r="C265" s="2">
        <v>2513.0</v>
      </c>
      <c r="D265" s="2">
        <v>0.0</v>
      </c>
      <c r="E265" s="2" t="s">
        <v>921</v>
      </c>
      <c r="F265" s="2" t="s">
        <v>922</v>
      </c>
      <c r="G265" s="2" t="s">
        <v>49</v>
      </c>
      <c r="H265" s="2" t="s">
        <v>27</v>
      </c>
      <c r="I265" s="2" t="s">
        <v>923</v>
      </c>
      <c r="J265" s="2">
        <f t="array" ref="J265">IF(NOT(EXACT(B265,B264)), COUNTA(_xlws.FILTER(G$2:G$128, B$2:B$128 = B265)),"")</f>
        <v>1</v>
      </c>
    </row>
    <row r="266" ht="14.25" customHeight="1">
      <c r="A266" s="2">
        <v>264.0</v>
      </c>
      <c r="B266" s="2" t="s">
        <v>924</v>
      </c>
      <c r="C266" s="2">
        <v>2516.0</v>
      </c>
      <c r="D266" s="2">
        <v>0.0</v>
      </c>
      <c r="E266" s="2" t="s">
        <v>925</v>
      </c>
      <c r="F266" s="2" t="s">
        <v>926</v>
      </c>
      <c r="G266" s="2" t="s">
        <v>65</v>
      </c>
      <c r="H266" s="2" t="s">
        <v>18</v>
      </c>
      <c r="I266" s="2" t="s">
        <v>927</v>
      </c>
      <c r="J266" s="2">
        <f t="array" ref="J266">IF(NOT(EXACT(B266,B265)), COUNTA(_xlws.FILTER(G$2:G$128, B$2:B$128 = B266)),"")</f>
        <v>1</v>
      </c>
    </row>
    <row r="267" ht="14.25" customHeight="1">
      <c r="A267" s="2">
        <v>265.0</v>
      </c>
      <c r="B267" s="2" t="s">
        <v>928</v>
      </c>
      <c r="C267" s="2">
        <v>2517.0</v>
      </c>
      <c r="D267" s="2">
        <v>0.0</v>
      </c>
      <c r="E267" s="2" t="s">
        <v>929</v>
      </c>
      <c r="F267" s="2" t="s">
        <v>930</v>
      </c>
      <c r="G267" s="2" t="s">
        <v>931</v>
      </c>
      <c r="H267" s="2" t="s">
        <v>60</v>
      </c>
      <c r="I267" s="2" t="s">
        <v>932</v>
      </c>
      <c r="J267" s="2">
        <f t="array" ref="J267">IF(NOT(EXACT(B267,B266)), COUNTA(_xlws.FILTER(G$2:G$128, B$2:B$128 = B267)),"")</f>
        <v>1</v>
      </c>
    </row>
    <row r="268" ht="14.25" customHeight="1">
      <c r="A268" s="2">
        <v>266.0</v>
      </c>
      <c r="B268" s="2" t="s">
        <v>928</v>
      </c>
      <c r="C268" s="2">
        <v>2517.0</v>
      </c>
      <c r="D268" s="2">
        <v>0.0</v>
      </c>
      <c r="E268" s="2" t="s">
        <v>929</v>
      </c>
      <c r="F268" s="2" t="s">
        <v>930</v>
      </c>
      <c r="G268" s="2" t="s">
        <v>933</v>
      </c>
      <c r="H268" s="2" t="s">
        <v>60</v>
      </c>
      <c r="I268" s="2" t="s">
        <v>466</v>
      </c>
      <c r="J268" s="2" t="str">
        <f t="array" ref="J268">IF(NOT(EXACT(B268,B267)), COUNTA(_xlws.FILTER(G$2:G$128, B$2:B$128 = B268)),"")</f>
        <v/>
      </c>
    </row>
    <row r="269" ht="14.25" customHeight="1">
      <c r="A269" s="2">
        <v>267.0</v>
      </c>
      <c r="B269" s="2" t="s">
        <v>928</v>
      </c>
      <c r="C269" s="2">
        <v>2517.0</v>
      </c>
      <c r="D269" s="2">
        <v>0.0</v>
      </c>
      <c r="E269" s="2" t="s">
        <v>929</v>
      </c>
      <c r="F269" s="2" t="s">
        <v>930</v>
      </c>
      <c r="G269" s="2" t="s">
        <v>49</v>
      </c>
      <c r="H269" s="2" t="s">
        <v>18</v>
      </c>
      <c r="I269" s="2" t="s">
        <v>933</v>
      </c>
      <c r="J269" s="2" t="str">
        <f t="array" ref="J269">IF(NOT(EXACT(B269,B268)), COUNTA(_xlws.FILTER(G$2:G$128, B$2:B$128 = B269)),"")</f>
        <v/>
      </c>
    </row>
    <row r="270" ht="14.25" customHeight="1">
      <c r="A270" s="2">
        <v>268.0</v>
      </c>
      <c r="B270" s="2" t="s">
        <v>928</v>
      </c>
      <c r="C270" s="2">
        <v>2517.0</v>
      </c>
      <c r="D270" s="2">
        <v>0.0</v>
      </c>
      <c r="E270" s="2" t="s">
        <v>929</v>
      </c>
      <c r="F270" s="2" t="s">
        <v>930</v>
      </c>
      <c r="G270" s="2" t="s">
        <v>49</v>
      </c>
      <c r="H270" s="2" t="s">
        <v>18</v>
      </c>
      <c r="I270" s="2" t="s">
        <v>931</v>
      </c>
      <c r="J270" s="2" t="str">
        <f t="array" ref="J270">IF(NOT(EXACT(B270,B269)), COUNTA(_xlws.FILTER(G$2:G$128, B$2:B$128 = B270)),"")</f>
        <v/>
      </c>
    </row>
    <row r="271" ht="14.25" customHeight="1">
      <c r="A271" s="2">
        <v>269.0</v>
      </c>
      <c r="B271" s="2" t="s">
        <v>934</v>
      </c>
      <c r="C271" s="2">
        <v>2518.0</v>
      </c>
      <c r="D271" s="2">
        <v>0.0</v>
      </c>
      <c r="E271" s="2" t="s">
        <v>935</v>
      </c>
      <c r="F271" s="2" t="s">
        <v>936</v>
      </c>
      <c r="G271" s="2" t="s">
        <v>937</v>
      </c>
      <c r="H271" s="2" t="s">
        <v>57</v>
      </c>
      <c r="I271" s="2" t="s">
        <v>198</v>
      </c>
      <c r="J271" s="2">
        <f t="array" ref="J271">IF(NOT(EXACT(B271,B270)), COUNTA(_xlws.FILTER(G$2:G$128, B$2:B$128 = B271)),"")</f>
        <v>1</v>
      </c>
    </row>
    <row r="272" ht="14.25" customHeight="1">
      <c r="A272" s="2">
        <v>270.0</v>
      </c>
      <c r="B272" s="2" t="s">
        <v>938</v>
      </c>
      <c r="C272" s="2">
        <v>2522.0</v>
      </c>
      <c r="D272" s="2">
        <v>0.0</v>
      </c>
      <c r="E272" s="2" t="s">
        <v>939</v>
      </c>
      <c r="F272" s="2" t="s">
        <v>940</v>
      </c>
      <c r="G272" s="2" t="s">
        <v>941</v>
      </c>
      <c r="H272" s="2" t="s">
        <v>27</v>
      </c>
      <c r="I272" s="2" t="s">
        <v>942</v>
      </c>
      <c r="J272" s="2">
        <f t="array" ref="J272">IF(NOT(EXACT(B272,B271)), COUNTA(_xlws.FILTER(G$2:G$128, B$2:B$128 = B272)),"")</f>
        <v>1</v>
      </c>
    </row>
    <row r="273" ht="14.25" customHeight="1">
      <c r="A273" s="2">
        <v>271.0</v>
      </c>
      <c r="B273" s="2" t="s">
        <v>943</v>
      </c>
      <c r="C273" s="2">
        <v>2526.0</v>
      </c>
      <c r="D273" s="2">
        <v>0.0</v>
      </c>
      <c r="E273" s="2" t="s">
        <v>944</v>
      </c>
      <c r="F273" s="2" t="s">
        <v>945</v>
      </c>
      <c r="G273" s="2" t="s">
        <v>946</v>
      </c>
      <c r="H273" s="2" t="s">
        <v>60</v>
      </c>
      <c r="I273" s="2" t="s">
        <v>947</v>
      </c>
      <c r="J273" s="2">
        <f t="array" ref="J273">IF(NOT(EXACT(B273,B272)), COUNTA(_xlws.FILTER(G$2:G$128, B$2:B$128 = B273)),"")</f>
        <v>1</v>
      </c>
    </row>
    <row r="274" ht="14.25" customHeight="1">
      <c r="A274" s="2">
        <v>272.0</v>
      </c>
      <c r="B274" s="2" t="s">
        <v>948</v>
      </c>
      <c r="C274" s="2">
        <v>2527.0</v>
      </c>
      <c r="D274" s="2">
        <v>0.0</v>
      </c>
      <c r="E274" s="2" t="s">
        <v>949</v>
      </c>
      <c r="F274" s="2" t="s">
        <v>950</v>
      </c>
      <c r="G274" s="2" t="s">
        <v>951</v>
      </c>
      <c r="H274" s="2" t="s">
        <v>60</v>
      </c>
      <c r="I274" s="2" t="s">
        <v>466</v>
      </c>
      <c r="J274" s="2">
        <f t="array" ref="J274">IF(NOT(EXACT(B274,B273)), COUNTA(_xlws.FILTER(G$2:G$128, B$2:B$128 = B274)),"")</f>
        <v>1</v>
      </c>
    </row>
    <row r="275" ht="14.25" customHeight="1">
      <c r="A275" s="2">
        <v>273.0</v>
      </c>
      <c r="B275" s="2" t="s">
        <v>948</v>
      </c>
      <c r="C275" s="2">
        <v>2527.0</v>
      </c>
      <c r="D275" s="2">
        <v>0.0</v>
      </c>
      <c r="E275" s="2" t="s">
        <v>949</v>
      </c>
      <c r="F275" s="2" t="s">
        <v>950</v>
      </c>
      <c r="G275" s="2" t="s">
        <v>952</v>
      </c>
      <c r="H275" s="2" t="s">
        <v>60</v>
      </c>
      <c r="I275" s="2" t="s">
        <v>951</v>
      </c>
      <c r="J275" s="2" t="str">
        <f t="array" ref="J275">IF(NOT(EXACT(B275,B274)), COUNTA(_xlws.FILTER(G$2:G$128, B$2:B$128 = B275)),"")</f>
        <v/>
      </c>
    </row>
    <row r="276" ht="14.25" customHeight="1">
      <c r="A276" s="2">
        <v>274.0</v>
      </c>
      <c r="B276" s="2" t="s">
        <v>953</v>
      </c>
      <c r="C276" s="2">
        <v>2528.0</v>
      </c>
      <c r="D276" s="2">
        <v>0.0</v>
      </c>
      <c r="E276" s="2" t="s">
        <v>954</v>
      </c>
      <c r="F276" s="2" t="s">
        <v>955</v>
      </c>
      <c r="G276" s="2" t="s">
        <v>956</v>
      </c>
      <c r="H276" s="2" t="s">
        <v>60</v>
      </c>
      <c r="I276" s="2" t="s">
        <v>957</v>
      </c>
      <c r="J276" s="2">
        <f t="array" ref="J276">IF(NOT(EXACT(B276,B275)), COUNTA(_xlws.FILTER(G$2:G$128, B$2:B$128 = B276)),"")</f>
        <v>1</v>
      </c>
    </row>
    <row r="277" ht="14.25" customHeight="1">
      <c r="A277" s="2">
        <v>275.0</v>
      </c>
      <c r="B277" s="2" t="s">
        <v>958</v>
      </c>
      <c r="C277" s="2">
        <v>2535.0</v>
      </c>
      <c r="D277" s="2">
        <v>0.0</v>
      </c>
      <c r="E277" s="2" t="s">
        <v>959</v>
      </c>
      <c r="F277" s="2" t="s">
        <v>960</v>
      </c>
      <c r="G277" s="2" t="s">
        <v>178</v>
      </c>
      <c r="H277" s="2" t="s">
        <v>27</v>
      </c>
      <c r="I277" s="2" t="s">
        <v>251</v>
      </c>
      <c r="J277" s="2">
        <f t="array" ref="J277">IF(NOT(EXACT(B277,B276)), COUNTA(_xlws.FILTER(G$2:G$128, B$2:B$128 = B277)),"")</f>
        <v>1</v>
      </c>
    </row>
    <row r="278" ht="14.25" customHeight="1">
      <c r="A278" s="2">
        <v>276.0</v>
      </c>
      <c r="B278" s="2" t="s">
        <v>961</v>
      </c>
      <c r="C278" s="2">
        <v>2537.0</v>
      </c>
      <c r="D278" s="2">
        <v>0.0</v>
      </c>
      <c r="E278" s="2" t="s">
        <v>962</v>
      </c>
      <c r="F278" s="2" t="s">
        <v>963</v>
      </c>
      <c r="G278" s="2" t="s">
        <v>49</v>
      </c>
      <c r="H278" s="2" t="s">
        <v>18</v>
      </c>
      <c r="I278" s="2" t="s">
        <v>198</v>
      </c>
      <c r="J278" s="2">
        <f t="array" ref="J278">IF(NOT(EXACT(B278,B277)), COUNTA(_xlws.FILTER(G$2:G$128, B$2:B$128 = B278)),"")</f>
        <v>1</v>
      </c>
    </row>
    <row r="279" ht="14.25" customHeight="1">
      <c r="A279" s="2">
        <v>277.0</v>
      </c>
      <c r="B279" s="2" t="s">
        <v>964</v>
      </c>
      <c r="C279" s="2">
        <v>2551.0</v>
      </c>
      <c r="D279" s="2">
        <v>0.0</v>
      </c>
      <c r="E279" s="2" t="s">
        <v>965</v>
      </c>
      <c r="F279" s="2" t="s">
        <v>966</v>
      </c>
      <c r="G279" s="2" t="s">
        <v>49</v>
      </c>
      <c r="H279" s="2" t="s">
        <v>18</v>
      </c>
      <c r="I279" s="2" t="s">
        <v>967</v>
      </c>
      <c r="J279" s="2">
        <f t="array" ref="J279">IF(NOT(EXACT(B279,B278)), COUNTA(_xlws.FILTER(G$2:G$128, B$2:B$128 = B279)),"")</f>
        <v>1</v>
      </c>
    </row>
    <row r="280" ht="14.25" customHeight="1">
      <c r="A280" s="2">
        <v>278.0</v>
      </c>
      <c r="B280" s="2" t="s">
        <v>968</v>
      </c>
      <c r="C280" s="2">
        <v>2553.0</v>
      </c>
      <c r="D280" s="2">
        <v>0.0</v>
      </c>
      <c r="E280" s="2" t="s">
        <v>969</v>
      </c>
      <c r="F280" s="2" t="s">
        <v>970</v>
      </c>
      <c r="G280" s="2" t="s">
        <v>49</v>
      </c>
      <c r="H280" s="2" t="s">
        <v>18</v>
      </c>
      <c r="I280" s="2" t="s">
        <v>971</v>
      </c>
      <c r="J280" s="2">
        <f t="array" ref="J280">IF(NOT(EXACT(B280,B279)), COUNTA(_xlws.FILTER(G$2:G$128, B$2:B$128 = B280)),"")</f>
        <v>1</v>
      </c>
    </row>
    <row r="281" ht="14.25" customHeight="1">
      <c r="A281" s="2">
        <v>279.0</v>
      </c>
      <c r="B281" s="2" t="s">
        <v>972</v>
      </c>
      <c r="C281" s="2">
        <v>2565.0</v>
      </c>
      <c r="D281" s="2">
        <v>0.0</v>
      </c>
      <c r="E281" s="2" t="s">
        <v>973</v>
      </c>
      <c r="F281" s="2" t="s">
        <v>974</v>
      </c>
      <c r="G281" s="2" t="s">
        <v>975</v>
      </c>
      <c r="H281" s="2" t="s">
        <v>60</v>
      </c>
      <c r="I281" s="2" t="s">
        <v>466</v>
      </c>
      <c r="J281" s="2">
        <f t="array" ref="J281">IF(NOT(EXACT(B281,B280)), COUNTA(_xlws.FILTER(G$2:G$128, B$2:B$128 = B281)),"")</f>
        <v>1</v>
      </c>
    </row>
    <row r="282" ht="14.25" customHeight="1">
      <c r="A282" s="2">
        <v>280.0</v>
      </c>
      <c r="B282" s="2" t="s">
        <v>972</v>
      </c>
      <c r="C282" s="2">
        <v>2565.0</v>
      </c>
      <c r="D282" s="2">
        <v>0.0</v>
      </c>
      <c r="E282" s="2" t="s">
        <v>973</v>
      </c>
      <c r="F282" s="2" t="s">
        <v>974</v>
      </c>
      <c r="G282" s="2" t="s">
        <v>49</v>
      </c>
      <c r="H282" s="2" t="s">
        <v>18</v>
      </c>
      <c r="I282" s="2" t="s">
        <v>933</v>
      </c>
      <c r="J282" s="2" t="str">
        <f t="array" ref="J282">IF(NOT(EXACT(B282,B281)), COUNTA(_xlws.FILTER(G$2:G$128, B$2:B$128 = B282)),"")</f>
        <v/>
      </c>
    </row>
    <row r="283" ht="14.25" customHeight="1">
      <c r="A283" s="2">
        <v>281.0</v>
      </c>
      <c r="B283" s="2" t="s">
        <v>972</v>
      </c>
      <c r="C283" s="2">
        <v>2565.0</v>
      </c>
      <c r="D283" s="2">
        <v>0.0</v>
      </c>
      <c r="E283" s="2" t="s">
        <v>973</v>
      </c>
      <c r="F283" s="2" t="s">
        <v>974</v>
      </c>
      <c r="G283" s="2" t="s">
        <v>49</v>
      </c>
      <c r="H283" s="2" t="s">
        <v>27</v>
      </c>
      <c r="I283" s="2" t="s">
        <v>976</v>
      </c>
      <c r="J283" s="2" t="str">
        <f t="array" ref="J283">IF(NOT(EXACT(B283,B282)), COUNTA(_xlws.FILTER(G$2:G$128, B$2:B$128 = B283)),"")</f>
        <v/>
      </c>
    </row>
    <row r="284" ht="14.25" customHeight="1">
      <c r="A284" s="2">
        <v>282.0</v>
      </c>
      <c r="B284" s="2" t="s">
        <v>972</v>
      </c>
      <c r="C284" s="2">
        <v>2565.0</v>
      </c>
      <c r="D284" s="2">
        <v>0.0</v>
      </c>
      <c r="E284" s="2" t="s">
        <v>973</v>
      </c>
      <c r="F284" s="2" t="s">
        <v>974</v>
      </c>
      <c r="G284" s="2" t="s">
        <v>49</v>
      </c>
      <c r="H284" s="2" t="s">
        <v>18</v>
      </c>
      <c r="I284" s="2" t="s">
        <v>975</v>
      </c>
      <c r="J284" s="2" t="str">
        <f t="array" ref="J284">IF(NOT(EXACT(B284,B283)), COUNTA(_xlws.FILTER(G$2:G$128, B$2:B$128 = B284)),"")</f>
        <v/>
      </c>
    </row>
    <row r="285" ht="14.25" customHeight="1">
      <c r="A285" s="2">
        <v>283.0</v>
      </c>
      <c r="B285" s="2" t="s">
        <v>977</v>
      </c>
      <c r="C285" s="2">
        <v>2573.0</v>
      </c>
      <c r="D285" s="2">
        <v>0.0</v>
      </c>
      <c r="E285" s="2" t="s">
        <v>978</v>
      </c>
      <c r="F285" s="2" t="s">
        <v>979</v>
      </c>
      <c r="G285" s="2" t="s">
        <v>980</v>
      </c>
      <c r="H285" s="2" t="s">
        <v>60</v>
      </c>
      <c r="I285" s="2" t="s">
        <v>618</v>
      </c>
      <c r="J285" s="2">
        <f t="array" ref="J285">IF(NOT(EXACT(B285,B284)), COUNTA(_xlws.FILTER(G$2:G$128, B$2:B$128 = B285)),"")</f>
        <v>1</v>
      </c>
    </row>
    <row r="286" ht="14.25" customHeight="1">
      <c r="A286" s="2">
        <v>284.0</v>
      </c>
      <c r="B286" s="2" t="s">
        <v>977</v>
      </c>
      <c r="C286" s="2">
        <v>2573.0</v>
      </c>
      <c r="D286" s="2">
        <v>0.0</v>
      </c>
      <c r="E286" s="2" t="s">
        <v>978</v>
      </c>
      <c r="F286" s="2" t="s">
        <v>979</v>
      </c>
      <c r="G286" s="2" t="s">
        <v>981</v>
      </c>
      <c r="H286" s="2" t="s">
        <v>60</v>
      </c>
      <c r="I286" s="2" t="s">
        <v>980</v>
      </c>
      <c r="J286" s="2" t="str">
        <f t="array" ref="J286">IF(NOT(EXACT(B286,B285)), COUNTA(_xlws.FILTER(G$2:G$128, B$2:B$128 = B286)),"")</f>
        <v/>
      </c>
    </row>
    <row r="287" ht="14.25" customHeight="1">
      <c r="A287" s="2">
        <v>285.0</v>
      </c>
      <c r="B287" s="2" t="s">
        <v>977</v>
      </c>
      <c r="C287" s="2">
        <v>2573.0</v>
      </c>
      <c r="D287" s="2">
        <v>0.0</v>
      </c>
      <c r="E287" s="2" t="s">
        <v>978</v>
      </c>
      <c r="F287" s="2" t="s">
        <v>979</v>
      </c>
      <c r="G287" s="2" t="s">
        <v>49</v>
      </c>
      <c r="H287" s="2" t="s">
        <v>18</v>
      </c>
      <c r="I287" s="2" t="s">
        <v>981</v>
      </c>
      <c r="J287" s="2" t="str">
        <f t="array" ref="J287">IF(NOT(EXACT(B287,B286)), COUNTA(_xlws.FILTER(G$2:G$128, B$2:B$128 = B287)),"")</f>
        <v/>
      </c>
    </row>
    <row r="288" ht="14.25" customHeight="1">
      <c r="A288" s="2">
        <v>286.0</v>
      </c>
      <c r="B288" s="2" t="s">
        <v>982</v>
      </c>
      <c r="C288" s="2">
        <v>2576.0</v>
      </c>
      <c r="D288" s="2">
        <v>0.0</v>
      </c>
      <c r="E288" s="2" t="s">
        <v>983</v>
      </c>
      <c r="F288" s="2" t="s">
        <v>984</v>
      </c>
      <c r="G288" s="2" t="s">
        <v>178</v>
      </c>
      <c r="H288" s="2" t="s">
        <v>30</v>
      </c>
      <c r="I288" s="2" t="s">
        <v>17</v>
      </c>
      <c r="J288" s="2">
        <f t="array" ref="J288">IF(NOT(EXACT(B288,B287)), COUNTA(_xlws.FILTER(G$2:G$128, B$2:B$128 = B288)),"")</f>
        <v>1</v>
      </c>
    </row>
    <row r="289" ht="14.25" customHeight="1">
      <c r="A289" s="2">
        <v>287.0</v>
      </c>
      <c r="B289" s="2" t="s">
        <v>982</v>
      </c>
      <c r="C289" s="2">
        <v>2576.0</v>
      </c>
      <c r="D289" s="2">
        <v>0.0</v>
      </c>
      <c r="E289" s="2" t="s">
        <v>983</v>
      </c>
      <c r="F289" s="2" t="s">
        <v>984</v>
      </c>
      <c r="G289" s="2" t="s">
        <v>49</v>
      </c>
      <c r="H289" s="2" t="s">
        <v>27</v>
      </c>
      <c r="I289" s="2" t="s">
        <v>135</v>
      </c>
      <c r="J289" s="2" t="str">
        <f t="array" ref="J289">IF(NOT(EXACT(B289,B288)), COUNTA(_xlws.FILTER(G$2:G$128, B$2:B$128 = B289)),"")</f>
        <v/>
      </c>
    </row>
    <row r="290" ht="14.25" customHeight="1">
      <c r="A290" s="2">
        <v>288.0</v>
      </c>
      <c r="B290" s="2" t="s">
        <v>982</v>
      </c>
      <c r="C290" s="2">
        <v>2576.0</v>
      </c>
      <c r="D290" s="2">
        <v>0.0</v>
      </c>
      <c r="E290" s="2" t="s">
        <v>983</v>
      </c>
      <c r="F290" s="2" t="s">
        <v>984</v>
      </c>
      <c r="G290" s="2" t="s">
        <v>49</v>
      </c>
      <c r="H290" s="2" t="s">
        <v>18</v>
      </c>
      <c r="I290" s="2" t="s">
        <v>985</v>
      </c>
      <c r="J290" s="2" t="str">
        <f t="array" ref="J290">IF(NOT(EXACT(B290,B289)), COUNTA(_xlws.FILTER(G$2:G$128, B$2:B$128 = B290)),"")</f>
        <v/>
      </c>
    </row>
    <row r="291" ht="14.25" customHeight="1">
      <c r="A291" s="2">
        <v>289.0</v>
      </c>
      <c r="B291" s="2" t="s">
        <v>982</v>
      </c>
      <c r="C291" s="2">
        <v>2576.0</v>
      </c>
      <c r="D291" s="2">
        <v>0.0</v>
      </c>
      <c r="E291" s="2" t="s">
        <v>983</v>
      </c>
      <c r="F291" s="2" t="s">
        <v>984</v>
      </c>
      <c r="G291" s="2" t="s">
        <v>17</v>
      </c>
      <c r="H291" s="2" t="s">
        <v>18</v>
      </c>
      <c r="I291" s="2" t="s">
        <v>985</v>
      </c>
      <c r="J291" s="2" t="str">
        <f t="array" ref="J291">IF(NOT(EXACT(B291,B290)), COUNTA(_xlws.FILTER(G$2:G$128, B$2:B$128 = B291)),"")</f>
        <v/>
      </c>
    </row>
    <row r="292" ht="14.25" customHeight="1">
      <c r="A292" s="2">
        <v>290.0</v>
      </c>
      <c r="B292" s="2" t="s">
        <v>986</v>
      </c>
      <c r="C292" s="2">
        <v>2578.0</v>
      </c>
      <c r="D292" s="2">
        <v>1.0</v>
      </c>
      <c r="E292" s="2" t="s">
        <v>987</v>
      </c>
      <c r="F292" s="2" t="s">
        <v>988</v>
      </c>
      <c r="G292" s="2" t="s">
        <v>989</v>
      </c>
      <c r="H292" s="2" t="s">
        <v>27</v>
      </c>
      <c r="I292" s="2" t="s">
        <v>771</v>
      </c>
      <c r="J292" s="2">
        <f t="array" ref="J292">IF(NOT(EXACT(B292,B291)), COUNTA(_xlws.FILTER(G$2:G$128, B$2:B$128 = B292)),"")</f>
        <v>1</v>
      </c>
    </row>
    <row r="293" ht="14.25" customHeight="1">
      <c r="A293" s="2">
        <v>291.0</v>
      </c>
      <c r="B293" s="2" t="s">
        <v>990</v>
      </c>
      <c r="C293" s="2">
        <v>2585.0</v>
      </c>
      <c r="D293" s="2">
        <v>0.0</v>
      </c>
      <c r="E293" s="2" t="s">
        <v>991</v>
      </c>
      <c r="F293" s="2" t="s">
        <v>992</v>
      </c>
      <c r="G293" s="2" t="s">
        <v>49</v>
      </c>
      <c r="H293" s="2" t="s">
        <v>18</v>
      </c>
      <c r="I293" s="2" t="s">
        <v>993</v>
      </c>
      <c r="J293" s="2">
        <f t="array" ref="J293">IF(NOT(EXACT(B293,B292)), COUNTA(_xlws.FILTER(G$2:G$128, B$2:B$128 = B293)),"")</f>
        <v>1</v>
      </c>
    </row>
    <row r="294" ht="14.25" customHeight="1">
      <c r="A294" s="2">
        <v>292.0</v>
      </c>
      <c r="B294" s="2" t="s">
        <v>994</v>
      </c>
      <c r="C294" s="2">
        <v>2587.0</v>
      </c>
      <c r="D294" s="2">
        <v>0.0</v>
      </c>
      <c r="E294" s="2" t="s">
        <v>995</v>
      </c>
      <c r="F294" s="2" t="s">
        <v>996</v>
      </c>
      <c r="G294" s="2" t="s">
        <v>997</v>
      </c>
      <c r="H294" s="2" t="s">
        <v>60</v>
      </c>
      <c r="I294" s="2" t="s">
        <v>998</v>
      </c>
      <c r="J294" s="2">
        <f t="array" ref="J294">IF(NOT(EXACT(B294,B293)), COUNTA(_xlws.FILTER(G$2:G$128, B$2:B$128 = B294)),"")</f>
        <v>1</v>
      </c>
    </row>
    <row r="295" ht="14.25" customHeight="1">
      <c r="A295" s="2">
        <v>293.0</v>
      </c>
      <c r="B295" s="2" t="s">
        <v>999</v>
      </c>
      <c r="C295" s="2">
        <v>2593.0</v>
      </c>
      <c r="D295" s="2">
        <v>0.0</v>
      </c>
      <c r="E295" s="2" t="s">
        <v>1000</v>
      </c>
      <c r="F295" s="2" t="s">
        <v>1001</v>
      </c>
      <c r="G295" s="2" t="s">
        <v>1002</v>
      </c>
      <c r="H295" s="2" t="s">
        <v>60</v>
      </c>
      <c r="I295" s="2" t="s">
        <v>1003</v>
      </c>
      <c r="J295" s="2">
        <f t="array" ref="J295">IF(NOT(EXACT(B295,B294)), COUNTA(_xlws.FILTER(G$2:G$128, B$2:B$128 = B295)),"")</f>
        <v>1</v>
      </c>
    </row>
    <row r="296" ht="14.25" customHeight="1">
      <c r="A296" s="2">
        <v>294.0</v>
      </c>
      <c r="B296" s="2" t="s">
        <v>1004</v>
      </c>
      <c r="C296" s="2">
        <v>2599.0</v>
      </c>
      <c r="D296" s="2">
        <v>0.0</v>
      </c>
      <c r="E296" s="2" t="s">
        <v>1005</v>
      </c>
      <c r="F296" s="2" t="s">
        <v>1006</v>
      </c>
      <c r="G296" s="2" t="s">
        <v>809</v>
      </c>
      <c r="H296" s="2" t="s">
        <v>27</v>
      </c>
      <c r="I296" s="2" t="s">
        <v>259</v>
      </c>
      <c r="J296" s="2">
        <f t="array" ref="J296">IF(NOT(EXACT(B296,B295)), COUNTA(_xlws.FILTER(G$2:G$128, B$2:B$128 = B296)),"")</f>
        <v>1</v>
      </c>
    </row>
    <row r="297" ht="14.25" customHeight="1">
      <c r="A297" s="2">
        <v>295.0</v>
      </c>
      <c r="B297" s="2" t="s">
        <v>1004</v>
      </c>
      <c r="C297" s="2">
        <v>2599.0</v>
      </c>
      <c r="D297" s="2">
        <v>0.0</v>
      </c>
      <c r="E297" s="2" t="s">
        <v>1005</v>
      </c>
      <c r="F297" s="2" t="s">
        <v>1006</v>
      </c>
      <c r="G297" s="2" t="s">
        <v>49</v>
      </c>
      <c r="H297" s="2" t="s">
        <v>27</v>
      </c>
      <c r="I297" s="2" t="s">
        <v>259</v>
      </c>
      <c r="J297" s="2" t="str">
        <f t="array" ref="J297">IF(NOT(EXACT(B297,B296)), COUNTA(_xlws.FILTER(G$2:G$128, B$2:B$128 = B297)),"")</f>
        <v/>
      </c>
    </row>
    <row r="298" ht="14.25" customHeight="1">
      <c r="A298" s="2">
        <v>296.0</v>
      </c>
      <c r="B298" s="2" t="s">
        <v>1007</v>
      </c>
      <c r="C298" s="2">
        <v>2601.0</v>
      </c>
      <c r="D298" s="2">
        <v>0.0</v>
      </c>
      <c r="E298" s="2" t="s">
        <v>1008</v>
      </c>
      <c r="F298" s="2" t="s">
        <v>1009</v>
      </c>
      <c r="G298" s="2" t="s">
        <v>49</v>
      </c>
      <c r="H298" s="2" t="s">
        <v>18</v>
      </c>
      <c r="I298" s="2" t="s">
        <v>589</v>
      </c>
      <c r="J298" s="2">
        <f t="array" ref="J298">IF(NOT(EXACT(B298,B297)), COUNTA(_xlws.FILTER(G$2:G$128, B$2:B$128 = B298)),"")</f>
        <v>1</v>
      </c>
    </row>
    <row r="299" ht="14.25" customHeight="1">
      <c r="A299" s="2">
        <v>297.0</v>
      </c>
      <c r="B299" s="2" t="s">
        <v>1010</v>
      </c>
      <c r="C299" s="2">
        <v>2617.0</v>
      </c>
      <c r="D299" s="2">
        <v>0.0</v>
      </c>
      <c r="E299" s="2" t="s">
        <v>1011</v>
      </c>
      <c r="F299" s="2" t="s">
        <v>1012</v>
      </c>
      <c r="G299" s="2" t="s">
        <v>49</v>
      </c>
      <c r="H299" s="2" t="s">
        <v>18</v>
      </c>
      <c r="I299" s="2" t="s">
        <v>1013</v>
      </c>
      <c r="J299" s="2">
        <f t="array" ref="J299">IF(NOT(EXACT(B299,B298)), COUNTA(_xlws.FILTER(G$2:G$128, B$2:B$128 = B299)),"")</f>
        <v>1</v>
      </c>
    </row>
    <row r="300" ht="14.25" customHeight="1">
      <c r="A300" s="2">
        <v>298.0</v>
      </c>
      <c r="B300" s="2" t="s">
        <v>1014</v>
      </c>
      <c r="C300" s="2">
        <v>2618.0</v>
      </c>
      <c r="D300" s="2">
        <v>0.0</v>
      </c>
      <c r="E300" s="2" t="s">
        <v>1015</v>
      </c>
      <c r="F300" s="2" t="s">
        <v>1016</v>
      </c>
      <c r="G300" s="2" t="s">
        <v>1017</v>
      </c>
      <c r="H300" s="2" t="s">
        <v>18</v>
      </c>
      <c r="I300" s="2" t="s">
        <v>1018</v>
      </c>
      <c r="J300" s="2">
        <f t="array" ref="J300">IF(NOT(EXACT(B300,B299)), COUNTA(_xlws.FILTER(G$2:G$128, B$2:B$128 = B300)),"")</f>
        <v>1</v>
      </c>
    </row>
    <row r="301" ht="14.25" customHeight="1">
      <c r="A301" s="2">
        <v>299.0</v>
      </c>
      <c r="B301" s="2" t="s">
        <v>1019</v>
      </c>
      <c r="C301" s="2">
        <v>2622.0</v>
      </c>
      <c r="D301" s="2">
        <v>0.0</v>
      </c>
      <c r="E301" s="2" t="s">
        <v>1020</v>
      </c>
      <c r="F301" s="2" t="s">
        <v>1021</v>
      </c>
      <c r="G301" s="2" t="s">
        <v>1022</v>
      </c>
      <c r="H301" s="2" t="s">
        <v>60</v>
      </c>
      <c r="I301" s="2" t="s">
        <v>864</v>
      </c>
      <c r="J301" s="2">
        <f t="array" ref="J301">IF(NOT(EXACT(B301,B300)), COUNTA(_xlws.FILTER(G$2:G$128, B$2:B$128 = B301)),"")</f>
        <v>1</v>
      </c>
    </row>
    <row r="302" ht="14.25" customHeight="1">
      <c r="A302" s="2">
        <v>300.0</v>
      </c>
      <c r="B302" s="2" t="s">
        <v>1019</v>
      </c>
      <c r="C302" s="2">
        <v>2622.0</v>
      </c>
      <c r="D302" s="2">
        <v>0.0</v>
      </c>
      <c r="E302" s="2" t="s">
        <v>1020</v>
      </c>
      <c r="F302" s="2" t="s">
        <v>1021</v>
      </c>
      <c r="G302" s="2" t="s">
        <v>49</v>
      </c>
      <c r="H302" s="2" t="s">
        <v>18</v>
      </c>
      <c r="I302" s="2" t="s">
        <v>1022</v>
      </c>
      <c r="J302" s="2" t="str">
        <f t="array" ref="J302">IF(NOT(EXACT(B302,B301)), COUNTA(_xlws.FILTER(G$2:G$128, B$2:B$128 = B302)),"")</f>
        <v/>
      </c>
    </row>
    <row r="303" ht="14.25" customHeight="1">
      <c r="A303" s="2">
        <v>301.0</v>
      </c>
      <c r="B303" s="2" t="s">
        <v>1023</v>
      </c>
      <c r="C303" s="2">
        <v>2627.0</v>
      </c>
      <c r="D303" s="2">
        <v>0.0</v>
      </c>
      <c r="E303" s="2" t="s">
        <v>1024</v>
      </c>
      <c r="F303" s="2" t="s">
        <v>1025</v>
      </c>
      <c r="G303" s="2" t="s">
        <v>1026</v>
      </c>
      <c r="H303" s="2" t="s">
        <v>60</v>
      </c>
      <c r="I303" s="2" t="s">
        <v>578</v>
      </c>
      <c r="J303" s="2">
        <f t="array" ref="J303">IF(NOT(EXACT(B303,B302)), COUNTA(_xlws.FILTER(G$2:G$128, B$2:B$128 = B303)),"")</f>
        <v>1</v>
      </c>
    </row>
    <row r="304" ht="14.25" customHeight="1">
      <c r="A304" s="2">
        <v>302.0</v>
      </c>
      <c r="B304" s="2" t="s">
        <v>1027</v>
      </c>
      <c r="C304" s="2">
        <v>2628.0</v>
      </c>
      <c r="D304" s="2">
        <v>0.0</v>
      </c>
      <c r="E304" s="2" t="s">
        <v>1028</v>
      </c>
      <c r="F304" s="2" t="s">
        <v>1029</v>
      </c>
      <c r="G304" s="2" t="s">
        <v>178</v>
      </c>
      <c r="H304" s="2" t="s">
        <v>27</v>
      </c>
      <c r="I304" s="2" t="s">
        <v>135</v>
      </c>
      <c r="J304" s="2">
        <f t="array" ref="J304">IF(NOT(EXACT(B304,B303)), COUNTA(_xlws.FILTER(G$2:G$128, B$2:B$128 = B304)),"")</f>
        <v>1</v>
      </c>
    </row>
    <row r="305" ht="14.25" customHeight="1">
      <c r="A305" s="2">
        <v>303.0</v>
      </c>
      <c r="B305" s="2" t="s">
        <v>1030</v>
      </c>
      <c r="C305" s="2">
        <v>2631.0</v>
      </c>
      <c r="D305" s="2">
        <v>0.0</v>
      </c>
      <c r="E305" s="2" t="s">
        <v>1031</v>
      </c>
      <c r="F305" s="2" t="s">
        <v>1032</v>
      </c>
      <c r="G305" s="2" t="s">
        <v>1033</v>
      </c>
      <c r="H305" s="2" t="s">
        <v>27</v>
      </c>
      <c r="I305" s="2" t="s">
        <v>1034</v>
      </c>
      <c r="J305" s="2">
        <f t="array" ref="J305">IF(NOT(EXACT(B305,B304)), COUNTA(_xlws.FILTER(G$2:G$128, B$2:B$128 = B305)),"")</f>
        <v>1</v>
      </c>
    </row>
    <row r="306" ht="14.25" customHeight="1">
      <c r="A306" s="2">
        <v>304.0</v>
      </c>
      <c r="B306" s="2" t="s">
        <v>1035</v>
      </c>
      <c r="C306" s="2">
        <v>2632.0</v>
      </c>
      <c r="D306" s="2">
        <v>0.0</v>
      </c>
      <c r="E306" s="2" t="s">
        <v>1036</v>
      </c>
      <c r="F306" s="2" t="s">
        <v>1037</v>
      </c>
      <c r="G306" s="2" t="s">
        <v>178</v>
      </c>
      <c r="H306" s="2" t="s">
        <v>27</v>
      </c>
      <c r="I306" s="2" t="s">
        <v>251</v>
      </c>
      <c r="J306" s="2">
        <f t="array" ref="J306">IF(NOT(EXACT(B306,B305)), COUNTA(_xlws.FILTER(G$2:G$128, B$2:B$128 = B306)),"")</f>
        <v>1</v>
      </c>
    </row>
    <row r="307" ht="14.25" customHeight="1">
      <c r="A307" s="2">
        <v>305.0</v>
      </c>
      <c r="B307" s="2" t="s">
        <v>1035</v>
      </c>
      <c r="C307" s="2">
        <v>2632.0</v>
      </c>
      <c r="D307" s="2">
        <v>0.0</v>
      </c>
      <c r="E307" s="2" t="s">
        <v>1036</v>
      </c>
      <c r="F307" s="2" t="s">
        <v>1037</v>
      </c>
      <c r="G307" s="2" t="s">
        <v>49</v>
      </c>
      <c r="H307" s="2" t="s">
        <v>18</v>
      </c>
      <c r="I307" s="2" t="s">
        <v>251</v>
      </c>
      <c r="J307" s="2" t="str">
        <f t="array" ref="J307">IF(NOT(EXACT(B307,B306)), COUNTA(_xlws.FILTER(G$2:G$128, B$2:B$128 = B307)),"")</f>
        <v/>
      </c>
    </row>
    <row r="308" ht="14.25" customHeight="1">
      <c r="A308" s="2">
        <v>306.0</v>
      </c>
      <c r="B308" s="2" t="s">
        <v>1038</v>
      </c>
      <c r="C308" s="2">
        <v>2640.0</v>
      </c>
      <c r="D308" s="2">
        <v>0.0</v>
      </c>
      <c r="E308" s="2" t="s">
        <v>1039</v>
      </c>
      <c r="F308" s="2" t="s">
        <v>1040</v>
      </c>
      <c r="G308" s="2" t="s">
        <v>957</v>
      </c>
      <c r="H308" s="2" t="s">
        <v>60</v>
      </c>
      <c r="I308" s="2" t="s">
        <v>1041</v>
      </c>
      <c r="J308" s="2">
        <f t="array" ref="J308">IF(NOT(EXACT(B308,B307)), COUNTA(_xlws.FILTER(G$2:G$128, B$2:B$128 = B308)),"")</f>
        <v>1</v>
      </c>
    </row>
    <row r="309" ht="14.25" customHeight="1">
      <c r="A309" s="2">
        <v>307.0</v>
      </c>
      <c r="B309" s="2" t="s">
        <v>1038</v>
      </c>
      <c r="C309" s="2">
        <v>2640.0</v>
      </c>
      <c r="D309" s="2">
        <v>0.0</v>
      </c>
      <c r="E309" s="2" t="s">
        <v>1039</v>
      </c>
      <c r="F309" s="2" t="s">
        <v>1040</v>
      </c>
      <c r="G309" s="2" t="s">
        <v>465</v>
      </c>
      <c r="H309" s="2" t="s">
        <v>60</v>
      </c>
      <c r="I309" s="2" t="s">
        <v>466</v>
      </c>
      <c r="J309" s="2" t="str">
        <f t="array" ref="J309">IF(NOT(EXACT(B309,B308)), COUNTA(_xlws.FILTER(G$2:G$128, B$2:B$128 = B309)),"")</f>
        <v/>
      </c>
    </row>
    <row r="310" ht="14.25" customHeight="1">
      <c r="A310" s="2">
        <v>308.0</v>
      </c>
      <c r="B310" s="2" t="s">
        <v>1042</v>
      </c>
      <c r="C310" s="2">
        <v>2643.0</v>
      </c>
      <c r="D310" s="2">
        <v>0.0</v>
      </c>
      <c r="E310" s="2" t="s">
        <v>1043</v>
      </c>
      <c r="F310" s="2" t="s">
        <v>1044</v>
      </c>
      <c r="G310" s="2" t="s">
        <v>178</v>
      </c>
      <c r="H310" s="2" t="s">
        <v>27</v>
      </c>
      <c r="I310" s="2" t="s">
        <v>50</v>
      </c>
      <c r="J310" s="2">
        <f t="array" ref="J310">IF(NOT(EXACT(B310,B309)), COUNTA(_xlws.FILTER(G$2:G$128, B$2:B$128 = B310)),"")</f>
        <v>1</v>
      </c>
    </row>
    <row r="311" ht="14.25" customHeight="1">
      <c r="A311" s="2">
        <v>309.0</v>
      </c>
      <c r="B311" s="2" t="s">
        <v>1045</v>
      </c>
      <c r="C311" s="2">
        <v>2649.0</v>
      </c>
      <c r="D311" s="2">
        <v>0.0</v>
      </c>
      <c r="E311" s="2" t="s">
        <v>1046</v>
      </c>
      <c r="F311" s="2" t="s">
        <v>1047</v>
      </c>
      <c r="G311" s="2" t="s">
        <v>1048</v>
      </c>
      <c r="H311" s="2" t="s">
        <v>18</v>
      </c>
      <c r="I311" s="2" t="s">
        <v>1049</v>
      </c>
      <c r="J311" s="2">
        <f t="array" ref="J311">IF(NOT(EXACT(B311,B310)), COUNTA(_xlws.FILTER(G$2:G$128, B$2:B$128 = B311)),"")</f>
        <v>1</v>
      </c>
    </row>
    <row r="312" ht="14.25" customHeight="1">
      <c r="A312" s="2">
        <v>310.0</v>
      </c>
      <c r="B312" s="2" t="s">
        <v>1045</v>
      </c>
      <c r="C312" s="2">
        <v>2649.0</v>
      </c>
      <c r="D312" s="2">
        <v>0.0</v>
      </c>
      <c r="E312" s="2" t="s">
        <v>1046</v>
      </c>
      <c r="F312" s="2" t="s">
        <v>1047</v>
      </c>
      <c r="G312" s="2" t="s">
        <v>1048</v>
      </c>
      <c r="H312" s="2" t="s">
        <v>18</v>
      </c>
      <c r="I312" s="2" t="s">
        <v>198</v>
      </c>
      <c r="J312" s="2" t="str">
        <f t="array" ref="J312">IF(NOT(EXACT(B312,B311)), COUNTA(_xlws.FILTER(G$2:G$128, B$2:B$128 = B312)),"")</f>
        <v/>
      </c>
    </row>
    <row r="313" ht="14.25" customHeight="1">
      <c r="A313" s="2">
        <v>311.0</v>
      </c>
      <c r="B313" s="2" t="s">
        <v>1045</v>
      </c>
      <c r="C313" s="2">
        <v>2649.0</v>
      </c>
      <c r="D313" s="2">
        <v>0.0</v>
      </c>
      <c r="E313" s="2" t="s">
        <v>1046</v>
      </c>
      <c r="F313" s="2" t="s">
        <v>1047</v>
      </c>
      <c r="G313" s="2" t="s">
        <v>198</v>
      </c>
      <c r="H313" s="2" t="s">
        <v>18</v>
      </c>
      <c r="I313" s="2" t="s">
        <v>1050</v>
      </c>
      <c r="J313" s="2" t="str">
        <f t="array" ref="J313">IF(NOT(EXACT(B313,B312)), COUNTA(_xlws.FILTER(G$2:G$128, B$2:B$128 = B313)),"")</f>
        <v/>
      </c>
    </row>
    <row r="314" ht="14.25" customHeight="1">
      <c r="A314" s="2">
        <v>312.0</v>
      </c>
      <c r="B314" s="2" t="s">
        <v>1045</v>
      </c>
      <c r="C314" s="2">
        <v>2649.0</v>
      </c>
      <c r="D314" s="2">
        <v>0.0</v>
      </c>
      <c r="E314" s="2" t="s">
        <v>1046</v>
      </c>
      <c r="F314" s="2" t="s">
        <v>1047</v>
      </c>
      <c r="G314" s="2" t="s">
        <v>1050</v>
      </c>
      <c r="H314" s="2" t="s">
        <v>60</v>
      </c>
      <c r="I314" s="2" t="s">
        <v>1051</v>
      </c>
      <c r="J314" s="2" t="str">
        <f t="array" ref="J314">IF(NOT(EXACT(B314,B313)), COUNTA(_xlws.FILTER(G$2:G$128, B$2:B$128 = B314)),"")</f>
        <v/>
      </c>
    </row>
    <row r="315" ht="14.25" customHeight="1">
      <c r="A315" s="2">
        <v>313.0</v>
      </c>
      <c r="B315" s="2" t="s">
        <v>1052</v>
      </c>
      <c r="C315" s="2">
        <v>2652.0</v>
      </c>
      <c r="D315" s="2">
        <v>0.0</v>
      </c>
      <c r="E315" s="2" t="s">
        <v>1053</v>
      </c>
      <c r="F315" s="2" t="s">
        <v>1054</v>
      </c>
      <c r="G315" s="2" t="s">
        <v>1055</v>
      </c>
      <c r="H315" s="2" t="s">
        <v>60</v>
      </c>
      <c r="I315" s="2" t="s">
        <v>578</v>
      </c>
      <c r="J315" s="2">
        <f t="array" ref="J315">IF(NOT(EXACT(B315,B314)), COUNTA(_xlws.FILTER(G$2:G$128, B$2:B$128 = B315)),"")</f>
        <v>1</v>
      </c>
    </row>
    <row r="316" ht="14.25" customHeight="1">
      <c r="A316" s="2">
        <v>314.0</v>
      </c>
      <c r="B316" s="2" t="s">
        <v>1052</v>
      </c>
      <c r="C316" s="2">
        <v>2652.0</v>
      </c>
      <c r="D316" s="2">
        <v>0.0</v>
      </c>
      <c r="E316" s="2" t="s">
        <v>1053</v>
      </c>
      <c r="F316" s="2" t="s">
        <v>1054</v>
      </c>
      <c r="G316" s="2" t="s">
        <v>989</v>
      </c>
      <c r="H316" s="2" t="s">
        <v>27</v>
      </c>
      <c r="I316" s="2" t="s">
        <v>50</v>
      </c>
      <c r="J316" s="2" t="str">
        <f t="array" ref="J316">IF(NOT(EXACT(B316,B315)), COUNTA(_xlws.FILTER(G$2:G$128, B$2:B$128 = B316)),"")</f>
        <v/>
      </c>
    </row>
    <row r="317" ht="14.25" customHeight="1">
      <c r="A317" s="2">
        <v>315.0</v>
      </c>
      <c r="B317" s="2" t="s">
        <v>1056</v>
      </c>
      <c r="C317" s="2">
        <v>2658.0</v>
      </c>
      <c r="D317" s="2">
        <v>0.0</v>
      </c>
      <c r="E317" s="2" t="s">
        <v>1057</v>
      </c>
      <c r="F317" s="2" t="s">
        <v>1058</v>
      </c>
      <c r="G317" s="2" t="s">
        <v>49</v>
      </c>
      <c r="H317" s="2" t="s">
        <v>27</v>
      </c>
      <c r="I317" s="2" t="s">
        <v>209</v>
      </c>
      <c r="J317" s="2">
        <f t="array" ref="J317">IF(NOT(EXACT(B317,B316)), COUNTA(_xlws.FILTER(G$2:G$128, B$2:B$128 = B317)),"")</f>
        <v>1</v>
      </c>
    </row>
    <row r="318" ht="14.25" customHeight="1">
      <c r="A318" s="2">
        <v>316.0</v>
      </c>
      <c r="B318" s="2" t="s">
        <v>1059</v>
      </c>
      <c r="C318" s="2">
        <v>2659.0</v>
      </c>
      <c r="D318" s="2">
        <v>0.0</v>
      </c>
      <c r="E318" s="2" t="s">
        <v>1060</v>
      </c>
      <c r="F318" s="2" t="s">
        <v>1061</v>
      </c>
      <c r="G318" s="2" t="s">
        <v>65</v>
      </c>
      <c r="H318" s="2" t="s">
        <v>18</v>
      </c>
      <c r="I318" s="2" t="s">
        <v>198</v>
      </c>
      <c r="J318" s="2">
        <f t="array" ref="J318">IF(NOT(EXACT(B318,B317)), COUNTA(_xlws.FILTER(G$2:G$128, B$2:B$128 = B318)),"")</f>
        <v>1</v>
      </c>
    </row>
    <row r="319" ht="14.25" customHeight="1">
      <c r="A319" s="2">
        <v>317.0</v>
      </c>
      <c r="B319" s="2" t="s">
        <v>1062</v>
      </c>
      <c r="C319" s="2">
        <v>2661.0</v>
      </c>
      <c r="D319" s="2">
        <v>0.0</v>
      </c>
      <c r="E319" s="2" t="s">
        <v>1063</v>
      </c>
      <c r="F319" s="2" t="s">
        <v>1064</v>
      </c>
      <c r="G319" s="2" t="s">
        <v>1065</v>
      </c>
      <c r="H319" s="2" t="s">
        <v>60</v>
      </c>
      <c r="I319" s="2" t="s">
        <v>1003</v>
      </c>
      <c r="J319" s="2">
        <f t="array" ref="J319">IF(NOT(EXACT(B319,B318)), COUNTA(_xlws.FILTER(G$2:G$128, B$2:B$128 = B319)),"")</f>
        <v>1</v>
      </c>
    </row>
    <row r="320" ht="14.25" customHeight="1">
      <c r="A320" s="2">
        <v>318.0</v>
      </c>
      <c r="B320" s="2" t="s">
        <v>1062</v>
      </c>
      <c r="C320" s="2">
        <v>2661.0</v>
      </c>
      <c r="D320" s="2">
        <v>0.0</v>
      </c>
      <c r="E320" s="2" t="s">
        <v>1063</v>
      </c>
      <c r="F320" s="2" t="s">
        <v>1064</v>
      </c>
      <c r="G320" s="2" t="s">
        <v>49</v>
      </c>
      <c r="H320" s="2" t="s">
        <v>18</v>
      </c>
      <c r="I320" s="2" t="s">
        <v>1065</v>
      </c>
      <c r="J320" s="2" t="str">
        <f t="array" ref="J320">IF(NOT(EXACT(B320,B319)), COUNTA(_xlws.FILTER(G$2:G$128, B$2:B$128 = B320)),"")</f>
        <v/>
      </c>
    </row>
    <row r="321" ht="14.25" customHeight="1">
      <c r="A321" s="2">
        <v>319.0</v>
      </c>
      <c r="B321" s="2" t="s">
        <v>1066</v>
      </c>
      <c r="C321" s="2">
        <v>2662.0</v>
      </c>
      <c r="D321" s="2">
        <v>0.0</v>
      </c>
      <c r="E321" s="2" t="s">
        <v>1067</v>
      </c>
      <c r="F321" s="2" t="s">
        <v>1068</v>
      </c>
      <c r="G321" s="2" t="s">
        <v>35</v>
      </c>
      <c r="H321" s="2" t="s">
        <v>18</v>
      </c>
      <c r="I321" s="2" t="s">
        <v>1069</v>
      </c>
      <c r="J321" s="2">
        <f t="array" ref="J321">IF(NOT(EXACT(B321,B320)), COUNTA(_xlws.FILTER(G$2:G$128, B$2:B$128 = B321)),"")</f>
        <v>1</v>
      </c>
    </row>
    <row r="322" ht="14.25" customHeight="1">
      <c r="A322" s="2">
        <v>320.0</v>
      </c>
      <c r="B322" s="2" t="s">
        <v>1070</v>
      </c>
      <c r="C322" s="2">
        <v>2666.0</v>
      </c>
      <c r="D322" s="2">
        <v>0.0</v>
      </c>
      <c r="E322" s="2" t="s">
        <v>1071</v>
      </c>
      <c r="F322" s="2" t="s">
        <v>1072</v>
      </c>
      <c r="G322" s="2" t="s">
        <v>1073</v>
      </c>
      <c r="H322" s="2" t="s">
        <v>60</v>
      </c>
      <c r="I322" s="2" t="s">
        <v>436</v>
      </c>
      <c r="J322" s="2">
        <f t="array" ref="J322">IF(NOT(EXACT(B322,B321)), COUNTA(_xlws.FILTER(G$2:G$128, B$2:B$128 = B322)),"")</f>
        <v>1</v>
      </c>
    </row>
    <row r="323" ht="14.25" customHeight="1">
      <c r="A323" s="2">
        <v>321.0</v>
      </c>
      <c r="B323" s="2" t="s">
        <v>1070</v>
      </c>
      <c r="C323" s="2">
        <v>2666.0</v>
      </c>
      <c r="D323" s="2">
        <v>1.0</v>
      </c>
      <c r="E323" s="2" t="s">
        <v>1071</v>
      </c>
      <c r="F323" s="2" t="s">
        <v>1074</v>
      </c>
      <c r="G323" s="2" t="s">
        <v>855</v>
      </c>
      <c r="H323" s="2" t="s">
        <v>60</v>
      </c>
      <c r="I323" s="2" t="s">
        <v>1073</v>
      </c>
      <c r="J323" s="2" t="str">
        <f t="array" ref="J323">IF(NOT(EXACT(B323,B322)), COUNTA(_xlws.FILTER(G$2:G$128, B$2:B$128 = B323)),"")</f>
        <v/>
      </c>
    </row>
    <row r="324" ht="14.25" customHeight="1">
      <c r="A324" s="2">
        <v>322.0</v>
      </c>
      <c r="B324" s="2" t="s">
        <v>1075</v>
      </c>
      <c r="C324" s="2">
        <v>2667.0</v>
      </c>
      <c r="D324" s="2">
        <v>0.0</v>
      </c>
      <c r="E324" s="2" t="s">
        <v>1076</v>
      </c>
      <c r="F324" s="2" t="s">
        <v>1077</v>
      </c>
      <c r="G324" s="2" t="s">
        <v>1078</v>
      </c>
      <c r="H324" s="2" t="s">
        <v>60</v>
      </c>
      <c r="I324" s="2" t="s">
        <v>494</v>
      </c>
      <c r="J324" s="2">
        <f t="array" ref="J324">IF(NOT(EXACT(B324,B323)), COUNTA(_xlws.FILTER(G$2:G$128, B$2:B$128 = B324)),"")</f>
        <v>1</v>
      </c>
    </row>
    <row r="325" ht="14.25" customHeight="1">
      <c r="A325" s="2">
        <v>323.0</v>
      </c>
      <c r="B325" s="2" t="s">
        <v>1079</v>
      </c>
      <c r="C325" s="2">
        <v>2670.0</v>
      </c>
      <c r="D325" s="2">
        <v>0.0</v>
      </c>
      <c r="E325" s="2" t="s">
        <v>1080</v>
      </c>
      <c r="F325" s="2" t="s">
        <v>1081</v>
      </c>
      <c r="G325" s="2" t="s">
        <v>425</v>
      </c>
      <c r="H325" s="2" t="s">
        <v>60</v>
      </c>
      <c r="I325" s="2" t="s">
        <v>565</v>
      </c>
      <c r="J325" s="2">
        <f t="array" ref="J325">IF(NOT(EXACT(B325,B324)), COUNTA(_xlws.FILTER(G$2:G$128, B$2:B$128 = B325)),"")</f>
        <v>1</v>
      </c>
    </row>
    <row r="326" ht="14.25" customHeight="1">
      <c r="A326" s="2">
        <v>324.0</v>
      </c>
      <c r="B326" s="2" t="s">
        <v>1079</v>
      </c>
      <c r="C326" s="2">
        <v>2670.0</v>
      </c>
      <c r="D326" s="2">
        <v>0.0</v>
      </c>
      <c r="E326" s="2" t="s">
        <v>1080</v>
      </c>
      <c r="F326" s="2" t="s">
        <v>1081</v>
      </c>
      <c r="G326" s="2" t="s">
        <v>1082</v>
      </c>
      <c r="H326" s="2" t="s">
        <v>60</v>
      </c>
      <c r="I326" s="2" t="s">
        <v>864</v>
      </c>
      <c r="J326" s="2" t="str">
        <f t="array" ref="J326">IF(NOT(EXACT(B326,B325)), COUNTA(_xlws.FILTER(G$2:G$128, B$2:B$128 = B326)),"")</f>
        <v/>
      </c>
    </row>
    <row r="327" ht="14.25" customHeight="1">
      <c r="A327" s="2">
        <v>325.0</v>
      </c>
      <c r="B327" s="2" t="s">
        <v>1083</v>
      </c>
      <c r="C327" s="2">
        <v>2671.0</v>
      </c>
      <c r="D327" s="2">
        <v>0.0</v>
      </c>
      <c r="E327" s="2" t="s">
        <v>1084</v>
      </c>
      <c r="F327" s="2" t="s">
        <v>1085</v>
      </c>
      <c r="G327" s="2" t="s">
        <v>1086</v>
      </c>
      <c r="H327" s="2" t="s">
        <v>60</v>
      </c>
      <c r="I327" s="2" t="s">
        <v>1087</v>
      </c>
      <c r="J327" s="2">
        <f t="array" ref="J327">IF(NOT(EXACT(B327,B326)), COUNTA(_xlws.FILTER(G$2:G$128, B$2:B$128 = B327)),"")</f>
        <v>1</v>
      </c>
    </row>
    <row r="328" ht="14.25" customHeight="1">
      <c r="A328" s="2">
        <v>326.0</v>
      </c>
      <c r="B328" s="2" t="s">
        <v>1083</v>
      </c>
      <c r="C328" s="2">
        <v>2671.0</v>
      </c>
      <c r="D328" s="2">
        <v>0.0</v>
      </c>
      <c r="E328" s="2" t="s">
        <v>1084</v>
      </c>
      <c r="F328" s="2" t="s">
        <v>1085</v>
      </c>
      <c r="G328" s="2" t="s">
        <v>1088</v>
      </c>
      <c r="H328" s="2" t="s">
        <v>60</v>
      </c>
      <c r="I328" s="2" t="s">
        <v>1089</v>
      </c>
      <c r="J328" s="2" t="str">
        <f t="array" ref="J328">IF(NOT(EXACT(B328,B327)), COUNTA(_xlws.FILTER(G$2:G$128, B$2:B$128 = B328)),"")</f>
        <v/>
      </c>
    </row>
    <row r="329" ht="14.25" customHeight="1">
      <c r="A329" s="2">
        <v>327.0</v>
      </c>
      <c r="B329" s="2" t="s">
        <v>1090</v>
      </c>
      <c r="C329" s="2">
        <v>2673.0</v>
      </c>
      <c r="D329" s="2">
        <v>0.0</v>
      </c>
      <c r="E329" s="2" t="s">
        <v>1091</v>
      </c>
      <c r="F329" s="2" t="s">
        <v>1092</v>
      </c>
      <c r="G329" s="2" t="s">
        <v>49</v>
      </c>
      <c r="H329" s="2" t="s">
        <v>18</v>
      </c>
      <c r="I329" s="2" t="s">
        <v>1093</v>
      </c>
      <c r="J329" s="2">
        <f t="array" ref="J329">IF(NOT(EXACT(B329,B328)), COUNTA(_xlws.FILTER(G$2:G$128, B$2:B$128 = B329)),"")</f>
        <v>1</v>
      </c>
    </row>
    <row r="330" ht="14.25" customHeight="1">
      <c r="A330" s="2">
        <v>328.0</v>
      </c>
      <c r="B330" s="2" t="s">
        <v>1090</v>
      </c>
      <c r="C330" s="2">
        <v>2673.0</v>
      </c>
      <c r="D330" s="2">
        <v>0.0</v>
      </c>
      <c r="E330" s="2" t="s">
        <v>1091</v>
      </c>
      <c r="F330" s="2" t="s">
        <v>1092</v>
      </c>
      <c r="G330" s="2" t="s">
        <v>1093</v>
      </c>
      <c r="H330" s="2" t="s">
        <v>60</v>
      </c>
      <c r="I330" s="2" t="s">
        <v>1094</v>
      </c>
      <c r="J330" s="2" t="str">
        <f t="array" ref="J330">IF(NOT(EXACT(B330,B329)), COUNTA(_xlws.FILTER(G$2:G$128, B$2:B$128 = B330)),"")</f>
        <v/>
      </c>
    </row>
    <row r="331" ht="14.25" customHeight="1">
      <c r="A331" s="2">
        <v>329.0</v>
      </c>
      <c r="B331" s="2" t="s">
        <v>71</v>
      </c>
      <c r="C331" s="2">
        <v>2676.0</v>
      </c>
      <c r="D331" s="2">
        <v>0.0</v>
      </c>
      <c r="E331" s="2" t="s">
        <v>72</v>
      </c>
      <c r="F331" s="2" t="s">
        <v>73</v>
      </c>
      <c r="G331" s="2" t="s">
        <v>74</v>
      </c>
      <c r="H331" s="2" t="s">
        <v>60</v>
      </c>
      <c r="I331" s="2" t="s">
        <v>75</v>
      </c>
      <c r="J331" s="2">
        <f t="array" ref="J331">IF(NOT(EXACT(B331,B330)), COUNTA(_xlws.FILTER(G$2:G$128, B$2:B$128 = B331)),"")</f>
        <v>1</v>
      </c>
    </row>
    <row r="332" ht="14.25" customHeight="1">
      <c r="A332" s="2">
        <v>330.0</v>
      </c>
      <c r="B332" s="2" t="s">
        <v>71</v>
      </c>
      <c r="C332" s="2">
        <v>2676.0</v>
      </c>
      <c r="D332" s="2">
        <v>0.0</v>
      </c>
      <c r="E332" s="2" t="s">
        <v>72</v>
      </c>
      <c r="F332" s="2" t="s">
        <v>73</v>
      </c>
      <c r="G332" s="2" t="s">
        <v>76</v>
      </c>
      <c r="H332" s="2" t="s">
        <v>60</v>
      </c>
      <c r="I332" s="2" t="s">
        <v>77</v>
      </c>
      <c r="J332" s="2" t="str">
        <f t="array" ref="J332">IF(NOT(EXACT(B332,B331)), COUNTA(_xlws.FILTER(G$2:G$128, B$2:B$128 = B332)),"")</f>
        <v/>
      </c>
    </row>
    <row r="333" ht="14.25" customHeight="1">
      <c r="A333" s="2">
        <v>331.0</v>
      </c>
      <c r="B333" s="2" t="s">
        <v>1095</v>
      </c>
      <c r="C333" s="2">
        <v>2678.0</v>
      </c>
      <c r="D333" s="2">
        <v>0.0</v>
      </c>
      <c r="E333" s="2" t="s">
        <v>1096</v>
      </c>
      <c r="F333" s="2" t="s">
        <v>1097</v>
      </c>
      <c r="G333" s="2" t="s">
        <v>49</v>
      </c>
      <c r="H333" s="2" t="s">
        <v>18</v>
      </c>
      <c r="I333" s="2" t="s">
        <v>1013</v>
      </c>
      <c r="J333" s="2">
        <f t="array" ref="J333">IF(NOT(EXACT(B333,B332)), COUNTA(_xlws.FILTER(G$2:G$128, B$2:B$128 = B333)),"")</f>
        <v>1</v>
      </c>
    </row>
    <row r="334" ht="14.25" customHeight="1">
      <c r="A334" s="2">
        <v>332.0</v>
      </c>
      <c r="B334" s="2" t="s">
        <v>1098</v>
      </c>
      <c r="C334" s="2">
        <v>2679.0</v>
      </c>
      <c r="D334" s="2">
        <v>0.0</v>
      </c>
      <c r="E334" s="2" t="s">
        <v>1099</v>
      </c>
      <c r="F334" s="2" t="s">
        <v>1100</v>
      </c>
      <c r="G334" s="2" t="s">
        <v>569</v>
      </c>
      <c r="H334" s="2" t="s">
        <v>60</v>
      </c>
      <c r="I334" s="2" t="s">
        <v>198</v>
      </c>
      <c r="J334" s="2">
        <f t="array" ref="J334">IF(NOT(EXACT(B334,B333)), COUNTA(_xlws.FILTER(G$2:G$128, B$2:B$128 = B334)),"")</f>
        <v>1</v>
      </c>
    </row>
    <row r="335" ht="14.25" customHeight="1">
      <c r="A335" s="2">
        <v>333.0</v>
      </c>
      <c r="B335" s="2" t="s">
        <v>1101</v>
      </c>
      <c r="C335" s="2">
        <v>2680.0</v>
      </c>
      <c r="D335" s="2">
        <v>0.0</v>
      </c>
      <c r="E335" s="2" t="s">
        <v>1102</v>
      </c>
      <c r="F335" s="2" t="s">
        <v>1103</v>
      </c>
      <c r="G335" s="2" t="s">
        <v>49</v>
      </c>
      <c r="H335" s="2" t="s">
        <v>18</v>
      </c>
      <c r="I335" s="2" t="s">
        <v>1104</v>
      </c>
      <c r="J335" s="2">
        <f t="array" ref="J335">IF(NOT(EXACT(B335,B334)), COUNTA(_xlws.FILTER(G$2:G$128, B$2:B$128 = B335)),"")</f>
        <v>1</v>
      </c>
    </row>
    <row r="336" ht="14.25" customHeight="1">
      <c r="A336" s="2">
        <v>334.0</v>
      </c>
      <c r="B336" s="2" t="s">
        <v>1105</v>
      </c>
      <c r="C336" s="2">
        <v>2684.0</v>
      </c>
      <c r="D336" s="2">
        <v>0.0</v>
      </c>
      <c r="E336" s="2" t="s">
        <v>1106</v>
      </c>
      <c r="F336" s="2" t="s">
        <v>1107</v>
      </c>
      <c r="G336" s="2" t="s">
        <v>49</v>
      </c>
      <c r="H336" s="2" t="s">
        <v>18</v>
      </c>
      <c r="I336" s="2" t="s">
        <v>1108</v>
      </c>
      <c r="J336" s="2">
        <f t="array" ref="J336">IF(NOT(EXACT(B336,B335)), COUNTA(_xlws.FILTER(G$2:G$128, B$2:B$128 = B336)),"")</f>
        <v>1</v>
      </c>
    </row>
    <row r="337" ht="14.25" customHeight="1">
      <c r="A337" s="2">
        <v>335.0</v>
      </c>
      <c r="B337" s="2" t="s">
        <v>1109</v>
      </c>
      <c r="C337" s="2">
        <v>2688.0</v>
      </c>
      <c r="D337" s="2">
        <v>0.0</v>
      </c>
      <c r="E337" s="2" t="s">
        <v>1110</v>
      </c>
      <c r="F337" s="2" t="s">
        <v>1111</v>
      </c>
      <c r="G337" s="2" t="s">
        <v>1112</v>
      </c>
      <c r="H337" s="2" t="s">
        <v>60</v>
      </c>
      <c r="I337" s="2" t="s">
        <v>1113</v>
      </c>
      <c r="J337" s="2">
        <f t="array" ref="J337">IF(NOT(EXACT(B337,B336)), COUNTA(_xlws.FILTER(G$2:G$128, B$2:B$128 = B337)),"")</f>
        <v>1</v>
      </c>
    </row>
    <row r="338" ht="14.25" customHeight="1">
      <c r="A338" s="2">
        <v>336.0</v>
      </c>
      <c r="B338" s="2" t="s">
        <v>1114</v>
      </c>
      <c r="C338" s="2">
        <v>2692.0</v>
      </c>
      <c r="D338" s="2">
        <v>0.0</v>
      </c>
      <c r="E338" s="2" t="s">
        <v>1115</v>
      </c>
      <c r="F338" s="2" t="s">
        <v>1116</v>
      </c>
      <c r="G338" s="2" t="s">
        <v>1117</v>
      </c>
      <c r="H338" s="2" t="s">
        <v>60</v>
      </c>
      <c r="I338" s="2" t="s">
        <v>468</v>
      </c>
      <c r="J338" s="2">
        <f t="array" ref="J338">IF(NOT(EXACT(B338,B337)), COUNTA(_xlws.FILTER(G$2:G$128, B$2:B$128 = B338)),"")</f>
        <v>1</v>
      </c>
    </row>
    <row r="339" ht="14.25" customHeight="1">
      <c r="A339" s="2">
        <v>337.0</v>
      </c>
      <c r="B339" s="2" t="s">
        <v>1118</v>
      </c>
      <c r="C339" s="2">
        <v>2695.0</v>
      </c>
      <c r="D339" s="2">
        <v>0.0</v>
      </c>
      <c r="E339" s="2" t="s">
        <v>1119</v>
      </c>
      <c r="F339" s="2" t="s">
        <v>1120</v>
      </c>
      <c r="G339" s="2" t="s">
        <v>1121</v>
      </c>
      <c r="H339" s="2" t="s">
        <v>60</v>
      </c>
      <c r="I339" s="2" t="s">
        <v>674</v>
      </c>
      <c r="J339" s="2">
        <f t="array" ref="J339">IF(NOT(EXACT(B339,B338)), COUNTA(_xlws.FILTER(G$2:G$128, B$2:B$128 = B339)),"")</f>
        <v>1</v>
      </c>
    </row>
    <row r="340" ht="14.25" customHeight="1">
      <c r="A340" s="2">
        <v>338.0</v>
      </c>
      <c r="B340" s="2" t="s">
        <v>1118</v>
      </c>
      <c r="C340" s="2">
        <v>2695.0</v>
      </c>
      <c r="D340" s="2">
        <v>0.0</v>
      </c>
      <c r="E340" s="2" t="s">
        <v>1119</v>
      </c>
      <c r="F340" s="2" t="s">
        <v>1120</v>
      </c>
      <c r="G340" s="2" t="s">
        <v>1122</v>
      </c>
      <c r="H340" s="2" t="s">
        <v>60</v>
      </c>
      <c r="I340" s="2" t="s">
        <v>1123</v>
      </c>
      <c r="J340" s="2" t="str">
        <f t="array" ref="J340">IF(NOT(EXACT(B340,B339)), COUNTA(_xlws.FILTER(G$2:G$128, B$2:B$128 = B340)),"")</f>
        <v/>
      </c>
    </row>
    <row r="341" ht="14.25" customHeight="1">
      <c r="A341" s="2">
        <v>339.0</v>
      </c>
      <c r="B341" s="2" t="s">
        <v>1118</v>
      </c>
      <c r="C341" s="2">
        <v>2695.0</v>
      </c>
      <c r="D341" s="2">
        <v>0.0</v>
      </c>
      <c r="E341" s="2" t="s">
        <v>1119</v>
      </c>
      <c r="F341" s="2" t="s">
        <v>1120</v>
      </c>
      <c r="G341" s="2" t="s">
        <v>1123</v>
      </c>
      <c r="H341" s="2" t="s">
        <v>60</v>
      </c>
      <c r="I341" s="2" t="s">
        <v>1087</v>
      </c>
      <c r="J341" s="2" t="str">
        <f t="array" ref="J341">IF(NOT(EXACT(B341,B340)), COUNTA(_xlws.FILTER(G$2:G$128, B$2:B$128 = B341)),"")</f>
        <v/>
      </c>
    </row>
    <row r="342" ht="14.25" customHeight="1">
      <c r="A342" s="2">
        <v>340.0</v>
      </c>
      <c r="B342" s="2" t="s">
        <v>1118</v>
      </c>
      <c r="C342" s="2">
        <v>2695.0</v>
      </c>
      <c r="D342" s="2">
        <v>0.0</v>
      </c>
      <c r="E342" s="2" t="s">
        <v>1119</v>
      </c>
      <c r="F342" s="2" t="s">
        <v>1120</v>
      </c>
      <c r="G342" s="2" t="s">
        <v>1124</v>
      </c>
      <c r="H342" s="2" t="s">
        <v>60</v>
      </c>
      <c r="I342" s="2" t="s">
        <v>1121</v>
      </c>
      <c r="J342" s="2" t="str">
        <f t="array" ref="J342">IF(NOT(EXACT(B342,B341)), COUNTA(_xlws.FILTER(G$2:G$128, B$2:B$128 = B342)),"")</f>
        <v/>
      </c>
    </row>
    <row r="343" ht="14.25" customHeight="1">
      <c r="A343" s="2">
        <v>341.0</v>
      </c>
      <c r="B343" s="2" t="s">
        <v>1125</v>
      </c>
      <c r="C343" s="2">
        <v>2696.0</v>
      </c>
      <c r="D343" s="2">
        <v>1.0</v>
      </c>
      <c r="E343" s="2" t="s">
        <v>1126</v>
      </c>
      <c r="F343" s="2" t="s">
        <v>1127</v>
      </c>
      <c r="G343" s="2" t="s">
        <v>35</v>
      </c>
      <c r="H343" s="2" t="s">
        <v>27</v>
      </c>
      <c r="I343" s="2" t="s">
        <v>50</v>
      </c>
      <c r="J343" s="2">
        <f t="array" ref="J343">IF(NOT(EXACT(B343,B342)), COUNTA(_xlws.FILTER(G$2:G$128, B$2:B$128 = B343)),"")</f>
        <v>1</v>
      </c>
    </row>
    <row r="344" ht="14.25" customHeight="1">
      <c r="A344" s="2">
        <v>342.0</v>
      </c>
      <c r="B344" s="2" t="s">
        <v>1128</v>
      </c>
      <c r="C344" s="2">
        <v>2698.0</v>
      </c>
      <c r="D344" s="2">
        <v>0.0</v>
      </c>
      <c r="E344" s="2" t="s">
        <v>1129</v>
      </c>
      <c r="F344" s="2" t="s">
        <v>1130</v>
      </c>
      <c r="G344" s="2" t="s">
        <v>49</v>
      </c>
      <c r="H344" s="2" t="s">
        <v>27</v>
      </c>
      <c r="I344" s="2" t="s">
        <v>50</v>
      </c>
      <c r="J344" s="2">
        <f t="array" ref="J344">IF(NOT(EXACT(B344,B343)), COUNTA(_xlws.FILTER(G$2:G$128, B$2:B$128 = B344)),"")</f>
        <v>1</v>
      </c>
    </row>
    <row r="345" ht="14.25" customHeight="1">
      <c r="A345" s="2">
        <v>343.0</v>
      </c>
      <c r="B345" s="2" t="s">
        <v>1131</v>
      </c>
      <c r="C345" s="2">
        <v>2701.0</v>
      </c>
      <c r="D345" s="2">
        <v>1.0</v>
      </c>
      <c r="E345" s="2" t="s">
        <v>1132</v>
      </c>
      <c r="F345" s="2" t="s">
        <v>1133</v>
      </c>
      <c r="G345" s="2" t="s">
        <v>49</v>
      </c>
      <c r="H345" s="2" t="s">
        <v>18</v>
      </c>
      <c r="I345" s="2" t="s">
        <v>115</v>
      </c>
      <c r="J345" s="2">
        <f t="array" ref="J345">IF(NOT(EXACT(B345,B344)), COUNTA(_xlws.FILTER(G$2:G$128, B$2:B$128 = B345)),"")</f>
        <v>1</v>
      </c>
    </row>
    <row r="346" ht="14.25" customHeight="1">
      <c r="A346" s="2">
        <v>344.0</v>
      </c>
      <c r="B346" s="2" t="s">
        <v>1134</v>
      </c>
      <c r="C346" s="2">
        <v>2703.0</v>
      </c>
      <c r="D346" s="2">
        <v>0.0</v>
      </c>
      <c r="E346" s="2" t="s">
        <v>1135</v>
      </c>
      <c r="F346" s="2" t="s">
        <v>1136</v>
      </c>
      <c r="G346" s="2" t="s">
        <v>178</v>
      </c>
      <c r="H346" s="2" t="s">
        <v>27</v>
      </c>
      <c r="I346" s="2" t="s">
        <v>1137</v>
      </c>
      <c r="J346" s="2">
        <f t="array" ref="J346">IF(NOT(EXACT(B346,B345)), COUNTA(_xlws.FILTER(G$2:G$128, B$2:B$128 = B346)),"")</f>
        <v>1</v>
      </c>
    </row>
    <row r="347" ht="14.25" customHeight="1">
      <c r="A347" s="2">
        <v>345.0</v>
      </c>
      <c r="B347" s="2" t="s">
        <v>1134</v>
      </c>
      <c r="C347" s="2">
        <v>2703.0</v>
      </c>
      <c r="D347" s="2">
        <v>0.0</v>
      </c>
      <c r="E347" s="2" t="s">
        <v>1135</v>
      </c>
      <c r="F347" s="2" t="s">
        <v>1136</v>
      </c>
      <c r="G347" s="2" t="s">
        <v>178</v>
      </c>
      <c r="H347" s="2" t="s">
        <v>27</v>
      </c>
      <c r="I347" s="2" t="s">
        <v>1138</v>
      </c>
      <c r="J347" s="2" t="str">
        <f t="array" ref="J347">IF(NOT(EXACT(B347,B346)), COUNTA(_xlws.FILTER(G$2:G$128, B$2:B$128 = B347)),"")</f>
        <v/>
      </c>
    </row>
    <row r="348" ht="14.25" customHeight="1">
      <c r="A348" s="2">
        <v>346.0</v>
      </c>
      <c r="B348" s="2" t="s">
        <v>1139</v>
      </c>
      <c r="C348" s="2">
        <v>2704.0</v>
      </c>
      <c r="D348" s="2">
        <v>0.0</v>
      </c>
      <c r="E348" s="2" t="s">
        <v>1140</v>
      </c>
      <c r="F348" s="2" t="s">
        <v>1141</v>
      </c>
      <c r="G348" s="2" t="s">
        <v>1142</v>
      </c>
      <c r="H348" s="2" t="s">
        <v>60</v>
      </c>
      <c r="I348" s="2" t="s">
        <v>508</v>
      </c>
      <c r="J348" s="2">
        <f t="array" ref="J348">IF(NOT(EXACT(B348,B347)), COUNTA(_xlws.FILTER(G$2:G$128, B$2:B$128 = B348)),"")</f>
        <v>1</v>
      </c>
    </row>
    <row r="349" ht="14.25" customHeight="1">
      <c r="A349" s="2">
        <v>347.0</v>
      </c>
      <c r="B349" s="2" t="s">
        <v>1139</v>
      </c>
      <c r="C349" s="2">
        <v>2704.0</v>
      </c>
      <c r="D349" s="2">
        <v>0.0</v>
      </c>
      <c r="E349" s="2" t="s">
        <v>1140</v>
      </c>
      <c r="F349" s="2" t="s">
        <v>1141</v>
      </c>
      <c r="G349" s="2" t="s">
        <v>1143</v>
      </c>
      <c r="H349" s="2" t="s">
        <v>60</v>
      </c>
      <c r="I349" s="2" t="s">
        <v>1003</v>
      </c>
      <c r="J349" s="2" t="str">
        <f t="array" ref="J349">IF(NOT(EXACT(B349,B348)), COUNTA(_xlws.FILTER(G$2:G$128, B$2:B$128 = B349)),"")</f>
        <v/>
      </c>
    </row>
    <row r="350" ht="14.25" customHeight="1">
      <c r="A350" s="2">
        <v>348.0</v>
      </c>
      <c r="B350" s="2" t="s">
        <v>1139</v>
      </c>
      <c r="C350" s="2">
        <v>2704.0</v>
      </c>
      <c r="D350" s="2">
        <v>0.0</v>
      </c>
      <c r="E350" s="2" t="s">
        <v>1140</v>
      </c>
      <c r="F350" s="2" t="s">
        <v>1141</v>
      </c>
      <c r="G350" s="2" t="s">
        <v>49</v>
      </c>
      <c r="H350" s="2" t="s">
        <v>18</v>
      </c>
      <c r="I350" s="2" t="s">
        <v>1142</v>
      </c>
      <c r="J350" s="2" t="str">
        <f t="array" ref="J350">IF(NOT(EXACT(B350,B349)), COUNTA(_xlws.FILTER(G$2:G$128, B$2:B$128 = B350)),"")</f>
        <v/>
      </c>
    </row>
    <row r="351" ht="14.25" customHeight="1">
      <c r="A351" s="2">
        <v>349.0</v>
      </c>
      <c r="B351" s="2" t="s">
        <v>1144</v>
      </c>
      <c r="C351" s="2">
        <v>2706.0</v>
      </c>
      <c r="D351" s="2">
        <v>0.0</v>
      </c>
      <c r="E351" s="2" t="s">
        <v>1145</v>
      </c>
      <c r="F351" s="2" t="s">
        <v>1146</v>
      </c>
      <c r="G351" s="2" t="s">
        <v>178</v>
      </c>
      <c r="H351" s="2" t="s">
        <v>30</v>
      </c>
      <c r="I351" s="2" t="s">
        <v>1147</v>
      </c>
      <c r="J351" s="2">
        <f t="array" ref="J351">IF(NOT(EXACT(B351,B350)), COUNTA(_xlws.FILTER(G$2:G$128, B$2:B$128 = B351)),"")</f>
        <v>1</v>
      </c>
    </row>
    <row r="352" ht="14.25" customHeight="1">
      <c r="A352" s="2">
        <v>350.0</v>
      </c>
      <c r="B352" s="2" t="s">
        <v>1144</v>
      </c>
      <c r="C352" s="2">
        <v>2706.0</v>
      </c>
      <c r="D352" s="2">
        <v>0.0</v>
      </c>
      <c r="E352" s="2" t="s">
        <v>1145</v>
      </c>
      <c r="F352" s="2" t="s">
        <v>1146</v>
      </c>
      <c r="G352" s="2" t="s">
        <v>1148</v>
      </c>
      <c r="H352" s="2" t="s">
        <v>60</v>
      </c>
      <c r="I352" s="2" t="s">
        <v>1094</v>
      </c>
      <c r="J352" s="2" t="str">
        <f t="array" ref="J352">IF(NOT(EXACT(B352,B351)), COUNTA(_xlws.FILTER(G$2:G$128, B$2:B$128 = B352)),"")</f>
        <v/>
      </c>
    </row>
    <row r="353" ht="14.25" customHeight="1">
      <c r="A353" s="2">
        <v>351.0</v>
      </c>
      <c r="B353" s="2" t="s">
        <v>1149</v>
      </c>
      <c r="C353" s="2">
        <v>2707.0</v>
      </c>
      <c r="D353" s="2">
        <v>0.0</v>
      </c>
      <c r="E353" s="2" t="s">
        <v>1150</v>
      </c>
      <c r="F353" s="2" t="s">
        <v>1151</v>
      </c>
      <c r="G353" s="2" t="s">
        <v>49</v>
      </c>
      <c r="H353" s="2" t="s">
        <v>18</v>
      </c>
      <c r="I353" s="2" t="s">
        <v>1152</v>
      </c>
      <c r="J353" s="2">
        <f t="array" ref="J353">IF(NOT(EXACT(B353,B352)), COUNTA(_xlws.FILTER(G$2:G$128, B$2:B$128 = B353)),"")</f>
        <v>1</v>
      </c>
    </row>
    <row r="354" ht="14.25" customHeight="1">
      <c r="A354" s="2">
        <v>352.0</v>
      </c>
      <c r="B354" s="2" t="s">
        <v>1153</v>
      </c>
      <c r="C354" s="2">
        <v>2713.0</v>
      </c>
      <c r="D354" s="2">
        <v>0.0</v>
      </c>
      <c r="E354" s="2" t="s">
        <v>1154</v>
      </c>
      <c r="F354" s="2" t="s">
        <v>1155</v>
      </c>
      <c r="G354" s="2" t="s">
        <v>49</v>
      </c>
      <c r="H354" s="2" t="s">
        <v>18</v>
      </c>
      <c r="I354" s="2" t="s">
        <v>1156</v>
      </c>
      <c r="J354" s="2">
        <f t="array" ref="J354">IF(NOT(EXACT(B354,B353)), COUNTA(_xlws.FILTER(G$2:G$128, B$2:B$128 = B354)),"")</f>
        <v>1</v>
      </c>
    </row>
    <row r="355" ht="14.25" customHeight="1">
      <c r="A355" s="2">
        <v>353.0</v>
      </c>
      <c r="B355" s="2" t="s">
        <v>1153</v>
      </c>
      <c r="C355" s="2">
        <v>2713.0</v>
      </c>
      <c r="D355" s="2">
        <v>0.0</v>
      </c>
      <c r="E355" s="2" t="s">
        <v>1154</v>
      </c>
      <c r="F355" s="2" t="s">
        <v>1155</v>
      </c>
      <c r="G355" s="2" t="s">
        <v>809</v>
      </c>
      <c r="H355" s="2" t="s">
        <v>18</v>
      </c>
      <c r="I355" s="2" t="s">
        <v>1156</v>
      </c>
      <c r="J355" s="2" t="str">
        <f t="array" ref="J355">IF(NOT(EXACT(B355,B354)), COUNTA(_xlws.FILTER(G$2:G$128, B$2:B$128 = B355)),"")</f>
        <v/>
      </c>
    </row>
    <row r="356" ht="14.25" customHeight="1">
      <c r="A356" s="2">
        <v>354.0</v>
      </c>
      <c r="B356" s="2" t="s">
        <v>1157</v>
      </c>
      <c r="C356" s="2">
        <v>2718.0</v>
      </c>
      <c r="D356" s="2">
        <v>0.0</v>
      </c>
      <c r="E356" s="2" t="s">
        <v>1158</v>
      </c>
      <c r="F356" s="2" t="s">
        <v>1159</v>
      </c>
      <c r="G356" s="2" t="s">
        <v>49</v>
      </c>
      <c r="H356" s="2" t="s">
        <v>18</v>
      </c>
      <c r="I356" s="2" t="s">
        <v>1160</v>
      </c>
      <c r="J356" s="2">
        <f t="array" ref="J356">IF(NOT(EXACT(B356,B355)), COUNTA(_xlws.FILTER(G$2:G$128, B$2:B$128 = B356)),"")</f>
        <v>1</v>
      </c>
    </row>
    <row r="357" ht="14.25" customHeight="1">
      <c r="A357" s="2">
        <v>355.0</v>
      </c>
      <c r="B357" s="2" t="s">
        <v>1161</v>
      </c>
      <c r="C357" s="2">
        <v>2720.0</v>
      </c>
      <c r="D357" s="2">
        <v>0.0</v>
      </c>
      <c r="E357" s="2" t="s">
        <v>1162</v>
      </c>
      <c r="F357" s="2" t="s">
        <v>1163</v>
      </c>
      <c r="G357" s="2" t="s">
        <v>35</v>
      </c>
      <c r="H357" s="2" t="s">
        <v>27</v>
      </c>
      <c r="I357" s="2" t="s">
        <v>50</v>
      </c>
      <c r="J357" s="2">
        <f t="array" ref="J357">IF(NOT(EXACT(B357,B356)), COUNTA(_xlws.FILTER(G$2:G$128, B$2:B$128 = B357)),"")</f>
        <v>1</v>
      </c>
    </row>
    <row r="358" ht="14.25" customHeight="1">
      <c r="A358" s="2">
        <v>356.0</v>
      </c>
      <c r="B358" s="2" t="s">
        <v>1161</v>
      </c>
      <c r="C358" s="2">
        <v>2720.0</v>
      </c>
      <c r="D358" s="2">
        <v>0.0</v>
      </c>
      <c r="E358" s="2" t="s">
        <v>1162</v>
      </c>
      <c r="F358" s="2" t="s">
        <v>1163</v>
      </c>
      <c r="G358" s="2" t="s">
        <v>49</v>
      </c>
      <c r="H358" s="2" t="s">
        <v>27</v>
      </c>
      <c r="I358" s="2" t="s">
        <v>50</v>
      </c>
      <c r="J358" s="2" t="str">
        <f t="array" ref="J358">IF(NOT(EXACT(B358,B357)), COUNTA(_xlws.FILTER(G$2:G$128, B$2:B$128 = B358)),"")</f>
        <v/>
      </c>
    </row>
    <row r="359" ht="14.25" customHeight="1">
      <c r="A359" s="2">
        <v>357.0</v>
      </c>
      <c r="B359" s="2" t="s">
        <v>1164</v>
      </c>
      <c r="C359" s="2">
        <v>2725.0</v>
      </c>
      <c r="D359" s="2">
        <v>0.0</v>
      </c>
      <c r="E359" s="2" t="s">
        <v>1165</v>
      </c>
      <c r="F359" s="2" t="s">
        <v>1166</v>
      </c>
      <c r="G359" s="2" t="s">
        <v>1167</v>
      </c>
      <c r="H359" s="2" t="s">
        <v>60</v>
      </c>
      <c r="I359" s="2" t="s">
        <v>1168</v>
      </c>
      <c r="J359" s="2">
        <f t="array" ref="J359">IF(NOT(EXACT(B359,B358)), COUNTA(_xlws.FILTER(G$2:G$128, B$2:B$128 = B359)),"")</f>
        <v>1</v>
      </c>
    </row>
    <row r="360" ht="14.25" customHeight="1">
      <c r="A360" s="2">
        <v>358.0</v>
      </c>
      <c r="B360" s="2" t="s">
        <v>1169</v>
      </c>
      <c r="C360" s="2">
        <v>2727.0</v>
      </c>
      <c r="D360" s="2">
        <v>0.0</v>
      </c>
      <c r="E360" s="2" t="s">
        <v>1170</v>
      </c>
      <c r="F360" s="2" t="s">
        <v>1171</v>
      </c>
      <c r="G360" s="2" t="s">
        <v>1172</v>
      </c>
      <c r="H360" s="2" t="s">
        <v>60</v>
      </c>
      <c r="I360" s="2" t="s">
        <v>578</v>
      </c>
      <c r="J360" s="2">
        <f t="array" ref="J360">IF(NOT(EXACT(B360,B359)), COUNTA(_xlws.FILTER(G$2:G$128, B$2:B$128 = B360)),"")</f>
        <v>1</v>
      </c>
    </row>
    <row r="361" ht="14.25" customHeight="1">
      <c r="A361" s="2">
        <v>359.0</v>
      </c>
      <c r="B361" s="2" t="s">
        <v>1173</v>
      </c>
      <c r="C361" s="2">
        <v>2731.0</v>
      </c>
      <c r="D361" s="2">
        <v>0.0</v>
      </c>
      <c r="E361" s="2" t="s">
        <v>1174</v>
      </c>
      <c r="F361" s="2" t="s">
        <v>1175</v>
      </c>
      <c r="G361" s="2" t="s">
        <v>49</v>
      </c>
      <c r="H361" s="2" t="s">
        <v>18</v>
      </c>
      <c r="I361" s="2" t="s">
        <v>1176</v>
      </c>
      <c r="J361" s="2">
        <f t="array" ref="J361">IF(NOT(EXACT(B361,B360)), COUNTA(_xlws.FILTER(G$2:G$128, B$2:B$128 = B361)),"")</f>
        <v>1</v>
      </c>
    </row>
    <row r="362" ht="14.25" customHeight="1">
      <c r="A362" s="2">
        <v>360.0</v>
      </c>
      <c r="B362" s="2" t="s">
        <v>1173</v>
      </c>
      <c r="C362" s="2">
        <v>2731.0</v>
      </c>
      <c r="D362" s="2">
        <v>0.0</v>
      </c>
      <c r="E362" s="2" t="s">
        <v>1174</v>
      </c>
      <c r="F362" s="2" t="s">
        <v>1175</v>
      </c>
      <c r="G362" s="2" t="s">
        <v>17</v>
      </c>
      <c r="H362" s="2" t="s">
        <v>18</v>
      </c>
      <c r="I362" s="2" t="s">
        <v>1176</v>
      </c>
      <c r="J362" s="2" t="str">
        <f t="array" ref="J362">IF(NOT(EXACT(B362,B361)), COUNTA(_xlws.FILTER(G$2:G$128, B$2:B$128 = B362)),"")</f>
        <v/>
      </c>
    </row>
    <row r="363" ht="14.25" customHeight="1">
      <c r="A363" s="2">
        <v>361.0</v>
      </c>
      <c r="B363" s="2" t="s">
        <v>1177</v>
      </c>
      <c r="C363" s="2">
        <v>2734.0</v>
      </c>
      <c r="D363" s="2">
        <v>0.0</v>
      </c>
      <c r="E363" s="2" t="s">
        <v>1178</v>
      </c>
      <c r="F363" s="2" t="s">
        <v>1179</v>
      </c>
      <c r="G363" s="2" t="s">
        <v>1180</v>
      </c>
      <c r="H363" s="2" t="s">
        <v>60</v>
      </c>
      <c r="I363" s="2" t="s">
        <v>508</v>
      </c>
      <c r="J363" s="2">
        <f t="array" ref="J363">IF(NOT(EXACT(B363,B362)), COUNTA(_xlws.FILTER(G$2:G$128, B$2:B$128 = B363)),"")</f>
        <v>1</v>
      </c>
    </row>
    <row r="364" ht="14.25" customHeight="1">
      <c r="A364" s="2">
        <v>362.0</v>
      </c>
      <c r="B364" s="2" t="s">
        <v>1181</v>
      </c>
      <c r="C364" s="2">
        <v>2737.0</v>
      </c>
      <c r="D364" s="2">
        <v>0.0</v>
      </c>
      <c r="E364" s="2" t="s">
        <v>1182</v>
      </c>
      <c r="F364" s="2" t="s">
        <v>1183</v>
      </c>
      <c r="G364" s="2" t="s">
        <v>49</v>
      </c>
      <c r="H364" s="2" t="s">
        <v>18</v>
      </c>
      <c r="I364" s="2" t="s">
        <v>1184</v>
      </c>
      <c r="J364" s="2">
        <f t="array" ref="J364">IF(NOT(EXACT(B364,B363)), COUNTA(_xlws.FILTER(G$2:G$128, B$2:B$128 = B364)),"")</f>
        <v>1</v>
      </c>
    </row>
    <row r="365" ht="14.25" customHeight="1">
      <c r="A365" s="2">
        <v>363.0</v>
      </c>
      <c r="B365" s="2" t="s">
        <v>1185</v>
      </c>
      <c r="C365" s="2">
        <v>2738.0</v>
      </c>
      <c r="D365" s="2">
        <v>0.0</v>
      </c>
      <c r="E365" s="2" t="s">
        <v>1186</v>
      </c>
      <c r="F365" s="2" t="s">
        <v>1187</v>
      </c>
      <c r="G365" s="2" t="s">
        <v>49</v>
      </c>
      <c r="H365" s="2" t="s">
        <v>27</v>
      </c>
      <c r="I365" s="2" t="s">
        <v>50</v>
      </c>
      <c r="J365" s="2">
        <f t="array" ref="J365">IF(NOT(EXACT(B365,B364)), COUNTA(_xlws.FILTER(G$2:G$128, B$2:B$128 = B365)),"")</f>
        <v>1</v>
      </c>
    </row>
    <row r="366" ht="14.25" customHeight="1">
      <c r="A366" s="2">
        <v>364.0</v>
      </c>
      <c r="B366" s="2" t="s">
        <v>1188</v>
      </c>
      <c r="C366" s="2">
        <v>2739.0</v>
      </c>
      <c r="D366" s="2">
        <v>0.0</v>
      </c>
      <c r="E366" s="2" t="s">
        <v>1189</v>
      </c>
      <c r="F366" s="2" t="s">
        <v>1190</v>
      </c>
      <c r="G366" s="2" t="s">
        <v>49</v>
      </c>
      <c r="H366" s="2" t="s">
        <v>18</v>
      </c>
      <c r="I366" s="2" t="s">
        <v>1191</v>
      </c>
      <c r="J366" s="2">
        <f t="array" ref="J366">IF(NOT(EXACT(B366,B365)), COUNTA(_xlws.FILTER(G$2:G$128, B$2:B$128 = B366)),"")</f>
        <v>1</v>
      </c>
    </row>
    <row r="367" ht="14.25" customHeight="1">
      <c r="A367" s="2">
        <v>365.0</v>
      </c>
      <c r="B367" s="2" t="s">
        <v>1192</v>
      </c>
      <c r="C367" s="2">
        <v>2743.0</v>
      </c>
      <c r="D367" s="2">
        <v>0.0</v>
      </c>
      <c r="E367" s="2" t="s">
        <v>1193</v>
      </c>
      <c r="F367" s="2" t="s">
        <v>1194</v>
      </c>
      <c r="G367" s="2" t="s">
        <v>560</v>
      </c>
      <c r="H367" s="2" t="s">
        <v>18</v>
      </c>
      <c r="I367" s="2" t="s">
        <v>126</v>
      </c>
      <c r="J367" s="2">
        <f t="array" ref="J367">IF(NOT(EXACT(B367,B366)), COUNTA(_xlws.FILTER(G$2:G$128, B$2:B$128 = B367)),"")</f>
        <v>1</v>
      </c>
    </row>
    <row r="368" ht="14.25" customHeight="1">
      <c r="A368" s="2">
        <v>366.0</v>
      </c>
      <c r="B368" s="2" t="s">
        <v>1195</v>
      </c>
      <c r="C368" s="2">
        <v>2744.0</v>
      </c>
      <c r="D368" s="2">
        <v>0.0</v>
      </c>
      <c r="E368" s="2" t="s">
        <v>1196</v>
      </c>
      <c r="F368" s="2" t="s">
        <v>1197</v>
      </c>
      <c r="G368" s="2" t="s">
        <v>1198</v>
      </c>
      <c r="H368" s="2" t="s">
        <v>60</v>
      </c>
      <c r="I368" s="2" t="s">
        <v>1199</v>
      </c>
      <c r="J368" s="2">
        <f t="array" ref="J368">IF(NOT(EXACT(B368,B367)), COUNTA(_xlws.FILTER(G$2:G$128, B$2:B$128 = B368)),"")</f>
        <v>1</v>
      </c>
    </row>
    <row r="369" ht="14.25" customHeight="1">
      <c r="A369" s="2">
        <v>367.0</v>
      </c>
      <c r="B369" s="2" t="s">
        <v>1200</v>
      </c>
      <c r="C369" s="2">
        <v>2745.0</v>
      </c>
      <c r="D369" s="2">
        <v>0.0</v>
      </c>
      <c r="E369" s="2" t="s">
        <v>1201</v>
      </c>
      <c r="F369" s="2" t="s">
        <v>1202</v>
      </c>
      <c r="G369" s="2" t="s">
        <v>49</v>
      </c>
      <c r="H369" s="2" t="s">
        <v>18</v>
      </c>
      <c r="I369" s="2" t="s">
        <v>1203</v>
      </c>
      <c r="J369" s="2">
        <f t="array" ref="J369">IF(NOT(EXACT(B369,B368)), COUNTA(_xlws.FILTER(G$2:G$128, B$2:B$128 = B369)),"")</f>
        <v>1</v>
      </c>
    </row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5.29"/>
    <col customWidth="1" min="4" max="4" width="4.29"/>
    <col customWidth="1" min="5" max="5" width="8.71"/>
    <col customWidth="1" min="6" max="6" width="60.86"/>
    <col customWidth="1" min="7" max="9" width="8.71"/>
    <col customWidth="1" min="10" max="10" width="12.43"/>
    <col customWidth="1" min="11" max="11" width="9.14"/>
    <col customWidth="1" min="12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4.25" customHeight="1">
      <c r="A2" s="2">
        <v>2.0</v>
      </c>
      <c r="B2" s="2" t="s">
        <v>112</v>
      </c>
      <c r="C2" s="2">
        <v>67.0</v>
      </c>
      <c r="D2" s="2">
        <v>0.0</v>
      </c>
      <c r="E2" s="2" t="s">
        <v>113</v>
      </c>
      <c r="F2" s="2" t="s">
        <v>114</v>
      </c>
      <c r="G2" s="2" t="s">
        <v>49</v>
      </c>
      <c r="H2" s="2" t="s">
        <v>18</v>
      </c>
      <c r="I2" s="2" t="s">
        <v>115</v>
      </c>
      <c r="J2" s="4">
        <v>1.0</v>
      </c>
      <c r="K2" s="4">
        <v>1.0</v>
      </c>
      <c r="L2" s="4">
        <v>1.0</v>
      </c>
      <c r="M2" s="4">
        <v>0.0</v>
      </c>
      <c r="N2" s="2"/>
      <c r="O2" s="2" t="s">
        <v>20</v>
      </c>
      <c r="P2" s="2" t="s">
        <v>21</v>
      </c>
      <c r="Q2" s="2">
        <f>AVERAGE(J2:J1000)</f>
        <v>0.996031746</v>
      </c>
      <c r="S2" s="2" t="s">
        <v>22</v>
      </c>
      <c r="T2" s="3"/>
    </row>
    <row r="3" ht="14.25" customHeight="1">
      <c r="A3" s="2">
        <v>10.0</v>
      </c>
      <c r="B3" s="2" t="s">
        <v>140</v>
      </c>
      <c r="C3" s="2">
        <v>250.0</v>
      </c>
      <c r="D3" s="2">
        <v>0.0</v>
      </c>
      <c r="E3" s="2" t="s">
        <v>141</v>
      </c>
      <c r="F3" s="2" t="s">
        <v>142</v>
      </c>
      <c r="G3" s="2" t="s">
        <v>49</v>
      </c>
      <c r="H3" s="2" t="s">
        <v>18</v>
      </c>
      <c r="I3" s="2" t="s">
        <v>115</v>
      </c>
      <c r="J3" s="4">
        <v>1.0</v>
      </c>
      <c r="K3" s="4">
        <v>1.0</v>
      </c>
      <c r="L3" s="4">
        <v>1.0</v>
      </c>
      <c r="M3" s="4">
        <v>0.0</v>
      </c>
      <c r="N3" s="2"/>
      <c r="O3" s="2" t="s">
        <v>20</v>
      </c>
      <c r="P3" s="2" t="s">
        <v>29</v>
      </c>
      <c r="Q3" s="2">
        <f> AVERAGE(K2:K1000)</f>
        <v>0.9920634921</v>
      </c>
      <c r="S3" s="2" t="s">
        <v>30</v>
      </c>
      <c r="T3" s="2" t="s">
        <v>31</v>
      </c>
    </row>
    <row r="4" ht="14.25" customHeight="1">
      <c r="A4" s="2">
        <v>11.0</v>
      </c>
      <c r="B4" s="2" t="s">
        <v>143</v>
      </c>
      <c r="C4" s="2">
        <v>251.0</v>
      </c>
      <c r="D4" s="2">
        <v>0.0</v>
      </c>
      <c r="E4" s="2" t="s">
        <v>144</v>
      </c>
      <c r="F4" s="2" t="s">
        <v>145</v>
      </c>
      <c r="G4" s="2" t="s">
        <v>49</v>
      </c>
      <c r="H4" s="2" t="s">
        <v>18</v>
      </c>
      <c r="I4" s="2" t="s">
        <v>146</v>
      </c>
      <c r="J4" s="4">
        <v>1.0</v>
      </c>
      <c r="K4" s="4">
        <v>1.0</v>
      </c>
      <c r="L4" s="4">
        <v>1.0</v>
      </c>
      <c r="M4" s="4">
        <v>0.0</v>
      </c>
      <c r="N4" s="2"/>
      <c r="O4" s="2" t="s">
        <v>20</v>
      </c>
      <c r="P4" s="2" t="s">
        <v>37</v>
      </c>
      <c r="Q4" s="2">
        <f>AVERAGE(L2:L1000)</f>
        <v>1</v>
      </c>
      <c r="S4" s="2" t="s">
        <v>27</v>
      </c>
      <c r="T4" s="2" t="s">
        <v>38</v>
      </c>
    </row>
    <row r="5" ht="14.25" customHeight="1">
      <c r="A5" s="2">
        <v>12.0</v>
      </c>
      <c r="B5" s="2" t="s">
        <v>143</v>
      </c>
      <c r="C5" s="2">
        <v>251.0</v>
      </c>
      <c r="D5" s="2">
        <v>0.0</v>
      </c>
      <c r="E5" s="2" t="s">
        <v>144</v>
      </c>
      <c r="F5" s="2" t="s">
        <v>145</v>
      </c>
      <c r="G5" s="2" t="s">
        <v>49</v>
      </c>
      <c r="H5" s="2" t="s">
        <v>18</v>
      </c>
      <c r="I5" s="2" t="s">
        <v>65</v>
      </c>
      <c r="J5" s="4">
        <v>1.0</v>
      </c>
      <c r="K5" s="4">
        <v>1.0</v>
      </c>
      <c r="L5" s="2"/>
      <c r="M5" s="4">
        <v>0.0</v>
      </c>
      <c r="N5" s="2"/>
      <c r="O5" s="2" t="s">
        <v>20</v>
      </c>
      <c r="P5" s="2" t="s">
        <v>44</v>
      </c>
      <c r="Q5" s="2">
        <f>SUM(M2:M1000)</f>
        <v>0</v>
      </c>
      <c r="S5" s="2" t="s">
        <v>18</v>
      </c>
      <c r="T5" s="2" t="s">
        <v>45</v>
      </c>
    </row>
    <row r="6" ht="14.25" customHeight="1">
      <c r="A6" s="2">
        <v>17.0</v>
      </c>
      <c r="B6" s="2" t="s">
        <v>161</v>
      </c>
      <c r="C6" s="2">
        <v>295.0</v>
      </c>
      <c r="D6" s="2">
        <v>0.0</v>
      </c>
      <c r="E6" s="2" t="s">
        <v>162</v>
      </c>
      <c r="F6" s="2" t="s">
        <v>163</v>
      </c>
      <c r="G6" s="2" t="s">
        <v>49</v>
      </c>
      <c r="H6" s="2" t="s">
        <v>18</v>
      </c>
      <c r="I6" s="2" t="s">
        <v>115</v>
      </c>
      <c r="J6" s="4">
        <v>1.0</v>
      </c>
      <c r="K6" s="4">
        <v>0.0</v>
      </c>
      <c r="L6" s="4">
        <v>1.0</v>
      </c>
      <c r="M6" s="4">
        <v>0.0</v>
      </c>
      <c r="N6" s="4" t="s">
        <v>1204</v>
      </c>
      <c r="O6" s="2" t="s">
        <v>20</v>
      </c>
      <c r="S6" s="2" t="s">
        <v>51</v>
      </c>
      <c r="T6" s="2" t="s">
        <v>52</v>
      </c>
    </row>
    <row r="7" ht="14.25" customHeight="1">
      <c r="A7" s="2">
        <v>24.0</v>
      </c>
      <c r="B7" s="2" t="s">
        <v>182</v>
      </c>
      <c r="C7" s="2">
        <v>414.0</v>
      </c>
      <c r="D7" s="2">
        <v>1.0</v>
      </c>
      <c r="E7" s="2" t="s">
        <v>183</v>
      </c>
      <c r="F7" s="2" t="s">
        <v>184</v>
      </c>
      <c r="G7" s="2" t="s">
        <v>185</v>
      </c>
      <c r="H7" s="2" t="s">
        <v>27</v>
      </c>
      <c r="I7" s="2" t="s">
        <v>186</v>
      </c>
      <c r="J7" s="4">
        <v>1.0</v>
      </c>
      <c r="K7" s="4">
        <v>1.0</v>
      </c>
      <c r="L7" s="4">
        <v>1.0</v>
      </c>
      <c r="M7" s="4">
        <v>0.0</v>
      </c>
      <c r="N7" s="2"/>
      <c r="O7" s="2" t="s">
        <v>20</v>
      </c>
      <c r="S7" s="2" t="s">
        <v>57</v>
      </c>
      <c r="T7" s="2" t="s">
        <v>58</v>
      </c>
    </row>
    <row r="8" ht="14.25" customHeight="1">
      <c r="A8" s="2">
        <v>29.0</v>
      </c>
      <c r="B8" s="2" t="s">
        <v>202</v>
      </c>
      <c r="C8" s="2">
        <v>508.0</v>
      </c>
      <c r="D8" s="2">
        <v>0.0</v>
      </c>
      <c r="E8" s="2" t="s">
        <v>203</v>
      </c>
      <c r="F8" s="2" t="s">
        <v>204</v>
      </c>
      <c r="G8" s="2" t="s">
        <v>205</v>
      </c>
      <c r="H8" s="2" t="s">
        <v>60</v>
      </c>
      <c r="I8" s="2" t="s">
        <v>50</v>
      </c>
      <c r="J8" s="4">
        <v>1.0</v>
      </c>
      <c r="K8" s="4">
        <v>1.0</v>
      </c>
      <c r="L8" s="4">
        <v>1.0</v>
      </c>
      <c r="M8" s="4">
        <v>0.0</v>
      </c>
      <c r="N8" s="2"/>
      <c r="S8" s="2" t="s">
        <v>60</v>
      </c>
      <c r="T8" s="2" t="s">
        <v>61</v>
      </c>
    </row>
    <row r="9" ht="14.25" customHeight="1">
      <c r="A9" s="2">
        <v>30.0</v>
      </c>
      <c r="B9" s="2" t="s">
        <v>206</v>
      </c>
      <c r="C9" s="2">
        <v>518.0</v>
      </c>
      <c r="D9" s="2">
        <v>1.0</v>
      </c>
      <c r="E9" s="2" t="s">
        <v>207</v>
      </c>
      <c r="F9" s="2" t="s">
        <v>208</v>
      </c>
      <c r="G9" s="2" t="s">
        <v>49</v>
      </c>
      <c r="H9" s="2" t="s">
        <v>27</v>
      </c>
      <c r="I9" s="2" t="s">
        <v>209</v>
      </c>
      <c r="J9" s="4">
        <v>1.0</v>
      </c>
      <c r="K9" s="4">
        <v>1.0</v>
      </c>
      <c r="L9" s="4">
        <v>1.0</v>
      </c>
      <c r="M9" s="4">
        <v>0.0</v>
      </c>
      <c r="N9" s="2"/>
    </row>
    <row r="10" ht="14.25" customHeight="1">
      <c r="A10" s="2">
        <v>31.0</v>
      </c>
      <c r="B10" s="2" t="s">
        <v>210</v>
      </c>
      <c r="C10" s="2">
        <v>534.0</v>
      </c>
      <c r="D10" s="2">
        <v>0.0</v>
      </c>
      <c r="E10" s="2" t="s">
        <v>211</v>
      </c>
      <c r="F10" s="2" t="s">
        <v>212</v>
      </c>
      <c r="G10" s="2" t="s">
        <v>49</v>
      </c>
      <c r="H10" s="2" t="s">
        <v>18</v>
      </c>
      <c r="I10" s="2" t="s">
        <v>213</v>
      </c>
      <c r="J10" s="4">
        <v>1.0</v>
      </c>
      <c r="K10" s="4">
        <v>1.0</v>
      </c>
      <c r="L10" s="4">
        <v>1.0</v>
      </c>
      <c r="M10" s="4">
        <v>0.0</v>
      </c>
      <c r="N10" s="2"/>
    </row>
    <row r="11" ht="14.25" customHeight="1">
      <c r="A11" s="2">
        <v>32.0</v>
      </c>
      <c r="B11" s="2" t="s">
        <v>210</v>
      </c>
      <c r="C11" s="2">
        <v>534.0</v>
      </c>
      <c r="D11" s="2">
        <v>0.0</v>
      </c>
      <c r="E11" s="2" t="s">
        <v>211</v>
      </c>
      <c r="F11" s="2" t="s">
        <v>212</v>
      </c>
      <c r="G11" s="2" t="s">
        <v>49</v>
      </c>
      <c r="H11" s="2" t="s">
        <v>27</v>
      </c>
      <c r="I11" s="2" t="s">
        <v>209</v>
      </c>
      <c r="J11" s="4">
        <v>1.0</v>
      </c>
      <c r="K11" s="4">
        <v>1.0</v>
      </c>
      <c r="L11" s="2"/>
      <c r="M11" s="4">
        <v>0.0</v>
      </c>
      <c r="N11" s="2"/>
    </row>
    <row r="12" ht="14.25" customHeight="1">
      <c r="A12" s="2">
        <v>33.0</v>
      </c>
      <c r="B12" s="2" t="s">
        <v>214</v>
      </c>
      <c r="C12" s="2">
        <v>575.0</v>
      </c>
      <c r="D12" s="2">
        <v>0.0</v>
      </c>
      <c r="E12" s="2" t="s">
        <v>215</v>
      </c>
      <c r="F12" s="2" t="s">
        <v>216</v>
      </c>
      <c r="G12" s="2" t="s">
        <v>49</v>
      </c>
      <c r="H12" s="2" t="s">
        <v>27</v>
      </c>
      <c r="I12" s="2" t="s">
        <v>50</v>
      </c>
      <c r="J12" s="4">
        <v>1.0</v>
      </c>
      <c r="K12" s="4">
        <v>1.0</v>
      </c>
      <c r="L12" s="4">
        <v>1.0</v>
      </c>
      <c r="M12" s="4">
        <v>0.0</v>
      </c>
      <c r="N12" s="2"/>
    </row>
    <row r="13" ht="14.25" customHeight="1">
      <c r="A13" s="2">
        <v>36.0</v>
      </c>
      <c r="B13" s="2" t="s">
        <v>224</v>
      </c>
      <c r="C13" s="2">
        <v>617.0</v>
      </c>
      <c r="D13" s="2">
        <v>0.0</v>
      </c>
      <c r="E13" s="2" t="s">
        <v>225</v>
      </c>
      <c r="F13" s="2" t="s">
        <v>226</v>
      </c>
      <c r="G13" s="2" t="s">
        <v>49</v>
      </c>
      <c r="H13" s="2" t="s">
        <v>27</v>
      </c>
      <c r="I13" s="2" t="s">
        <v>50</v>
      </c>
      <c r="J13" s="4">
        <v>1.0</v>
      </c>
      <c r="K13" s="4">
        <v>1.0</v>
      </c>
      <c r="L13" s="4">
        <v>1.0</v>
      </c>
      <c r="M13" s="4">
        <v>0.0</v>
      </c>
      <c r="N13" s="2"/>
    </row>
    <row r="14" ht="14.25" customHeight="1">
      <c r="A14" s="2">
        <v>38.0</v>
      </c>
      <c r="B14" s="2" t="s">
        <v>230</v>
      </c>
      <c r="C14" s="2">
        <v>650.0</v>
      </c>
      <c r="D14" s="2">
        <v>0.0</v>
      </c>
      <c r="E14" s="2" t="s">
        <v>231</v>
      </c>
      <c r="F14" s="2" t="s">
        <v>232</v>
      </c>
      <c r="G14" s="2" t="s">
        <v>49</v>
      </c>
      <c r="H14" s="2" t="s">
        <v>18</v>
      </c>
      <c r="I14" s="2" t="s">
        <v>115</v>
      </c>
      <c r="J14" s="4">
        <v>1.0</v>
      </c>
      <c r="K14" s="4">
        <v>1.0</v>
      </c>
      <c r="L14" s="4">
        <v>1.0</v>
      </c>
      <c r="M14" s="4">
        <v>0.0</v>
      </c>
      <c r="N14" s="2"/>
    </row>
    <row r="15" ht="14.25" customHeight="1">
      <c r="A15" s="2">
        <v>41.0</v>
      </c>
      <c r="B15" s="2" t="s">
        <v>241</v>
      </c>
      <c r="C15" s="2">
        <v>667.0</v>
      </c>
      <c r="D15" s="2">
        <v>0.0</v>
      </c>
      <c r="E15" s="2" t="s">
        <v>242</v>
      </c>
      <c r="F15" s="2" t="s">
        <v>243</v>
      </c>
      <c r="G15" s="2" t="s">
        <v>35</v>
      </c>
      <c r="H15" s="2" t="s">
        <v>27</v>
      </c>
      <c r="I15" s="2" t="s">
        <v>209</v>
      </c>
      <c r="J15" s="4">
        <v>1.0</v>
      </c>
      <c r="K15" s="4">
        <v>1.0</v>
      </c>
      <c r="L15" s="4">
        <v>1.0</v>
      </c>
      <c r="M15" s="4">
        <v>0.0</v>
      </c>
      <c r="N15" s="2"/>
    </row>
    <row r="16" ht="14.25" customHeight="1">
      <c r="A16" s="2">
        <v>42.0</v>
      </c>
      <c r="B16" s="2" t="s">
        <v>244</v>
      </c>
      <c r="C16" s="2">
        <v>668.0</v>
      </c>
      <c r="D16" s="2">
        <v>1.0</v>
      </c>
      <c r="E16" s="2" t="s">
        <v>245</v>
      </c>
      <c r="F16" s="2" t="s">
        <v>246</v>
      </c>
      <c r="G16" s="2" t="s">
        <v>17</v>
      </c>
      <c r="H16" s="2" t="s">
        <v>18</v>
      </c>
      <c r="I16" s="2" t="s">
        <v>247</v>
      </c>
      <c r="J16" s="4">
        <v>1.0</v>
      </c>
      <c r="K16" s="4">
        <v>1.0</v>
      </c>
      <c r="L16" s="4">
        <v>1.0</v>
      </c>
      <c r="M16" s="4">
        <v>0.0</v>
      </c>
      <c r="N16" s="2"/>
    </row>
    <row r="17" ht="14.25" customHeight="1">
      <c r="A17" s="2">
        <v>47.0</v>
      </c>
      <c r="B17" s="2" t="s">
        <v>264</v>
      </c>
      <c r="C17" s="2">
        <v>759.0</v>
      </c>
      <c r="D17" s="2">
        <v>1.0</v>
      </c>
      <c r="E17" s="2" t="s">
        <v>265</v>
      </c>
      <c r="F17" s="2" t="s">
        <v>266</v>
      </c>
      <c r="G17" s="2" t="s">
        <v>49</v>
      </c>
      <c r="H17" s="2" t="s">
        <v>27</v>
      </c>
      <c r="I17" s="2" t="s">
        <v>267</v>
      </c>
      <c r="J17" s="4">
        <v>1.0</v>
      </c>
      <c r="K17" s="4">
        <v>1.0</v>
      </c>
      <c r="L17" s="4">
        <v>1.0</v>
      </c>
      <c r="M17" s="4">
        <v>0.0</v>
      </c>
      <c r="N17" s="2"/>
    </row>
    <row r="18" ht="14.25" customHeight="1">
      <c r="A18" s="2">
        <v>50.0</v>
      </c>
      <c r="B18" s="2" t="s">
        <v>277</v>
      </c>
      <c r="C18" s="2">
        <v>807.0</v>
      </c>
      <c r="D18" s="2">
        <v>1.0</v>
      </c>
      <c r="E18" s="2" t="s">
        <v>278</v>
      </c>
      <c r="F18" s="2" t="s">
        <v>279</v>
      </c>
      <c r="G18" s="2" t="s">
        <v>17</v>
      </c>
      <c r="H18" s="2" t="s">
        <v>18</v>
      </c>
      <c r="I18" s="2" t="s">
        <v>280</v>
      </c>
      <c r="J18" s="4">
        <v>1.0</v>
      </c>
      <c r="K18" s="4">
        <v>1.0</v>
      </c>
      <c r="L18" s="4">
        <v>1.0</v>
      </c>
      <c r="M18" s="4">
        <v>0.0</v>
      </c>
      <c r="N18" s="2"/>
    </row>
    <row r="19" ht="14.25" customHeight="1">
      <c r="A19" s="2">
        <v>53.0</v>
      </c>
      <c r="B19" s="2" t="s">
        <v>287</v>
      </c>
      <c r="C19" s="2">
        <v>862.0</v>
      </c>
      <c r="D19" s="2">
        <v>0.0</v>
      </c>
      <c r="E19" s="2" t="s">
        <v>288</v>
      </c>
      <c r="F19" s="2" t="s">
        <v>289</v>
      </c>
      <c r="G19" s="2" t="s">
        <v>49</v>
      </c>
      <c r="H19" s="2" t="s">
        <v>18</v>
      </c>
      <c r="I19" s="2" t="s">
        <v>263</v>
      </c>
      <c r="J19" s="4">
        <v>1.0</v>
      </c>
      <c r="K19" s="4">
        <v>1.0</v>
      </c>
      <c r="L19" s="4">
        <v>1.0</v>
      </c>
      <c r="M19" s="4">
        <v>0.0</v>
      </c>
      <c r="N19" s="2"/>
    </row>
    <row r="20" ht="14.25" customHeight="1">
      <c r="A20" s="2">
        <v>57.0</v>
      </c>
      <c r="B20" s="2" t="s">
        <v>303</v>
      </c>
      <c r="C20" s="2">
        <v>1019.0</v>
      </c>
      <c r="D20" s="2">
        <v>0.0</v>
      </c>
      <c r="E20" s="2" t="s">
        <v>304</v>
      </c>
      <c r="F20" s="2" t="s">
        <v>305</v>
      </c>
      <c r="G20" s="2" t="s">
        <v>306</v>
      </c>
      <c r="H20" s="2" t="s">
        <v>60</v>
      </c>
      <c r="I20" s="2" t="s">
        <v>236</v>
      </c>
      <c r="J20" s="4">
        <v>1.0</v>
      </c>
      <c r="K20" s="4">
        <v>1.0</v>
      </c>
      <c r="L20" s="4">
        <v>1.0</v>
      </c>
      <c r="M20" s="4">
        <v>0.0</v>
      </c>
      <c r="N20" s="2"/>
    </row>
    <row r="21" ht="14.25" customHeight="1">
      <c r="A21" s="2">
        <v>59.0</v>
      </c>
      <c r="B21" s="2" t="s">
        <v>310</v>
      </c>
      <c r="C21" s="2">
        <v>1080.0</v>
      </c>
      <c r="D21" s="2">
        <v>0.0</v>
      </c>
      <c r="E21" s="2" t="s">
        <v>311</v>
      </c>
      <c r="F21" s="2" t="s">
        <v>312</v>
      </c>
      <c r="G21" s="2" t="s">
        <v>49</v>
      </c>
      <c r="H21" s="2" t="s">
        <v>27</v>
      </c>
      <c r="I21" s="2" t="s">
        <v>50</v>
      </c>
      <c r="J21" s="4">
        <v>1.0</v>
      </c>
      <c r="K21" s="4">
        <v>1.0</v>
      </c>
      <c r="L21" s="4">
        <v>1.0</v>
      </c>
      <c r="M21" s="4">
        <v>0.0</v>
      </c>
      <c r="N21" s="2"/>
    </row>
    <row r="22" ht="14.25" customHeight="1">
      <c r="A22" s="2">
        <v>60.0</v>
      </c>
      <c r="B22" s="2" t="s">
        <v>313</v>
      </c>
      <c r="C22" s="2">
        <v>1102.0</v>
      </c>
      <c r="D22" s="2">
        <v>0.0</v>
      </c>
      <c r="E22" s="2" t="s">
        <v>314</v>
      </c>
      <c r="F22" s="2" t="s">
        <v>315</v>
      </c>
      <c r="G22" s="2" t="s">
        <v>49</v>
      </c>
      <c r="H22" s="2" t="s">
        <v>27</v>
      </c>
      <c r="I22" s="2" t="s">
        <v>316</v>
      </c>
      <c r="J22" s="4">
        <v>1.0</v>
      </c>
      <c r="K22" s="4">
        <v>1.0</v>
      </c>
      <c r="L22" s="4">
        <v>1.0</v>
      </c>
      <c r="M22" s="4">
        <v>0.0</v>
      </c>
      <c r="N22" s="2"/>
    </row>
    <row r="23" ht="14.25" customHeight="1">
      <c r="A23" s="2">
        <v>63.0</v>
      </c>
      <c r="B23" s="2" t="s">
        <v>324</v>
      </c>
      <c r="C23" s="2">
        <v>1122.0</v>
      </c>
      <c r="D23" s="2">
        <v>0.0</v>
      </c>
      <c r="E23" s="2" t="s">
        <v>325</v>
      </c>
      <c r="F23" s="2" t="s">
        <v>326</v>
      </c>
      <c r="G23" s="2" t="s">
        <v>258</v>
      </c>
      <c r="H23" s="2" t="s">
        <v>27</v>
      </c>
      <c r="I23" s="2" t="s">
        <v>327</v>
      </c>
      <c r="J23" s="4">
        <v>1.0</v>
      </c>
      <c r="K23" s="4">
        <v>1.0</v>
      </c>
      <c r="L23" s="4">
        <v>1.0</v>
      </c>
      <c r="M23" s="4">
        <v>0.0</v>
      </c>
      <c r="N23" s="2"/>
    </row>
    <row r="24" ht="14.25" customHeight="1">
      <c r="A24" s="2">
        <v>64.0</v>
      </c>
      <c r="B24" s="2" t="s">
        <v>328</v>
      </c>
      <c r="C24" s="2">
        <v>1141.0</v>
      </c>
      <c r="D24" s="2">
        <v>0.0</v>
      </c>
      <c r="E24" s="2" t="s">
        <v>329</v>
      </c>
      <c r="F24" s="2" t="s">
        <v>330</v>
      </c>
      <c r="G24" s="2" t="s">
        <v>35</v>
      </c>
      <c r="H24" s="2" t="s">
        <v>27</v>
      </c>
      <c r="I24" s="2" t="s">
        <v>50</v>
      </c>
      <c r="J24" s="4">
        <v>1.0</v>
      </c>
      <c r="K24" s="4">
        <v>1.0</v>
      </c>
      <c r="L24" s="4">
        <v>1.0</v>
      </c>
      <c r="M24" s="4">
        <v>0.0</v>
      </c>
      <c r="N24" s="2"/>
    </row>
    <row r="25" ht="14.25" customHeight="1">
      <c r="A25" s="2">
        <v>65.0</v>
      </c>
      <c r="B25" s="2" t="s">
        <v>331</v>
      </c>
      <c r="C25" s="2">
        <v>1150.0</v>
      </c>
      <c r="D25" s="2">
        <v>2.0</v>
      </c>
      <c r="E25" s="2" t="s">
        <v>332</v>
      </c>
      <c r="F25" s="2" t="s">
        <v>333</v>
      </c>
      <c r="G25" s="2" t="s">
        <v>136</v>
      </c>
      <c r="H25" s="2" t="s">
        <v>27</v>
      </c>
      <c r="I25" s="2" t="s">
        <v>174</v>
      </c>
      <c r="J25" s="4">
        <v>1.0</v>
      </c>
      <c r="K25" s="4">
        <v>1.0</v>
      </c>
      <c r="L25" s="4">
        <v>1.0</v>
      </c>
      <c r="M25" s="4">
        <v>0.0</v>
      </c>
      <c r="N25" s="2"/>
    </row>
    <row r="26" ht="14.25" customHeight="1">
      <c r="A26" s="2">
        <v>75.0</v>
      </c>
      <c r="B26" s="2" t="s">
        <v>354</v>
      </c>
      <c r="C26" s="2">
        <v>1318.0</v>
      </c>
      <c r="D26" s="2">
        <v>0.0</v>
      </c>
      <c r="E26" s="2" t="s">
        <v>355</v>
      </c>
      <c r="F26" s="2" t="s">
        <v>356</v>
      </c>
      <c r="G26" s="2" t="s">
        <v>49</v>
      </c>
      <c r="H26" s="2" t="s">
        <v>18</v>
      </c>
      <c r="I26" s="2" t="s">
        <v>198</v>
      </c>
      <c r="J26" s="4">
        <v>1.0</v>
      </c>
      <c r="K26" s="4">
        <v>1.0</v>
      </c>
      <c r="L26" s="4">
        <v>1.0</v>
      </c>
      <c r="M26" s="4">
        <v>0.0</v>
      </c>
      <c r="N26" s="2"/>
    </row>
    <row r="27" ht="14.25" customHeight="1">
      <c r="A27" s="2">
        <v>76.0</v>
      </c>
      <c r="B27" s="2" t="s">
        <v>354</v>
      </c>
      <c r="C27" s="2">
        <v>1318.0</v>
      </c>
      <c r="D27" s="2">
        <v>0.0</v>
      </c>
      <c r="E27" s="2" t="s">
        <v>355</v>
      </c>
      <c r="F27" s="2" t="s">
        <v>356</v>
      </c>
      <c r="G27" s="2" t="s">
        <v>35</v>
      </c>
      <c r="H27" s="2" t="s">
        <v>18</v>
      </c>
      <c r="I27" s="2" t="s">
        <v>357</v>
      </c>
      <c r="J27" s="4">
        <v>0.5</v>
      </c>
      <c r="K27" s="4">
        <v>1.0</v>
      </c>
      <c r="L27" s="2"/>
      <c r="M27" s="4">
        <v>0.0</v>
      </c>
      <c r="N27" s="4" t="s">
        <v>1205</v>
      </c>
    </row>
    <row r="28" ht="14.25" customHeight="1">
      <c r="A28" s="2">
        <v>79.0</v>
      </c>
      <c r="B28" s="2" t="s">
        <v>365</v>
      </c>
      <c r="C28" s="2">
        <v>1454.0</v>
      </c>
      <c r="D28" s="2">
        <v>2.0</v>
      </c>
      <c r="E28" s="2" t="s">
        <v>366</v>
      </c>
      <c r="F28" s="2" t="s">
        <v>367</v>
      </c>
      <c r="G28" s="2" t="s">
        <v>368</v>
      </c>
      <c r="H28" s="2" t="s">
        <v>27</v>
      </c>
      <c r="I28" s="2" t="s">
        <v>50</v>
      </c>
      <c r="J28" s="4">
        <v>1.0</v>
      </c>
      <c r="K28" s="4">
        <v>1.0</v>
      </c>
      <c r="L28" s="4">
        <v>1.0</v>
      </c>
      <c r="M28" s="4">
        <v>0.0</v>
      </c>
      <c r="N28" s="2"/>
    </row>
    <row r="29" ht="14.25" customHeight="1">
      <c r="A29" s="2">
        <v>82.0</v>
      </c>
      <c r="B29" s="2" t="s">
        <v>378</v>
      </c>
      <c r="C29" s="2">
        <v>1508.0</v>
      </c>
      <c r="D29" s="2">
        <v>0.0</v>
      </c>
      <c r="E29" s="2" t="s">
        <v>379</v>
      </c>
      <c r="F29" s="2" t="s">
        <v>380</v>
      </c>
      <c r="G29" s="2" t="s">
        <v>381</v>
      </c>
      <c r="H29" s="2" t="s">
        <v>27</v>
      </c>
      <c r="I29" s="2" t="s">
        <v>50</v>
      </c>
      <c r="J29" s="4">
        <v>1.0</v>
      </c>
      <c r="K29" s="4">
        <v>1.0</v>
      </c>
      <c r="L29" s="4">
        <v>1.0</v>
      </c>
      <c r="M29" s="4">
        <v>0.0</v>
      </c>
      <c r="N29" s="2"/>
    </row>
    <row r="30" ht="14.25" customHeight="1">
      <c r="A30" s="2">
        <v>84.0</v>
      </c>
      <c r="B30" s="2" t="s">
        <v>386</v>
      </c>
      <c r="C30" s="2">
        <v>1544.0</v>
      </c>
      <c r="D30" s="2">
        <v>0.0</v>
      </c>
      <c r="E30" s="2" t="s">
        <v>387</v>
      </c>
      <c r="F30" s="2" t="s">
        <v>388</v>
      </c>
      <c r="G30" s="2" t="s">
        <v>49</v>
      </c>
      <c r="H30" s="2" t="s">
        <v>18</v>
      </c>
      <c r="I30" s="2" t="s">
        <v>65</v>
      </c>
      <c r="J30" s="4">
        <v>1.0</v>
      </c>
      <c r="K30" s="4">
        <v>1.0</v>
      </c>
      <c r="L30" s="4">
        <v>1.0</v>
      </c>
      <c r="M30" s="4">
        <v>0.0</v>
      </c>
      <c r="N30" s="2"/>
    </row>
    <row r="31" ht="14.25" customHeight="1">
      <c r="A31" s="2">
        <v>88.0</v>
      </c>
      <c r="B31" s="2" t="s">
        <v>401</v>
      </c>
      <c r="C31" s="2">
        <v>1651.0</v>
      </c>
      <c r="D31" s="2">
        <v>0.0</v>
      </c>
      <c r="E31" s="2" t="s">
        <v>402</v>
      </c>
      <c r="F31" s="2" t="s">
        <v>403</v>
      </c>
      <c r="G31" s="2" t="s">
        <v>404</v>
      </c>
      <c r="H31" s="2" t="s">
        <v>60</v>
      </c>
      <c r="I31" s="2" t="s">
        <v>405</v>
      </c>
      <c r="J31" s="4">
        <v>1.0</v>
      </c>
      <c r="K31" s="4">
        <v>1.0</v>
      </c>
      <c r="L31" s="4">
        <v>1.0</v>
      </c>
      <c r="M31" s="4">
        <v>0.0</v>
      </c>
      <c r="N31" s="2"/>
    </row>
    <row r="32" ht="14.25" customHeight="1">
      <c r="A32" s="2">
        <v>89.0</v>
      </c>
      <c r="B32" s="2" t="s">
        <v>46</v>
      </c>
      <c r="C32" s="2">
        <v>1693.0</v>
      </c>
      <c r="D32" s="2">
        <v>0.0</v>
      </c>
      <c r="E32" s="2" t="s">
        <v>47</v>
      </c>
      <c r="F32" s="2" t="s">
        <v>48</v>
      </c>
      <c r="G32" s="2" t="s">
        <v>49</v>
      </c>
      <c r="H32" s="2" t="s">
        <v>27</v>
      </c>
      <c r="I32" s="2" t="s">
        <v>50</v>
      </c>
      <c r="J32" s="4">
        <v>1.0</v>
      </c>
      <c r="K32" s="4">
        <v>1.0</v>
      </c>
      <c r="L32" s="4">
        <v>1.0</v>
      </c>
      <c r="M32" s="4">
        <v>0.0</v>
      </c>
      <c r="N32" s="2"/>
    </row>
    <row r="33" ht="14.25" customHeight="1">
      <c r="A33" s="2">
        <v>90.0</v>
      </c>
      <c r="B33" s="2" t="s">
        <v>406</v>
      </c>
      <c r="C33" s="2">
        <v>1725.0</v>
      </c>
      <c r="D33" s="2">
        <v>0.0</v>
      </c>
      <c r="E33" s="2" t="s">
        <v>407</v>
      </c>
      <c r="F33" s="2" t="s">
        <v>408</v>
      </c>
      <c r="G33" s="2" t="s">
        <v>409</v>
      </c>
      <c r="H33" s="2" t="s">
        <v>60</v>
      </c>
      <c r="I33" s="2" t="s">
        <v>410</v>
      </c>
      <c r="J33" s="4">
        <v>1.0</v>
      </c>
      <c r="K33" s="4">
        <v>1.0</v>
      </c>
      <c r="L33" s="4">
        <v>1.0</v>
      </c>
      <c r="M33" s="4">
        <v>0.0</v>
      </c>
      <c r="N33" s="2"/>
    </row>
    <row r="34" ht="14.25" customHeight="1">
      <c r="A34" s="2">
        <v>91.0</v>
      </c>
      <c r="B34" s="2" t="s">
        <v>406</v>
      </c>
      <c r="C34" s="2">
        <v>1725.0</v>
      </c>
      <c r="D34" s="2">
        <v>0.0</v>
      </c>
      <c r="E34" s="2" t="s">
        <v>407</v>
      </c>
      <c r="F34" s="2" t="s">
        <v>408</v>
      </c>
      <c r="G34" s="2" t="s">
        <v>411</v>
      </c>
      <c r="H34" s="2" t="s">
        <v>60</v>
      </c>
      <c r="I34" s="2" t="s">
        <v>412</v>
      </c>
      <c r="J34" s="4">
        <v>1.0</v>
      </c>
      <c r="K34" s="4">
        <v>1.0</v>
      </c>
      <c r="L34" s="2"/>
      <c r="M34" s="4">
        <v>0.0</v>
      </c>
      <c r="N34" s="2"/>
    </row>
    <row r="35" ht="14.25" customHeight="1">
      <c r="A35" s="2">
        <v>98.0</v>
      </c>
      <c r="B35" s="2" t="s">
        <v>437</v>
      </c>
      <c r="C35" s="2">
        <v>1862.0</v>
      </c>
      <c r="D35" s="2">
        <v>1.0</v>
      </c>
      <c r="E35" s="2" t="s">
        <v>438</v>
      </c>
      <c r="F35" s="2" t="s">
        <v>439</v>
      </c>
      <c r="G35" s="2" t="s">
        <v>49</v>
      </c>
      <c r="H35" s="2" t="s">
        <v>18</v>
      </c>
      <c r="I35" s="2" t="s">
        <v>440</v>
      </c>
      <c r="J35" s="4">
        <v>1.0</v>
      </c>
      <c r="K35" s="4">
        <v>1.0</v>
      </c>
      <c r="L35" s="4">
        <v>1.0</v>
      </c>
      <c r="M35" s="4">
        <v>0.0</v>
      </c>
      <c r="N35" s="2"/>
    </row>
    <row r="36" ht="14.25" customHeight="1">
      <c r="A36" s="2">
        <v>102.0</v>
      </c>
      <c r="B36" s="2" t="s">
        <v>53</v>
      </c>
      <c r="C36" s="2">
        <v>1887.0</v>
      </c>
      <c r="D36" s="2">
        <v>0.0</v>
      </c>
      <c r="E36" s="2" t="s">
        <v>54</v>
      </c>
      <c r="F36" s="2" t="s">
        <v>55</v>
      </c>
      <c r="G36" s="2" t="s">
        <v>49</v>
      </c>
      <c r="H36" s="2" t="s">
        <v>27</v>
      </c>
      <c r="I36" s="2" t="s">
        <v>56</v>
      </c>
      <c r="J36" s="4">
        <v>1.0</v>
      </c>
      <c r="K36" s="4">
        <v>1.0</v>
      </c>
      <c r="L36" s="4">
        <v>1.0</v>
      </c>
      <c r="M36" s="4">
        <v>0.0</v>
      </c>
      <c r="N36" s="2"/>
    </row>
    <row r="37" ht="14.25" customHeight="1">
      <c r="A37" s="2">
        <v>103.0</v>
      </c>
      <c r="B37" s="2" t="s">
        <v>53</v>
      </c>
      <c r="C37" s="2">
        <v>1887.0</v>
      </c>
      <c r="D37" s="2">
        <v>0.0</v>
      </c>
      <c r="E37" s="2" t="s">
        <v>54</v>
      </c>
      <c r="F37" s="2" t="s">
        <v>55</v>
      </c>
      <c r="G37" s="2" t="s">
        <v>49</v>
      </c>
      <c r="H37" s="2" t="s">
        <v>18</v>
      </c>
      <c r="I37" s="2" t="s">
        <v>59</v>
      </c>
      <c r="J37" s="4">
        <v>1.0</v>
      </c>
      <c r="K37" s="4">
        <v>1.0</v>
      </c>
      <c r="L37" s="2"/>
      <c r="M37" s="4">
        <v>0.0</v>
      </c>
      <c r="N37" s="2"/>
    </row>
    <row r="38" ht="14.25" customHeight="1">
      <c r="A38" s="2">
        <v>106.0</v>
      </c>
      <c r="B38" s="2" t="s">
        <v>458</v>
      </c>
      <c r="C38" s="2">
        <v>1946.0</v>
      </c>
      <c r="D38" s="2">
        <v>0.0</v>
      </c>
      <c r="E38" s="2" t="s">
        <v>459</v>
      </c>
      <c r="F38" s="2" t="s">
        <v>460</v>
      </c>
      <c r="G38" s="2" t="s">
        <v>461</v>
      </c>
      <c r="H38" s="2" t="s">
        <v>27</v>
      </c>
      <c r="I38" s="2" t="s">
        <v>50</v>
      </c>
      <c r="J38" s="4">
        <v>1.0</v>
      </c>
      <c r="K38" s="4">
        <v>1.0</v>
      </c>
      <c r="L38" s="4">
        <v>1.0</v>
      </c>
      <c r="M38" s="4">
        <v>0.0</v>
      </c>
      <c r="N38" s="2"/>
    </row>
    <row r="39" ht="14.25" customHeight="1">
      <c r="A39" s="2">
        <v>107.0</v>
      </c>
      <c r="B39" s="2" t="s">
        <v>462</v>
      </c>
      <c r="C39" s="2">
        <v>1947.0</v>
      </c>
      <c r="D39" s="2">
        <v>0.0</v>
      </c>
      <c r="E39" s="2" t="s">
        <v>463</v>
      </c>
      <c r="F39" s="2" t="s">
        <v>464</v>
      </c>
      <c r="G39" s="2" t="s">
        <v>465</v>
      </c>
      <c r="H39" s="2" t="s">
        <v>60</v>
      </c>
      <c r="I39" s="2" t="s">
        <v>466</v>
      </c>
      <c r="J39" s="4">
        <v>1.0</v>
      </c>
      <c r="K39" s="4">
        <v>1.0</v>
      </c>
      <c r="L39" s="4">
        <v>1.0</v>
      </c>
      <c r="M39" s="4">
        <v>0.0</v>
      </c>
      <c r="N39" s="2"/>
    </row>
    <row r="40" ht="14.25" customHeight="1">
      <c r="A40" s="2">
        <v>108.0</v>
      </c>
      <c r="B40" s="2" t="s">
        <v>462</v>
      </c>
      <c r="C40" s="2">
        <v>1947.0</v>
      </c>
      <c r="D40" s="2">
        <v>0.0</v>
      </c>
      <c r="E40" s="2" t="s">
        <v>463</v>
      </c>
      <c r="F40" s="2" t="s">
        <v>464</v>
      </c>
      <c r="G40" s="2" t="s">
        <v>467</v>
      </c>
      <c r="H40" s="2" t="s">
        <v>60</v>
      </c>
      <c r="I40" s="2" t="s">
        <v>468</v>
      </c>
      <c r="J40" s="4">
        <v>1.0</v>
      </c>
      <c r="K40" s="4">
        <v>1.0</v>
      </c>
      <c r="L40" s="2"/>
      <c r="M40" s="4">
        <v>0.0</v>
      </c>
      <c r="N40" s="2"/>
    </row>
    <row r="41" ht="14.25" customHeight="1">
      <c r="A41" s="2">
        <v>110.0</v>
      </c>
      <c r="B41" s="2" t="s">
        <v>473</v>
      </c>
      <c r="C41" s="2">
        <v>1965.0</v>
      </c>
      <c r="D41" s="2">
        <v>0.0</v>
      </c>
      <c r="E41" s="2" t="s">
        <v>474</v>
      </c>
      <c r="F41" s="2" t="s">
        <v>475</v>
      </c>
      <c r="G41" s="2" t="s">
        <v>49</v>
      </c>
      <c r="H41" s="2" t="s">
        <v>18</v>
      </c>
      <c r="I41" s="2" t="s">
        <v>65</v>
      </c>
      <c r="J41" s="4">
        <v>1.0</v>
      </c>
      <c r="K41" s="4">
        <v>1.0</v>
      </c>
      <c r="L41" s="4">
        <v>1.0</v>
      </c>
      <c r="M41" s="4">
        <v>0.0</v>
      </c>
      <c r="N41" s="2"/>
    </row>
    <row r="42" ht="14.25" customHeight="1">
      <c r="A42" s="2">
        <v>132.0</v>
      </c>
      <c r="B42" s="2" t="s">
        <v>541</v>
      </c>
      <c r="C42" s="2">
        <v>2084.0</v>
      </c>
      <c r="D42" s="2">
        <v>0.0</v>
      </c>
      <c r="E42" s="2" t="s">
        <v>542</v>
      </c>
      <c r="F42" s="2" t="s">
        <v>543</v>
      </c>
      <c r="G42" s="2" t="s">
        <v>198</v>
      </c>
      <c r="H42" s="2" t="s">
        <v>60</v>
      </c>
      <c r="I42" s="2" t="s">
        <v>544</v>
      </c>
      <c r="J42" s="4">
        <v>1.0</v>
      </c>
      <c r="K42" s="4">
        <v>1.0</v>
      </c>
      <c r="L42" s="4">
        <v>1.0</v>
      </c>
      <c r="M42" s="4">
        <v>0.0</v>
      </c>
      <c r="N42" s="2"/>
    </row>
    <row r="43" ht="14.25" customHeight="1">
      <c r="A43" s="2">
        <v>142.0</v>
      </c>
      <c r="B43" s="2" t="s">
        <v>566</v>
      </c>
      <c r="C43" s="2">
        <v>2122.0</v>
      </c>
      <c r="D43" s="2">
        <v>1.0</v>
      </c>
      <c r="E43" s="2" t="s">
        <v>567</v>
      </c>
      <c r="F43" s="2" t="s">
        <v>568</v>
      </c>
      <c r="G43" s="2" t="s">
        <v>49</v>
      </c>
      <c r="H43" s="2" t="s">
        <v>18</v>
      </c>
      <c r="I43" s="2" t="s">
        <v>569</v>
      </c>
      <c r="J43" s="4">
        <v>1.0</v>
      </c>
      <c r="K43" s="4">
        <v>1.0</v>
      </c>
      <c r="L43" s="4">
        <v>1.0</v>
      </c>
      <c r="M43" s="4">
        <v>0.0</v>
      </c>
      <c r="N43" s="2"/>
    </row>
    <row r="44" ht="14.25" customHeight="1">
      <c r="A44" s="2">
        <v>143.0</v>
      </c>
      <c r="B44" s="2" t="s">
        <v>566</v>
      </c>
      <c r="C44" s="2">
        <v>2122.0</v>
      </c>
      <c r="D44" s="2">
        <v>1.0</v>
      </c>
      <c r="E44" s="2" t="s">
        <v>567</v>
      </c>
      <c r="F44" s="2" t="s">
        <v>568</v>
      </c>
      <c r="G44" s="2" t="s">
        <v>569</v>
      </c>
      <c r="H44" s="2" t="s">
        <v>60</v>
      </c>
      <c r="I44" s="2" t="s">
        <v>198</v>
      </c>
      <c r="J44" s="4">
        <v>1.0</v>
      </c>
      <c r="K44" s="4">
        <v>1.0</v>
      </c>
      <c r="L44" s="2"/>
      <c r="M44" s="4">
        <v>0.0</v>
      </c>
      <c r="N44" s="2"/>
    </row>
    <row r="45" ht="14.25" customHeight="1">
      <c r="A45" s="2">
        <v>149.0</v>
      </c>
      <c r="B45" s="2" t="s">
        <v>579</v>
      </c>
      <c r="C45" s="2">
        <v>2143.0</v>
      </c>
      <c r="D45" s="2">
        <v>0.0</v>
      </c>
      <c r="E45" s="2" t="s">
        <v>580</v>
      </c>
      <c r="F45" s="2" t="s">
        <v>581</v>
      </c>
      <c r="G45" s="2" t="s">
        <v>582</v>
      </c>
      <c r="H45" s="2" t="s">
        <v>60</v>
      </c>
      <c r="I45" s="2" t="s">
        <v>508</v>
      </c>
      <c r="J45" s="4">
        <v>1.0</v>
      </c>
      <c r="K45" s="4">
        <v>1.0</v>
      </c>
      <c r="L45" s="4">
        <v>1.0</v>
      </c>
      <c r="M45" s="4">
        <v>0.0</v>
      </c>
      <c r="N45" s="2"/>
    </row>
    <row r="46" ht="14.25" customHeight="1">
      <c r="A46" s="2">
        <v>150.0</v>
      </c>
      <c r="B46" s="2" t="s">
        <v>579</v>
      </c>
      <c r="C46" s="2">
        <v>2143.0</v>
      </c>
      <c r="D46" s="2">
        <v>0.0</v>
      </c>
      <c r="E46" s="2" t="s">
        <v>580</v>
      </c>
      <c r="F46" s="2" t="s">
        <v>581</v>
      </c>
      <c r="G46" s="2" t="s">
        <v>583</v>
      </c>
      <c r="H46" s="2" t="s">
        <v>18</v>
      </c>
      <c r="I46" s="2" t="s">
        <v>582</v>
      </c>
      <c r="J46" s="4">
        <v>1.0</v>
      </c>
      <c r="K46" s="4">
        <v>1.0</v>
      </c>
      <c r="L46" s="2"/>
      <c r="M46" s="4">
        <v>0.0</v>
      </c>
      <c r="N46" s="2"/>
    </row>
    <row r="47" ht="14.25" customHeight="1">
      <c r="A47" s="2">
        <v>151.0</v>
      </c>
      <c r="B47" s="2" t="s">
        <v>579</v>
      </c>
      <c r="C47" s="2">
        <v>2143.0</v>
      </c>
      <c r="D47" s="2">
        <v>1.0</v>
      </c>
      <c r="E47" s="2" t="s">
        <v>580</v>
      </c>
      <c r="F47" s="2" t="s">
        <v>584</v>
      </c>
      <c r="G47" s="2" t="s">
        <v>585</v>
      </c>
      <c r="H47" s="2" t="s">
        <v>60</v>
      </c>
      <c r="I47" s="2" t="s">
        <v>75</v>
      </c>
      <c r="J47" s="4">
        <v>1.0</v>
      </c>
      <c r="K47" s="4">
        <v>1.0</v>
      </c>
      <c r="L47" s="2"/>
      <c r="M47" s="4">
        <v>0.0</v>
      </c>
      <c r="N47" s="2"/>
    </row>
    <row r="48" ht="14.25" customHeight="1">
      <c r="A48" s="2">
        <v>159.0</v>
      </c>
      <c r="B48" s="2" t="s">
        <v>609</v>
      </c>
      <c r="C48" s="2">
        <v>2171.0</v>
      </c>
      <c r="D48" s="2">
        <v>0.0</v>
      </c>
      <c r="E48" s="2" t="s">
        <v>610</v>
      </c>
      <c r="F48" s="2" t="s">
        <v>611</v>
      </c>
      <c r="G48" s="2" t="s">
        <v>612</v>
      </c>
      <c r="H48" s="2" t="s">
        <v>27</v>
      </c>
      <c r="I48" s="2" t="s">
        <v>613</v>
      </c>
      <c r="J48" s="4">
        <v>1.0</v>
      </c>
      <c r="K48" s="4">
        <v>1.0</v>
      </c>
      <c r="L48" s="4">
        <v>1.0</v>
      </c>
      <c r="M48" s="4">
        <v>0.0</v>
      </c>
      <c r="N48" s="2"/>
    </row>
    <row r="49" ht="14.25" customHeight="1">
      <c r="A49" s="2">
        <v>163.0</v>
      </c>
      <c r="B49" s="2" t="s">
        <v>627</v>
      </c>
      <c r="C49" s="2">
        <v>2189.0</v>
      </c>
      <c r="D49" s="2">
        <v>0.0</v>
      </c>
      <c r="E49" s="2" t="s">
        <v>628</v>
      </c>
      <c r="F49" s="2" t="s">
        <v>629</v>
      </c>
      <c r="G49" s="2" t="s">
        <v>630</v>
      </c>
      <c r="H49" s="2" t="s">
        <v>60</v>
      </c>
      <c r="I49" s="2" t="s">
        <v>631</v>
      </c>
      <c r="J49" s="4">
        <v>1.0</v>
      </c>
      <c r="K49" s="4">
        <v>1.0</v>
      </c>
      <c r="L49" s="4">
        <v>1.0</v>
      </c>
      <c r="M49" s="4">
        <v>0.0</v>
      </c>
      <c r="N49" s="2"/>
    </row>
    <row r="50" ht="14.25" customHeight="1">
      <c r="A50" s="2">
        <v>166.0</v>
      </c>
      <c r="B50" s="2" t="s">
        <v>637</v>
      </c>
      <c r="C50" s="2">
        <v>2193.0</v>
      </c>
      <c r="D50" s="2">
        <v>0.0</v>
      </c>
      <c r="E50" s="2" t="s">
        <v>638</v>
      </c>
      <c r="F50" s="2" t="s">
        <v>639</v>
      </c>
      <c r="G50" s="2" t="s">
        <v>49</v>
      </c>
      <c r="H50" s="2" t="s">
        <v>27</v>
      </c>
      <c r="I50" s="2" t="s">
        <v>640</v>
      </c>
      <c r="J50" s="4">
        <v>1.0</v>
      </c>
      <c r="K50" s="4">
        <v>1.0</v>
      </c>
      <c r="L50" s="4">
        <v>1.0</v>
      </c>
      <c r="M50" s="4">
        <v>0.0</v>
      </c>
      <c r="N50" s="2"/>
    </row>
    <row r="51" ht="14.25" customHeight="1">
      <c r="A51" s="2">
        <v>175.0</v>
      </c>
      <c r="B51" s="2" t="s">
        <v>663</v>
      </c>
      <c r="C51" s="2">
        <v>2229.0</v>
      </c>
      <c r="D51" s="2">
        <v>0.0</v>
      </c>
      <c r="E51" s="2" t="s">
        <v>664</v>
      </c>
      <c r="F51" s="2" t="s">
        <v>665</v>
      </c>
      <c r="G51" s="2" t="s">
        <v>49</v>
      </c>
      <c r="H51" s="2" t="s">
        <v>18</v>
      </c>
      <c r="I51" s="2" t="s">
        <v>263</v>
      </c>
      <c r="J51" s="4">
        <v>1.0</v>
      </c>
      <c r="K51" s="4">
        <v>1.0</v>
      </c>
      <c r="L51" s="4">
        <v>1.0</v>
      </c>
      <c r="M51" s="4">
        <v>0.0</v>
      </c>
      <c r="N51" s="2"/>
    </row>
    <row r="52" ht="14.25" customHeight="1">
      <c r="A52" s="2">
        <v>176.0</v>
      </c>
      <c r="B52" s="2" t="s">
        <v>666</v>
      </c>
      <c r="C52" s="2">
        <v>2241.0</v>
      </c>
      <c r="D52" s="2">
        <v>0.0</v>
      </c>
      <c r="E52" s="2" t="s">
        <v>667</v>
      </c>
      <c r="F52" s="2" t="s">
        <v>668</v>
      </c>
      <c r="G52" s="2" t="s">
        <v>669</v>
      </c>
      <c r="H52" s="2" t="s">
        <v>60</v>
      </c>
      <c r="I52" s="2" t="s">
        <v>85</v>
      </c>
      <c r="J52" s="4">
        <v>1.0</v>
      </c>
      <c r="K52" s="4">
        <v>1.0</v>
      </c>
      <c r="L52" s="4">
        <v>1.0</v>
      </c>
      <c r="M52" s="4">
        <v>0.0</v>
      </c>
      <c r="N52" s="2"/>
    </row>
    <row r="53" ht="14.25" customHeight="1">
      <c r="A53" s="2">
        <v>179.0</v>
      </c>
      <c r="B53" s="2" t="s">
        <v>675</v>
      </c>
      <c r="C53" s="2">
        <v>2262.0</v>
      </c>
      <c r="D53" s="2">
        <v>0.0</v>
      </c>
      <c r="E53" s="2" t="s">
        <v>676</v>
      </c>
      <c r="F53" s="2" t="s">
        <v>677</v>
      </c>
      <c r="G53" s="2" t="s">
        <v>678</v>
      </c>
      <c r="H53" s="2" t="s">
        <v>18</v>
      </c>
      <c r="I53" s="2" t="s">
        <v>679</v>
      </c>
      <c r="J53" s="4">
        <v>1.0</v>
      </c>
      <c r="K53" s="4">
        <v>1.0</v>
      </c>
      <c r="L53" s="4">
        <v>1.0</v>
      </c>
      <c r="M53" s="4">
        <v>0.0</v>
      </c>
      <c r="N53" s="4" t="s">
        <v>1206</v>
      </c>
    </row>
    <row r="54" ht="14.25" customHeight="1">
      <c r="A54" s="2">
        <v>183.0</v>
      </c>
      <c r="B54" s="2" t="s">
        <v>687</v>
      </c>
      <c r="C54" s="2">
        <v>2286.0</v>
      </c>
      <c r="D54" s="2">
        <v>0.0</v>
      </c>
      <c r="E54" s="2" t="s">
        <v>688</v>
      </c>
      <c r="F54" s="2" t="s">
        <v>689</v>
      </c>
      <c r="G54" s="2" t="s">
        <v>690</v>
      </c>
      <c r="H54" s="2" t="s">
        <v>18</v>
      </c>
      <c r="I54" s="2" t="s">
        <v>691</v>
      </c>
      <c r="J54" s="4">
        <v>1.0</v>
      </c>
      <c r="K54" s="4">
        <v>1.0</v>
      </c>
      <c r="L54" s="4">
        <v>1.0</v>
      </c>
      <c r="M54" s="4">
        <v>0.0</v>
      </c>
      <c r="N54" s="2"/>
    </row>
    <row r="55" ht="14.25" customHeight="1">
      <c r="A55" s="2">
        <v>190.0</v>
      </c>
      <c r="B55" s="2" t="s">
        <v>712</v>
      </c>
      <c r="C55" s="2">
        <v>2312.0</v>
      </c>
      <c r="D55" s="2">
        <v>0.0</v>
      </c>
      <c r="E55" s="2" t="s">
        <v>713</v>
      </c>
      <c r="F55" s="2" t="s">
        <v>714</v>
      </c>
      <c r="G55" s="2" t="s">
        <v>49</v>
      </c>
      <c r="H55" s="2" t="s">
        <v>18</v>
      </c>
      <c r="I55" s="2" t="s">
        <v>198</v>
      </c>
      <c r="J55" s="4">
        <v>1.0</v>
      </c>
      <c r="K55" s="4">
        <v>1.0</v>
      </c>
      <c r="L55" s="4">
        <v>1.0</v>
      </c>
      <c r="M55" s="4">
        <v>0.0</v>
      </c>
      <c r="N55" s="2"/>
    </row>
    <row r="56" ht="14.25" customHeight="1">
      <c r="A56" s="2">
        <v>191.0</v>
      </c>
      <c r="B56" s="2" t="s">
        <v>712</v>
      </c>
      <c r="C56" s="2">
        <v>2312.0</v>
      </c>
      <c r="D56" s="2">
        <v>0.0</v>
      </c>
      <c r="E56" s="2" t="s">
        <v>713</v>
      </c>
      <c r="F56" s="2" t="s">
        <v>714</v>
      </c>
      <c r="G56" s="2" t="s">
        <v>49</v>
      </c>
      <c r="H56" s="2" t="s">
        <v>57</v>
      </c>
      <c r="I56" s="2" t="s">
        <v>715</v>
      </c>
      <c r="J56" s="4">
        <v>1.0</v>
      </c>
      <c r="K56" s="4">
        <v>1.0</v>
      </c>
      <c r="L56" s="2"/>
      <c r="M56" s="4">
        <v>0.0</v>
      </c>
      <c r="N56" s="2"/>
    </row>
    <row r="57" ht="14.25" customHeight="1">
      <c r="A57" s="2">
        <v>200.0</v>
      </c>
      <c r="B57" s="2" t="s">
        <v>742</v>
      </c>
      <c r="C57" s="2">
        <v>2343.0</v>
      </c>
      <c r="D57" s="2">
        <v>0.0</v>
      </c>
      <c r="E57" s="2" t="s">
        <v>743</v>
      </c>
      <c r="F57" s="2" t="s">
        <v>744</v>
      </c>
      <c r="G57" s="2" t="s">
        <v>745</v>
      </c>
      <c r="H57" s="2" t="s">
        <v>60</v>
      </c>
      <c r="I57" s="2" t="s">
        <v>746</v>
      </c>
      <c r="J57" s="4">
        <v>1.0</v>
      </c>
      <c r="K57" s="4">
        <v>1.0</v>
      </c>
      <c r="L57" s="4">
        <v>1.0</v>
      </c>
      <c r="M57" s="4">
        <v>0.0</v>
      </c>
      <c r="N57" s="2"/>
    </row>
    <row r="58" ht="14.25" customHeight="1">
      <c r="A58" s="2">
        <v>208.0</v>
      </c>
      <c r="B58" s="2" t="s">
        <v>759</v>
      </c>
      <c r="C58" s="2">
        <v>2358.0</v>
      </c>
      <c r="D58" s="2">
        <v>0.0</v>
      </c>
      <c r="E58" s="2" t="s">
        <v>760</v>
      </c>
      <c r="F58" s="2" t="s">
        <v>761</v>
      </c>
      <c r="G58" s="2" t="s">
        <v>49</v>
      </c>
      <c r="H58" s="2" t="s">
        <v>18</v>
      </c>
      <c r="I58" s="2" t="s">
        <v>115</v>
      </c>
      <c r="J58" s="4">
        <v>1.0</v>
      </c>
      <c r="K58" s="4">
        <v>1.0</v>
      </c>
      <c r="L58" s="4">
        <v>1.0</v>
      </c>
      <c r="M58" s="4">
        <v>0.0</v>
      </c>
      <c r="N58" s="2"/>
    </row>
    <row r="59" ht="14.25" customHeight="1">
      <c r="A59" s="2">
        <v>213.0</v>
      </c>
      <c r="B59" s="2" t="s">
        <v>780</v>
      </c>
      <c r="C59" s="2">
        <v>2379.0</v>
      </c>
      <c r="D59" s="2">
        <v>0.0</v>
      </c>
      <c r="E59" s="2" t="s">
        <v>781</v>
      </c>
      <c r="F59" s="2" t="s">
        <v>782</v>
      </c>
      <c r="G59" s="2" t="s">
        <v>35</v>
      </c>
      <c r="H59" s="2" t="s">
        <v>18</v>
      </c>
      <c r="I59" s="2" t="s">
        <v>783</v>
      </c>
      <c r="J59" s="4">
        <v>1.0</v>
      </c>
      <c r="K59" s="4">
        <v>1.0</v>
      </c>
      <c r="L59" s="4">
        <v>1.0</v>
      </c>
      <c r="M59" s="4">
        <v>0.0</v>
      </c>
      <c r="N59" s="2"/>
    </row>
    <row r="60" ht="14.25" customHeight="1">
      <c r="A60" s="2">
        <v>214.0</v>
      </c>
      <c r="B60" s="2" t="s">
        <v>780</v>
      </c>
      <c r="C60" s="2">
        <v>2379.0</v>
      </c>
      <c r="D60" s="2">
        <v>0.0</v>
      </c>
      <c r="E60" s="2" t="s">
        <v>781</v>
      </c>
      <c r="F60" s="2" t="s">
        <v>782</v>
      </c>
      <c r="G60" s="2" t="s">
        <v>35</v>
      </c>
      <c r="H60" s="2" t="s">
        <v>27</v>
      </c>
      <c r="I60" s="2" t="s">
        <v>560</v>
      </c>
      <c r="J60" s="4">
        <v>1.0</v>
      </c>
      <c r="K60" s="4">
        <v>1.0</v>
      </c>
      <c r="L60" s="2"/>
      <c r="M60" s="4">
        <v>0.0</v>
      </c>
      <c r="N60" s="2"/>
    </row>
    <row r="61" ht="14.25" customHeight="1">
      <c r="A61" s="2">
        <v>216.0</v>
      </c>
      <c r="B61" s="2" t="s">
        <v>789</v>
      </c>
      <c r="C61" s="2">
        <v>2385.0</v>
      </c>
      <c r="D61" s="2">
        <v>0.0</v>
      </c>
      <c r="E61" s="2" t="s">
        <v>790</v>
      </c>
      <c r="F61" s="2" t="s">
        <v>791</v>
      </c>
      <c r="G61" s="2" t="s">
        <v>589</v>
      </c>
      <c r="H61" s="2" t="s">
        <v>60</v>
      </c>
      <c r="I61" s="2" t="s">
        <v>792</v>
      </c>
      <c r="J61" s="4">
        <v>1.0</v>
      </c>
      <c r="K61" s="4">
        <v>1.0</v>
      </c>
      <c r="L61" s="4">
        <v>1.0</v>
      </c>
      <c r="M61" s="4">
        <v>0.0</v>
      </c>
      <c r="N61" s="2"/>
    </row>
    <row r="62" ht="14.25" customHeight="1">
      <c r="A62" s="2">
        <v>218.0</v>
      </c>
      <c r="B62" s="2" t="s">
        <v>798</v>
      </c>
      <c r="C62" s="2">
        <v>2404.0</v>
      </c>
      <c r="D62" s="2">
        <v>0.0</v>
      </c>
      <c r="E62" s="2" t="s">
        <v>799</v>
      </c>
      <c r="F62" s="2" t="s">
        <v>800</v>
      </c>
      <c r="G62" s="2" t="s">
        <v>801</v>
      </c>
      <c r="H62" s="2" t="s">
        <v>60</v>
      </c>
      <c r="I62" s="2" t="s">
        <v>802</v>
      </c>
      <c r="J62" s="4">
        <v>1.0</v>
      </c>
      <c r="K62" s="4">
        <v>1.0</v>
      </c>
      <c r="L62" s="4">
        <v>1.0</v>
      </c>
      <c r="M62" s="4">
        <v>0.0</v>
      </c>
      <c r="N62" s="2"/>
    </row>
    <row r="63" ht="14.25" customHeight="1">
      <c r="A63" s="2">
        <v>219.0</v>
      </c>
      <c r="B63" s="2" t="s">
        <v>798</v>
      </c>
      <c r="C63" s="2">
        <v>2404.0</v>
      </c>
      <c r="D63" s="2">
        <v>0.0</v>
      </c>
      <c r="E63" s="2" t="s">
        <v>799</v>
      </c>
      <c r="F63" s="2" t="s">
        <v>800</v>
      </c>
      <c r="G63" s="2" t="s">
        <v>803</v>
      </c>
      <c r="H63" s="2" t="s">
        <v>60</v>
      </c>
      <c r="I63" s="2" t="s">
        <v>802</v>
      </c>
      <c r="J63" s="4">
        <v>1.0</v>
      </c>
      <c r="K63" s="4">
        <v>1.0</v>
      </c>
      <c r="L63" s="2"/>
      <c r="M63" s="4">
        <v>0.0</v>
      </c>
      <c r="N63" s="2"/>
    </row>
    <row r="64" ht="14.25" customHeight="1">
      <c r="A64" s="2">
        <v>220.0</v>
      </c>
      <c r="B64" s="2" t="s">
        <v>798</v>
      </c>
      <c r="C64" s="2">
        <v>2404.0</v>
      </c>
      <c r="D64" s="2">
        <v>0.0</v>
      </c>
      <c r="E64" s="2" t="s">
        <v>799</v>
      </c>
      <c r="F64" s="2" t="s">
        <v>800</v>
      </c>
      <c r="G64" s="2" t="s">
        <v>49</v>
      </c>
      <c r="H64" s="2" t="s">
        <v>18</v>
      </c>
      <c r="I64" s="2" t="s">
        <v>803</v>
      </c>
      <c r="J64" s="4">
        <v>1.0</v>
      </c>
      <c r="K64" s="4">
        <v>1.0</v>
      </c>
      <c r="L64" s="2"/>
      <c r="M64" s="4">
        <v>0.0</v>
      </c>
      <c r="N64" s="2"/>
    </row>
    <row r="65" ht="14.25" customHeight="1">
      <c r="A65" s="2">
        <v>221.0</v>
      </c>
      <c r="B65" s="2" t="s">
        <v>798</v>
      </c>
      <c r="C65" s="2">
        <v>2404.0</v>
      </c>
      <c r="D65" s="2">
        <v>0.0</v>
      </c>
      <c r="E65" s="2" t="s">
        <v>799</v>
      </c>
      <c r="F65" s="2" t="s">
        <v>800</v>
      </c>
      <c r="G65" s="2" t="s">
        <v>49</v>
      </c>
      <c r="H65" s="2" t="s">
        <v>18</v>
      </c>
      <c r="I65" s="2" t="s">
        <v>801</v>
      </c>
      <c r="J65" s="4">
        <v>1.0</v>
      </c>
      <c r="K65" s="4">
        <v>1.0</v>
      </c>
      <c r="L65" s="2"/>
      <c r="M65" s="4">
        <v>0.0</v>
      </c>
      <c r="N65" s="2"/>
    </row>
    <row r="66" ht="14.25" customHeight="1">
      <c r="A66" s="2">
        <v>228.0</v>
      </c>
      <c r="B66" s="2" t="s">
        <v>823</v>
      </c>
      <c r="C66" s="2">
        <v>2423.0</v>
      </c>
      <c r="D66" s="2">
        <v>0.0</v>
      </c>
      <c r="E66" s="2" t="s">
        <v>824</v>
      </c>
      <c r="F66" s="2" t="s">
        <v>825</v>
      </c>
      <c r="G66" s="2" t="s">
        <v>826</v>
      </c>
      <c r="H66" s="2" t="s">
        <v>60</v>
      </c>
      <c r="I66" s="2" t="s">
        <v>827</v>
      </c>
      <c r="J66" s="4">
        <v>1.0</v>
      </c>
      <c r="K66" s="4">
        <v>1.0</v>
      </c>
      <c r="L66" s="4">
        <v>1.0</v>
      </c>
      <c r="M66" s="4">
        <v>0.0</v>
      </c>
      <c r="N66" s="2"/>
    </row>
    <row r="67" ht="14.25" customHeight="1">
      <c r="A67" s="2">
        <v>229.0</v>
      </c>
      <c r="B67" s="2" t="s">
        <v>828</v>
      </c>
      <c r="C67" s="2">
        <v>2426.0</v>
      </c>
      <c r="D67" s="2">
        <v>0.0</v>
      </c>
      <c r="E67" s="2" t="s">
        <v>829</v>
      </c>
      <c r="F67" s="2" t="s">
        <v>830</v>
      </c>
      <c r="G67" s="2" t="s">
        <v>831</v>
      </c>
      <c r="H67" s="2" t="s">
        <v>18</v>
      </c>
      <c r="I67" s="2" t="s">
        <v>832</v>
      </c>
      <c r="J67" s="4">
        <v>1.0</v>
      </c>
      <c r="K67" s="4">
        <v>1.0</v>
      </c>
      <c r="L67" s="4">
        <v>1.0</v>
      </c>
      <c r="M67" s="4">
        <v>0.0</v>
      </c>
      <c r="N67" s="2"/>
    </row>
    <row r="68" ht="14.25" customHeight="1">
      <c r="A68" s="2">
        <v>233.0</v>
      </c>
      <c r="B68" s="2" t="s">
        <v>843</v>
      </c>
      <c r="C68" s="2">
        <v>2433.0</v>
      </c>
      <c r="D68" s="2">
        <v>0.0</v>
      </c>
      <c r="E68" s="2" t="s">
        <v>844</v>
      </c>
      <c r="F68" s="2" t="s">
        <v>845</v>
      </c>
      <c r="G68" s="2" t="s">
        <v>846</v>
      </c>
      <c r="H68" s="2" t="s">
        <v>18</v>
      </c>
      <c r="I68" s="2" t="s">
        <v>847</v>
      </c>
      <c r="J68" s="4">
        <v>1.0</v>
      </c>
      <c r="K68" s="4">
        <v>1.0</v>
      </c>
      <c r="L68" s="4">
        <v>1.0</v>
      </c>
      <c r="M68" s="4">
        <v>0.0</v>
      </c>
      <c r="N68" s="2"/>
    </row>
    <row r="69" ht="14.25" customHeight="1">
      <c r="A69" s="2">
        <v>235.0</v>
      </c>
      <c r="B69" s="2" t="s">
        <v>852</v>
      </c>
      <c r="C69" s="2">
        <v>2439.0</v>
      </c>
      <c r="D69" s="2">
        <v>1.0</v>
      </c>
      <c r="E69" s="2" t="s">
        <v>853</v>
      </c>
      <c r="F69" s="2" t="s">
        <v>854</v>
      </c>
      <c r="G69" s="2" t="s">
        <v>49</v>
      </c>
      <c r="H69" s="2" t="s">
        <v>18</v>
      </c>
      <c r="I69" s="2" t="s">
        <v>855</v>
      </c>
      <c r="J69" s="4">
        <v>1.0</v>
      </c>
      <c r="K69" s="4">
        <v>1.0</v>
      </c>
      <c r="L69" s="4">
        <v>1.0</v>
      </c>
      <c r="M69" s="4">
        <v>0.0</v>
      </c>
      <c r="N69" s="2"/>
    </row>
    <row r="70" ht="14.25" customHeight="1">
      <c r="A70" s="2">
        <v>237.0</v>
      </c>
      <c r="B70" s="2" t="s">
        <v>860</v>
      </c>
      <c r="C70" s="2">
        <v>2452.0</v>
      </c>
      <c r="D70" s="2">
        <v>0.0</v>
      </c>
      <c r="E70" s="2" t="s">
        <v>861</v>
      </c>
      <c r="F70" s="2" t="s">
        <v>862</v>
      </c>
      <c r="G70" s="2" t="s">
        <v>863</v>
      </c>
      <c r="H70" s="2" t="s">
        <v>60</v>
      </c>
      <c r="I70" s="2" t="s">
        <v>864</v>
      </c>
      <c r="J70" s="4">
        <v>1.0</v>
      </c>
      <c r="K70" s="4">
        <v>1.0</v>
      </c>
      <c r="L70" s="4">
        <v>1.0</v>
      </c>
      <c r="M70" s="4">
        <v>0.0</v>
      </c>
      <c r="N70" s="2"/>
    </row>
    <row r="71" ht="14.25" customHeight="1">
      <c r="A71" s="2">
        <v>238.0</v>
      </c>
      <c r="B71" s="2" t="s">
        <v>860</v>
      </c>
      <c r="C71" s="2">
        <v>2452.0</v>
      </c>
      <c r="D71" s="2">
        <v>0.0</v>
      </c>
      <c r="E71" s="2" t="s">
        <v>861</v>
      </c>
      <c r="F71" s="2" t="s">
        <v>862</v>
      </c>
      <c r="G71" s="2" t="s">
        <v>865</v>
      </c>
      <c r="H71" s="2" t="s">
        <v>60</v>
      </c>
      <c r="I71" s="2" t="s">
        <v>866</v>
      </c>
      <c r="J71" s="4">
        <v>1.0</v>
      </c>
      <c r="K71" s="4">
        <v>1.0</v>
      </c>
      <c r="L71" s="2"/>
      <c r="M71" s="4">
        <v>0.0</v>
      </c>
      <c r="N71" s="2"/>
    </row>
    <row r="72" ht="14.25" customHeight="1">
      <c r="A72" s="2">
        <v>239.0</v>
      </c>
      <c r="B72" s="2" t="s">
        <v>860</v>
      </c>
      <c r="C72" s="2">
        <v>2452.0</v>
      </c>
      <c r="D72" s="2">
        <v>0.0</v>
      </c>
      <c r="E72" s="2" t="s">
        <v>861</v>
      </c>
      <c r="F72" s="2" t="s">
        <v>862</v>
      </c>
      <c r="G72" s="2" t="s">
        <v>867</v>
      </c>
      <c r="H72" s="2" t="s">
        <v>60</v>
      </c>
      <c r="I72" s="2" t="s">
        <v>865</v>
      </c>
      <c r="J72" s="4">
        <v>1.0</v>
      </c>
      <c r="K72" s="4">
        <v>1.0</v>
      </c>
      <c r="L72" s="2"/>
      <c r="M72" s="4">
        <v>0.0</v>
      </c>
      <c r="N72" s="2"/>
    </row>
    <row r="73" ht="14.25" customHeight="1">
      <c r="A73" s="2">
        <v>240.0</v>
      </c>
      <c r="B73" s="2" t="s">
        <v>860</v>
      </c>
      <c r="C73" s="2">
        <v>2452.0</v>
      </c>
      <c r="D73" s="2">
        <v>0.0</v>
      </c>
      <c r="E73" s="2" t="s">
        <v>861</v>
      </c>
      <c r="F73" s="2" t="s">
        <v>862</v>
      </c>
      <c r="G73" s="2" t="s">
        <v>49</v>
      </c>
      <c r="H73" s="2" t="s">
        <v>18</v>
      </c>
      <c r="I73" s="2" t="s">
        <v>863</v>
      </c>
      <c r="J73" s="4">
        <v>1.0</v>
      </c>
      <c r="K73" s="4">
        <v>1.0</v>
      </c>
      <c r="L73" s="2"/>
      <c r="M73" s="4">
        <v>0.0</v>
      </c>
      <c r="N73" s="2"/>
    </row>
    <row r="74" ht="14.25" customHeight="1">
      <c r="A74" s="2">
        <v>241.0</v>
      </c>
      <c r="B74" s="2" t="s">
        <v>860</v>
      </c>
      <c r="C74" s="2">
        <v>2452.0</v>
      </c>
      <c r="D74" s="2">
        <v>0.0</v>
      </c>
      <c r="E74" s="2" t="s">
        <v>861</v>
      </c>
      <c r="F74" s="2" t="s">
        <v>862</v>
      </c>
      <c r="G74" s="2" t="s">
        <v>49</v>
      </c>
      <c r="H74" s="2" t="s">
        <v>18</v>
      </c>
      <c r="I74" s="2" t="s">
        <v>867</v>
      </c>
      <c r="J74" s="4">
        <v>1.0</v>
      </c>
      <c r="K74" s="4">
        <v>1.0</v>
      </c>
      <c r="L74" s="2"/>
      <c r="M74" s="4">
        <v>0.0</v>
      </c>
      <c r="N74" s="2"/>
    </row>
    <row r="75" ht="14.25" customHeight="1">
      <c r="A75" s="2">
        <v>244.0</v>
      </c>
      <c r="B75" s="2" t="s">
        <v>81</v>
      </c>
      <c r="C75" s="2">
        <v>2458.0</v>
      </c>
      <c r="D75" s="2">
        <v>0.0</v>
      </c>
      <c r="E75" s="2" t="s">
        <v>82</v>
      </c>
      <c r="F75" s="2" t="s">
        <v>83</v>
      </c>
      <c r="G75" s="2" t="s">
        <v>84</v>
      </c>
      <c r="H75" s="2" t="s">
        <v>60</v>
      </c>
      <c r="I75" s="2" t="s">
        <v>85</v>
      </c>
      <c r="J75" s="4">
        <v>1.0</v>
      </c>
      <c r="K75" s="4">
        <v>1.0</v>
      </c>
      <c r="L75" s="4">
        <v>1.0</v>
      </c>
      <c r="M75" s="4">
        <v>0.0</v>
      </c>
      <c r="N75" s="2"/>
    </row>
    <row r="76" ht="14.25" customHeight="1">
      <c r="A76" s="2">
        <v>245.0</v>
      </c>
      <c r="B76" s="2" t="s">
        <v>81</v>
      </c>
      <c r="C76" s="2">
        <v>2458.0</v>
      </c>
      <c r="D76" s="2">
        <v>0.0</v>
      </c>
      <c r="E76" s="2" t="s">
        <v>82</v>
      </c>
      <c r="F76" s="2" t="s">
        <v>83</v>
      </c>
      <c r="G76" s="2" t="s">
        <v>86</v>
      </c>
      <c r="H76" s="2" t="s">
        <v>60</v>
      </c>
      <c r="I76" s="2" t="s">
        <v>87</v>
      </c>
      <c r="J76" s="4">
        <v>1.0</v>
      </c>
      <c r="K76" s="4">
        <v>1.0</v>
      </c>
      <c r="L76" s="2"/>
      <c r="M76" s="4">
        <v>0.0</v>
      </c>
      <c r="N76" s="2"/>
    </row>
    <row r="77" ht="14.25" customHeight="1">
      <c r="A77" s="2">
        <v>247.0</v>
      </c>
      <c r="B77" s="2" t="s">
        <v>875</v>
      </c>
      <c r="C77" s="2">
        <v>2468.0</v>
      </c>
      <c r="D77" s="2">
        <v>0.0</v>
      </c>
      <c r="E77" s="2" t="s">
        <v>876</v>
      </c>
      <c r="F77" s="2" t="s">
        <v>877</v>
      </c>
      <c r="G77" s="2" t="s">
        <v>258</v>
      </c>
      <c r="H77" s="2" t="s">
        <v>27</v>
      </c>
      <c r="I77" s="2" t="s">
        <v>272</v>
      </c>
      <c r="J77" s="4">
        <v>1.0</v>
      </c>
      <c r="K77" s="4">
        <v>1.0</v>
      </c>
      <c r="L77" s="4">
        <v>1.0</v>
      </c>
      <c r="M77" s="4">
        <v>0.0</v>
      </c>
      <c r="N77" s="2"/>
    </row>
    <row r="78" ht="14.25" customHeight="1">
      <c r="A78" s="2">
        <v>248.0</v>
      </c>
      <c r="B78" s="2" t="s">
        <v>878</v>
      </c>
      <c r="C78" s="2">
        <v>2469.0</v>
      </c>
      <c r="D78" s="2">
        <v>0.0</v>
      </c>
      <c r="E78" s="2" t="s">
        <v>879</v>
      </c>
      <c r="F78" s="2" t="s">
        <v>880</v>
      </c>
      <c r="G78" s="2" t="s">
        <v>881</v>
      </c>
      <c r="H78" s="2" t="s">
        <v>27</v>
      </c>
      <c r="I78" s="2" t="s">
        <v>50</v>
      </c>
      <c r="J78" s="4">
        <v>1.0</v>
      </c>
      <c r="K78" s="4">
        <v>1.0</v>
      </c>
      <c r="L78" s="4">
        <v>1.0</v>
      </c>
      <c r="M78" s="4">
        <v>0.0</v>
      </c>
      <c r="N78" s="2"/>
    </row>
    <row r="79" ht="14.25" customHeight="1">
      <c r="A79" s="2">
        <v>249.0</v>
      </c>
      <c r="B79" s="2" t="s">
        <v>882</v>
      </c>
      <c r="C79" s="2">
        <v>2471.0</v>
      </c>
      <c r="D79" s="2">
        <v>0.0</v>
      </c>
      <c r="E79" s="2" t="s">
        <v>883</v>
      </c>
      <c r="F79" s="2" t="s">
        <v>884</v>
      </c>
      <c r="G79" s="2" t="s">
        <v>885</v>
      </c>
      <c r="H79" s="2" t="s">
        <v>18</v>
      </c>
      <c r="I79" s="2" t="s">
        <v>198</v>
      </c>
      <c r="J79" s="4">
        <v>1.0</v>
      </c>
      <c r="K79" s="4">
        <v>1.0</v>
      </c>
      <c r="L79" s="4">
        <v>1.0</v>
      </c>
      <c r="M79" s="4">
        <v>0.0</v>
      </c>
      <c r="N79" s="2"/>
    </row>
    <row r="80" ht="14.25" customHeight="1">
      <c r="A80" s="2">
        <v>250.0</v>
      </c>
      <c r="B80" s="2" t="s">
        <v>882</v>
      </c>
      <c r="C80" s="2">
        <v>2471.0</v>
      </c>
      <c r="D80" s="2">
        <v>0.0</v>
      </c>
      <c r="E80" s="2" t="s">
        <v>883</v>
      </c>
      <c r="F80" s="2" t="s">
        <v>884</v>
      </c>
      <c r="G80" s="2" t="s">
        <v>49</v>
      </c>
      <c r="H80" s="2" t="s">
        <v>27</v>
      </c>
      <c r="I80" s="2" t="s">
        <v>50</v>
      </c>
      <c r="J80" s="4">
        <v>1.0</v>
      </c>
      <c r="K80" s="4">
        <v>1.0</v>
      </c>
      <c r="L80" s="2"/>
      <c r="M80" s="4">
        <v>0.0</v>
      </c>
      <c r="N80" s="2"/>
    </row>
    <row r="81" ht="14.25" customHeight="1">
      <c r="A81" s="2">
        <v>253.0</v>
      </c>
      <c r="B81" s="2" t="s">
        <v>895</v>
      </c>
      <c r="C81" s="2">
        <v>2484.0</v>
      </c>
      <c r="D81" s="2">
        <v>0.0</v>
      </c>
      <c r="E81" s="2" t="s">
        <v>896</v>
      </c>
      <c r="F81" s="2" t="s">
        <v>897</v>
      </c>
      <c r="G81" s="2" t="s">
        <v>898</v>
      </c>
      <c r="H81" s="2" t="s">
        <v>27</v>
      </c>
      <c r="I81" s="2" t="s">
        <v>50</v>
      </c>
      <c r="J81" s="4">
        <v>1.0</v>
      </c>
      <c r="K81" s="4">
        <v>1.0</v>
      </c>
      <c r="L81" s="4">
        <v>1.0</v>
      </c>
      <c r="M81" s="4">
        <v>0.0</v>
      </c>
      <c r="N81" s="2"/>
    </row>
    <row r="82" ht="14.25" customHeight="1">
      <c r="A82" s="2">
        <v>255.0</v>
      </c>
      <c r="B82" s="2" t="s">
        <v>899</v>
      </c>
      <c r="C82" s="2">
        <v>2496.0</v>
      </c>
      <c r="D82" s="2">
        <v>0.0</v>
      </c>
      <c r="E82" s="2" t="s">
        <v>900</v>
      </c>
      <c r="F82" s="2" t="s">
        <v>901</v>
      </c>
      <c r="G82" s="2" t="s">
        <v>178</v>
      </c>
      <c r="H82" s="2" t="s">
        <v>27</v>
      </c>
      <c r="I82" s="2" t="s">
        <v>50</v>
      </c>
      <c r="J82" s="4">
        <v>1.0</v>
      </c>
      <c r="K82" s="4">
        <v>1.0</v>
      </c>
      <c r="L82" s="4">
        <v>1.0</v>
      </c>
      <c r="M82" s="4">
        <v>0.0</v>
      </c>
      <c r="N82" s="2"/>
    </row>
    <row r="83" ht="14.25" customHeight="1">
      <c r="A83" s="2">
        <v>256.0</v>
      </c>
      <c r="B83" s="2" t="s">
        <v>899</v>
      </c>
      <c r="C83" s="2">
        <v>2496.0</v>
      </c>
      <c r="D83" s="2">
        <v>0.0</v>
      </c>
      <c r="E83" s="2" t="s">
        <v>900</v>
      </c>
      <c r="F83" s="2" t="s">
        <v>901</v>
      </c>
      <c r="G83" s="2" t="s">
        <v>902</v>
      </c>
      <c r="H83" s="2" t="s">
        <v>27</v>
      </c>
      <c r="I83" s="2" t="s">
        <v>50</v>
      </c>
      <c r="J83" s="4">
        <v>1.0</v>
      </c>
      <c r="K83" s="4">
        <v>1.0</v>
      </c>
      <c r="L83" s="2"/>
      <c r="M83" s="4">
        <v>0.0</v>
      </c>
      <c r="N83" s="2"/>
    </row>
    <row r="84" ht="14.25" customHeight="1">
      <c r="A84" s="2">
        <v>258.0</v>
      </c>
      <c r="B84" s="2" t="s">
        <v>908</v>
      </c>
      <c r="C84" s="2">
        <v>2506.0</v>
      </c>
      <c r="D84" s="2">
        <v>0.0</v>
      </c>
      <c r="E84" s="2" t="s">
        <v>909</v>
      </c>
      <c r="F84" s="2" t="s">
        <v>910</v>
      </c>
      <c r="G84" s="2" t="s">
        <v>911</v>
      </c>
      <c r="H84" s="2" t="s">
        <v>60</v>
      </c>
      <c r="I84" s="2" t="s">
        <v>525</v>
      </c>
      <c r="J84" s="4">
        <v>1.0</v>
      </c>
      <c r="K84" s="4">
        <v>1.0</v>
      </c>
      <c r="L84" s="4">
        <v>1.0</v>
      </c>
      <c r="M84" s="4">
        <v>0.0</v>
      </c>
      <c r="N84" s="2"/>
    </row>
    <row r="85" ht="14.25" customHeight="1">
      <c r="A85" s="2">
        <v>259.0</v>
      </c>
      <c r="B85" s="2" t="s">
        <v>908</v>
      </c>
      <c r="C85" s="2">
        <v>2506.0</v>
      </c>
      <c r="D85" s="2">
        <v>0.0</v>
      </c>
      <c r="E85" s="2" t="s">
        <v>909</v>
      </c>
      <c r="F85" s="2" t="s">
        <v>910</v>
      </c>
      <c r="G85" s="2" t="s">
        <v>178</v>
      </c>
      <c r="H85" s="2" t="s">
        <v>27</v>
      </c>
      <c r="I85" s="2" t="s">
        <v>50</v>
      </c>
      <c r="J85" s="4">
        <v>1.0</v>
      </c>
      <c r="K85" s="4">
        <v>1.0</v>
      </c>
      <c r="L85" s="2"/>
      <c r="M85" s="4">
        <v>0.0</v>
      </c>
      <c r="N85" s="2"/>
    </row>
    <row r="86" ht="14.25" customHeight="1">
      <c r="A86" s="2">
        <v>260.0</v>
      </c>
      <c r="B86" s="2" t="s">
        <v>912</v>
      </c>
      <c r="C86" s="2">
        <v>2508.0</v>
      </c>
      <c r="D86" s="2">
        <v>0.0</v>
      </c>
      <c r="E86" s="2" t="s">
        <v>913</v>
      </c>
      <c r="F86" s="2" t="s">
        <v>914</v>
      </c>
      <c r="G86" s="2" t="s">
        <v>915</v>
      </c>
      <c r="H86" s="2" t="s">
        <v>60</v>
      </c>
      <c r="I86" s="2" t="s">
        <v>468</v>
      </c>
      <c r="J86" s="4">
        <v>1.0</v>
      </c>
      <c r="K86" s="4">
        <v>1.0</v>
      </c>
      <c r="L86" s="4">
        <v>1.0</v>
      </c>
      <c r="M86" s="4">
        <v>0.0</v>
      </c>
      <c r="N86" s="2"/>
    </row>
    <row r="87" ht="14.25" customHeight="1">
      <c r="A87" s="2">
        <v>261.0</v>
      </c>
      <c r="B87" s="2" t="s">
        <v>916</v>
      </c>
      <c r="C87" s="2">
        <v>2512.0</v>
      </c>
      <c r="D87" s="2">
        <v>0.0</v>
      </c>
      <c r="E87" s="2" t="s">
        <v>917</v>
      </c>
      <c r="F87" s="2" t="s">
        <v>918</v>
      </c>
      <c r="G87" s="2" t="s">
        <v>49</v>
      </c>
      <c r="H87" s="2" t="s">
        <v>18</v>
      </c>
      <c r="I87" s="2" t="s">
        <v>919</v>
      </c>
      <c r="J87" s="4">
        <v>1.0</v>
      </c>
      <c r="K87" s="4">
        <v>1.0</v>
      </c>
      <c r="L87" s="4">
        <v>1.0</v>
      </c>
      <c r="M87" s="4">
        <v>0.0</v>
      </c>
      <c r="N87" s="2"/>
    </row>
    <row r="88" ht="14.25" customHeight="1">
      <c r="A88" s="2">
        <v>262.0</v>
      </c>
      <c r="B88" s="2" t="s">
        <v>916</v>
      </c>
      <c r="C88" s="2">
        <v>2512.0</v>
      </c>
      <c r="D88" s="2">
        <v>0.0</v>
      </c>
      <c r="E88" s="2" t="s">
        <v>917</v>
      </c>
      <c r="F88" s="2" t="s">
        <v>918</v>
      </c>
      <c r="G88" s="2" t="s">
        <v>809</v>
      </c>
      <c r="H88" s="2" t="s">
        <v>18</v>
      </c>
      <c r="I88" s="2" t="s">
        <v>919</v>
      </c>
      <c r="J88" s="4">
        <v>1.0</v>
      </c>
      <c r="K88" s="4">
        <v>1.0</v>
      </c>
      <c r="L88" s="2"/>
      <c r="M88" s="4">
        <v>0.0</v>
      </c>
      <c r="N88" s="2"/>
    </row>
    <row r="89" ht="14.25" customHeight="1">
      <c r="A89" s="2">
        <v>264.0</v>
      </c>
      <c r="B89" s="2" t="s">
        <v>924</v>
      </c>
      <c r="C89" s="2">
        <v>2516.0</v>
      </c>
      <c r="D89" s="2">
        <v>0.0</v>
      </c>
      <c r="E89" s="2" t="s">
        <v>925</v>
      </c>
      <c r="F89" s="2" t="s">
        <v>926</v>
      </c>
      <c r="G89" s="2" t="s">
        <v>65</v>
      </c>
      <c r="H89" s="2" t="s">
        <v>18</v>
      </c>
      <c r="I89" s="2" t="s">
        <v>927</v>
      </c>
      <c r="J89" s="4">
        <v>1.0</v>
      </c>
      <c r="K89" s="4">
        <v>1.0</v>
      </c>
      <c r="L89" s="4">
        <v>1.0</v>
      </c>
      <c r="M89" s="4">
        <v>0.0</v>
      </c>
      <c r="N89" s="2"/>
    </row>
    <row r="90" ht="14.25" customHeight="1">
      <c r="A90" s="2">
        <v>269.0</v>
      </c>
      <c r="B90" s="2" t="s">
        <v>934</v>
      </c>
      <c r="C90" s="2">
        <v>2518.0</v>
      </c>
      <c r="D90" s="2">
        <v>0.0</v>
      </c>
      <c r="E90" s="2" t="s">
        <v>935</v>
      </c>
      <c r="F90" s="2" t="s">
        <v>936</v>
      </c>
      <c r="G90" s="2" t="s">
        <v>937</v>
      </c>
      <c r="H90" s="2" t="s">
        <v>57</v>
      </c>
      <c r="I90" s="2" t="s">
        <v>198</v>
      </c>
      <c r="J90" s="4">
        <v>1.0</v>
      </c>
      <c r="K90" s="4">
        <v>1.0</v>
      </c>
      <c r="L90" s="4">
        <v>1.0</v>
      </c>
      <c r="M90" s="4">
        <v>0.0</v>
      </c>
      <c r="N90" s="2"/>
    </row>
    <row r="91" ht="14.25" customHeight="1">
      <c r="A91" s="2">
        <v>272.0</v>
      </c>
      <c r="B91" s="2" t="s">
        <v>948</v>
      </c>
      <c r="C91" s="2">
        <v>2527.0</v>
      </c>
      <c r="D91" s="2">
        <v>0.0</v>
      </c>
      <c r="E91" s="2" t="s">
        <v>949</v>
      </c>
      <c r="F91" s="2" t="s">
        <v>950</v>
      </c>
      <c r="G91" s="2" t="s">
        <v>951</v>
      </c>
      <c r="H91" s="2" t="s">
        <v>60</v>
      </c>
      <c r="I91" s="2" t="s">
        <v>466</v>
      </c>
      <c r="J91" s="4">
        <v>1.0</v>
      </c>
      <c r="K91" s="4">
        <v>1.0</v>
      </c>
      <c r="L91" s="4">
        <v>1.0</v>
      </c>
      <c r="M91" s="4">
        <v>0.0</v>
      </c>
      <c r="N91" s="2"/>
    </row>
    <row r="92" ht="14.25" customHeight="1">
      <c r="A92" s="2">
        <v>273.0</v>
      </c>
      <c r="B92" s="2" t="s">
        <v>948</v>
      </c>
      <c r="C92" s="2">
        <v>2527.0</v>
      </c>
      <c r="D92" s="2">
        <v>0.0</v>
      </c>
      <c r="E92" s="2" t="s">
        <v>949</v>
      </c>
      <c r="F92" s="2" t="s">
        <v>950</v>
      </c>
      <c r="G92" s="2" t="s">
        <v>952</v>
      </c>
      <c r="H92" s="2" t="s">
        <v>60</v>
      </c>
      <c r="I92" s="2" t="s">
        <v>951</v>
      </c>
      <c r="J92" s="4">
        <v>1.0</v>
      </c>
      <c r="K92" s="4">
        <v>1.0</v>
      </c>
      <c r="L92" s="2"/>
      <c r="M92" s="4">
        <v>0.0</v>
      </c>
      <c r="N92" s="2"/>
    </row>
    <row r="93" ht="14.25" customHeight="1">
      <c r="A93" s="2">
        <v>275.0</v>
      </c>
      <c r="B93" s="2" t="s">
        <v>958</v>
      </c>
      <c r="C93" s="2">
        <v>2535.0</v>
      </c>
      <c r="D93" s="2">
        <v>0.0</v>
      </c>
      <c r="E93" s="2" t="s">
        <v>959</v>
      </c>
      <c r="F93" s="2" t="s">
        <v>960</v>
      </c>
      <c r="G93" s="2" t="s">
        <v>178</v>
      </c>
      <c r="H93" s="2" t="s">
        <v>27</v>
      </c>
      <c r="I93" s="2" t="s">
        <v>251</v>
      </c>
      <c r="J93" s="4">
        <v>1.0</v>
      </c>
      <c r="K93" s="4">
        <v>1.0</v>
      </c>
      <c r="L93" s="4">
        <v>1.0</v>
      </c>
      <c r="M93" s="4">
        <v>0.0</v>
      </c>
      <c r="N93" s="2"/>
    </row>
    <row r="94" ht="14.25" customHeight="1">
      <c r="A94" s="2">
        <v>286.0</v>
      </c>
      <c r="B94" s="2" t="s">
        <v>982</v>
      </c>
      <c r="C94" s="2">
        <v>2576.0</v>
      </c>
      <c r="D94" s="2">
        <v>0.0</v>
      </c>
      <c r="E94" s="2" t="s">
        <v>983</v>
      </c>
      <c r="F94" s="2" t="s">
        <v>984</v>
      </c>
      <c r="G94" s="2" t="s">
        <v>178</v>
      </c>
      <c r="H94" s="2" t="s">
        <v>30</v>
      </c>
      <c r="I94" s="2" t="s">
        <v>17</v>
      </c>
      <c r="J94" s="4">
        <v>1.0</v>
      </c>
      <c r="K94" s="4">
        <v>1.0</v>
      </c>
      <c r="L94" s="4">
        <v>1.0</v>
      </c>
      <c r="M94" s="4">
        <v>0.0</v>
      </c>
      <c r="N94" s="2"/>
    </row>
    <row r="95" ht="14.25" customHeight="1">
      <c r="A95" s="2">
        <v>287.0</v>
      </c>
      <c r="B95" s="2" t="s">
        <v>982</v>
      </c>
      <c r="C95" s="2">
        <v>2576.0</v>
      </c>
      <c r="D95" s="2">
        <v>0.0</v>
      </c>
      <c r="E95" s="2" t="s">
        <v>983</v>
      </c>
      <c r="F95" s="2" t="s">
        <v>984</v>
      </c>
      <c r="G95" s="2" t="s">
        <v>49</v>
      </c>
      <c r="H95" s="2" t="s">
        <v>27</v>
      </c>
      <c r="I95" s="2" t="s">
        <v>135</v>
      </c>
      <c r="J95" s="4">
        <v>1.0</v>
      </c>
      <c r="K95" s="4">
        <v>1.0</v>
      </c>
      <c r="L95" s="2"/>
      <c r="M95" s="4">
        <v>0.0</v>
      </c>
      <c r="N95" s="2"/>
    </row>
    <row r="96" ht="14.25" customHeight="1">
      <c r="A96" s="2">
        <v>288.0</v>
      </c>
      <c r="B96" s="2" t="s">
        <v>982</v>
      </c>
      <c r="C96" s="2">
        <v>2576.0</v>
      </c>
      <c r="D96" s="2">
        <v>0.0</v>
      </c>
      <c r="E96" s="2" t="s">
        <v>983</v>
      </c>
      <c r="F96" s="2" t="s">
        <v>984</v>
      </c>
      <c r="G96" s="2" t="s">
        <v>49</v>
      </c>
      <c r="H96" s="2" t="s">
        <v>18</v>
      </c>
      <c r="I96" s="2" t="s">
        <v>985</v>
      </c>
      <c r="J96" s="4">
        <v>1.0</v>
      </c>
      <c r="K96" s="4">
        <v>1.0</v>
      </c>
      <c r="L96" s="2"/>
      <c r="M96" s="4">
        <v>0.0</v>
      </c>
      <c r="N96" s="2"/>
    </row>
    <row r="97" ht="14.25" customHeight="1">
      <c r="A97" s="2">
        <v>289.0</v>
      </c>
      <c r="B97" s="2" t="s">
        <v>982</v>
      </c>
      <c r="C97" s="2">
        <v>2576.0</v>
      </c>
      <c r="D97" s="2">
        <v>0.0</v>
      </c>
      <c r="E97" s="2" t="s">
        <v>983</v>
      </c>
      <c r="F97" s="2" t="s">
        <v>984</v>
      </c>
      <c r="G97" s="2" t="s">
        <v>17</v>
      </c>
      <c r="H97" s="2" t="s">
        <v>18</v>
      </c>
      <c r="I97" s="2" t="s">
        <v>985</v>
      </c>
      <c r="J97" s="4">
        <v>1.0</v>
      </c>
      <c r="K97" s="4">
        <v>1.0</v>
      </c>
      <c r="L97" s="2"/>
      <c r="M97" s="4">
        <v>0.0</v>
      </c>
      <c r="N97" s="2"/>
    </row>
    <row r="98" ht="14.25" customHeight="1">
      <c r="A98" s="2">
        <v>290.0</v>
      </c>
      <c r="B98" s="2" t="s">
        <v>986</v>
      </c>
      <c r="C98" s="2">
        <v>2578.0</v>
      </c>
      <c r="D98" s="2">
        <v>1.0</v>
      </c>
      <c r="E98" s="2" t="s">
        <v>987</v>
      </c>
      <c r="F98" s="2" t="s">
        <v>988</v>
      </c>
      <c r="G98" s="2" t="s">
        <v>989</v>
      </c>
      <c r="H98" s="2" t="s">
        <v>27</v>
      </c>
      <c r="I98" s="2" t="s">
        <v>771</v>
      </c>
      <c r="J98" s="4">
        <v>1.0</v>
      </c>
      <c r="K98" s="4">
        <v>1.0</v>
      </c>
      <c r="L98" s="4">
        <v>1.0</v>
      </c>
      <c r="M98" s="4">
        <v>0.0</v>
      </c>
      <c r="N98" s="2"/>
    </row>
    <row r="99" ht="14.25" customHeight="1">
      <c r="A99" s="2">
        <v>291.0</v>
      </c>
      <c r="B99" s="2" t="s">
        <v>990</v>
      </c>
      <c r="C99" s="2">
        <v>2585.0</v>
      </c>
      <c r="D99" s="2">
        <v>0.0</v>
      </c>
      <c r="E99" s="2" t="s">
        <v>991</v>
      </c>
      <c r="F99" s="2" t="s">
        <v>992</v>
      </c>
      <c r="G99" s="2" t="s">
        <v>49</v>
      </c>
      <c r="H99" s="2" t="s">
        <v>18</v>
      </c>
      <c r="I99" s="2" t="s">
        <v>993</v>
      </c>
      <c r="J99" s="4">
        <v>1.0</v>
      </c>
      <c r="K99" s="4">
        <v>1.0</v>
      </c>
      <c r="L99" s="4">
        <v>1.0</v>
      </c>
      <c r="M99" s="4">
        <v>0.0</v>
      </c>
      <c r="N99" s="2"/>
    </row>
    <row r="100" ht="14.25" customHeight="1">
      <c r="A100" s="2">
        <v>292.0</v>
      </c>
      <c r="B100" s="2" t="s">
        <v>994</v>
      </c>
      <c r="C100" s="2">
        <v>2587.0</v>
      </c>
      <c r="D100" s="2">
        <v>0.0</v>
      </c>
      <c r="E100" s="2" t="s">
        <v>995</v>
      </c>
      <c r="F100" s="2" t="s">
        <v>996</v>
      </c>
      <c r="G100" s="2" t="s">
        <v>997</v>
      </c>
      <c r="H100" s="2" t="s">
        <v>60</v>
      </c>
      <c r="I100" s="2" t="s">
        <v>998</v>
      </c>
      <c r="J100" s="4">
        <v>1.0</v>
      </c>
      <c r="K100" s="4">
        <v>1.0</v>
      </c>
      <c r="L100" s="4">
        <v>1.0</v>
      </c>
      <c r="M100" s="4">
        <v>0.0</v>
      </c>
      <c r="N100" s="2"/>
    </row>
    <row r="101" ht="14.25" customHeight="1">
      <c r="A101" s="2">
        <v>294.0</v>
      </c>
      <c r="B101" s="2" t="s">
        <v>1004</v>
      </c>
      <c r="C101" s="2">
        <v>2599.0</v>
      </c>
      <c r="D101" s="2">
        <v>0.0</v>
      </c>
      <c r="E101" s="2" t="s">
        <v>1005</v>
      </c>
      <c r="F101" s="2" t="s">
        <v>1006</v>
      </c>
      <c r="G101" s="2" t="s">
        <v>809</v>
      </c>
      <c r="H101" s="2" t="s">
        <v>27</v>
      </c>
      <c r="I101" s="2" t="s">
        <v>259</v>
      </c>
      <c r="J101" s="4">
        <v>1.0</v>
      </c>
      <c r="K101" s="4">
        <v>1.0</v>
      </c>
      <c r="L101" s="4">
        <v>1.0</v>
      </c>
      <c r="M101" s="4">
        <v>0.0</v>
      </c>
      <c r="N101" s="4" t="s">
        <v>1207</v>
      </c>
    </row>
    <row r="102" ht="14.25" customHeight="1">
      <c r="A102" s="2">
        <v>295.0</v>
      </c>
      <c r="B102" s="2" t="s">
        <v>1004</v>
      </c>
      <c r="C102" s="2">
        <v>2599.0</v>
      </c>
      <c r="D102" s="2">
        <v>0.0</v>
      </c>
      <c r="E102" s="2" t="s">
        <v>1005</v>
      </c>
      <c r="F102" s="2" t="s">
        <v>1006</v>
      </c>
      <c r="G102" s="2" t="s">
        <v>49</v>
      </c>
      <c r="H102" s="2" t="s">
        <v>27</v>
      </c>
      <c r="I102" s="2" t="s">
        <v>259</v>
      </c>
      <c r="J102" s="4">
        <v>1.0</v>
      </c>
      <c r="K102" s="4">
        <v>1.0</v>
      </c>
      <c r="L102" s="2"/>
      <c r="M102" s="4">
        <v>0.0</v>
      </c>
      <c r="N102" s="2"/>
    </row>
    <row r="103" ht="14.25" customHeight="1">
      <c r="A103" s="2">
        <v>298.0</v>
      </c>
      <c r="B103" s="2" t="s">
        <v>1014</v>
      </c>
      <c r="C103" s="2">
        <v>2618.0</v>
      </c>
      <c r="D103" s="2">
        <v>0.0</v>
      </c>
      <c r="E103" s="2" t="s">
        <v>1015</v>
      </c>
      <c r="F103" s="2" t="s">
        <v>1016</v>
      </c>
      <c r="G103" s="2" t="s">
        <v>1017</v>
      </c>
      <c r="H103" s="2" t="s">
        <v>18</v>
      </c>
      <c r="I103" s="2" t="s">
        <v>1018</v>
      </c>
      <c r="J103" s="4">
        <v>1.0</v>
      </c>
      <c r="K103" s="4">
        <v>1.0</v>
      </c>
      <c r="L103" s="4">
        <v>1.0</v>
      </c>
      <c r="M103" s="4">
        <v>0.0</v>
      </c>
      <c r="N103" s="2"/>
    </row>
    <row r="104" ht="14.25" customHeight="1">
      <c r="A104" s="2">
        <v>302.0</v>
      </c>
      <c r="B104" s="2" t="s">
        <v>1027</v>
      </c>
      <c r="C104" s="2">
        <v>2628.0</v>
      </c>
      <c r="D104" s="2">
        <v>0.0</v>
      </c>
      <c r="E104" s="2" t="s">
        <v>1028</v>
      </c>
      <c r="F104" s="2" t="s">
        <v>1029</v>
      </c>
      <c r="G104" s="2" t="s">
        <v>178</v>
      </c>
      <c r="H104" s="2" t="s">
        <v>27</v>
      </c>
      <c r="I104" s="2" t="s">
        <v>135</v>
      </c>
      <c r="J104" s="4">
        <v>1.0</v>
      </c>
      <c r="K104" s="4">
        <v>1.0</v>
      </c>
      <c r="L104" s="4">
        <v>1.0</v>
      </c>
      <c r="M104" s="4">
        <v>0.0</v>
      </c>
      <c r="N104" s="2"/>
    </row>
    <row r="105" ht="14.25" customHeight="1">
      <c r="A105" s="2">
        <v>303.0</v>
      </c>
      <c r="B105" s="2" t="s">
        <v>1030</v>
      </c>
      <c r="C105" s="2">
        <v>2631.0</v>
      </c>
      <c r="D105" s="2">
        <v>0.0</v>
      </c>
      <c r="E105" s="2" t="s">
        <v>1031</v>
      </c>
      <c r="F105" s="2" t="s">
        <v>1032</v>
      </c>
      <c r="G105" s="2" t="s">
        <v>1033</v>
      </c>
      <c r="H105" s="2" t="s">
        <v>27</v>
      </c>
      <c r="I105" s="2" t="s">
        <v>1034</v>
      </c>
      <c r="J105" s="4">
        <v>1.0</v>
      </c>
      <c r="K105" s="4">
        <v>1.0</v>
      </c>
      <c r="L105" s="4">
        <v>1.0</v>
      </c>
      <c r="M105" s="4">
        <v>0.0</v>
      </c>
      <c r="N105" s="2"/>
    </row>
    <row r="106" ht="14.25" customHeight="1">
      <c r="A106" s="2">
        <v>306.0</v>
      </c>
      <c r="B106" s="2" t="s">
        <v>1038</v>
      </c>
      <c r="C106" s="2">
        <v>2640.0</v>
      </c>
      <c r="D106" s="2">
        <v>0.0</v>
      </c>
      <c r="E106" s="2" t="s">
        <v>1039</v>
      </c>
      <c r="F106" s="2" t="s">
        <v>1040</v>
      </c>
      <c r="G106" s="2" t="s">
        <v>957</v>
      </c>
      <c r="H106" s="2" t="s">
        <v>60</v>
      </c>
      <c r="I106" s="2" t="s">
        <v>1041</v>
      </c>
      <c r="J106" s="4">
        <v>1.0</v>
      </c>
      <c r="K106" s="4">
        <v>1.0</v>
      </c>
      <c r="L106" s="4">
        <v>1.0</v>
      </c>
      <c r="M106" s="4">
        <v>0.0</v>
      </c>
      <c r="N106" s="2"/>
    </row>
    <row r="107" ht="14.25" customHeight="1">
      <c r="A107" s="2">
        <v>307.0</v>
      </c>
      <c r="B107" s="2" t="s">
        <v>1038</v>
      </c>
      <c r="C107" s="2">
        <v>2640.0</v>
      </c>
      <c r="D107" s="2">
        <v>0.0</v>
      </c>
      <c r="E107" s="2" t="s">
        <v>1039</v>
      </c>
      <c r="F107" s="2" t="s">
        <v>1040</v>
      </c>
      <c r="G107" s="2" t="s">
        <v>465</v>
      </c>
      <c r="H107" s="2" t="s">
        <v>60</v>
      </c>
      <c r="I107" s="2" t="s">
        <v>466</v>
      </c>
      <c r="J107" s="4">
        <v>1.0</v>
      </c>
      <c r="K107" s="4">
        <v>1.0</v>
      </c>
      <c r="L107" s="2"/>
      <c r="M107" s="4">
        <v>0.0</v>
      </c>
      <c r="N107" s="2"/>
    </row>
    <row r="108" ht="14.25" customHeight="1">
      <c r="A108" s="2">
        <v>313.0</v>
      </c>
      <c r="B108" s="2" t="s">
        <v>1052</v>
      </c>
      <c r="C108" s="2">
        <v>2652.0</v>
      </c>
      <c r="D108" s="2">
        <v>0.0</v>
      </c>
      <c r="E108" s="2" t="s">
        <v>1053</v>
      </c>
      <c r="F108" s="2" t="s">
        <v>1054</v>
      </c>
      <c r="G108" s="2" t="s">
        <v>1055</v>
      </c>
      <c r="H108" s="2" t="s">
        <v>60</v>
      </c>
      <c r="I108" s="2" t="s">
        <v>578</v>
      </c>
      <c r="J108" s="4">
        <v>1.0</v>
      </c>
      <c r="K108" s="4">
        <v>1.0</v>
      </c>
      <c r="L108" s="4">
        <v>1.0</v>
      </c>
      <c r="M108" s="4">
        <v>0.0</v>
      </c>
      <c r="N108" s="2"/>
    </row>
    <row r="109" ht="14.25" customHeight="1">
      <c r="A109" s="2">
        <v>314.0</v>
      </c>
      <c r="B109" s="2" t="s">
        <v>1052</v>
      </c>
      <c r="C109" s="2">
        <v>2652.0</v>
      </c>
      <c r="D109" s="2">
        <v>0.0</v>
      </c>
      <c r="E109" s="2" t="s">
        <v>1053</v>
      </c>
      <c r="F109" s="2" t="s">
        <v>1054</v>
      </c>
      <c r="G109" s="2" t="s">
        <v>989</v>
      </c>
      <c r="H109" s="2" t="s">
        <v>27</v>
      </c>
      <c r="I109" s="2" t="s">
        <v>50</v>
      </c>
      <c r="J109" s="4">
        <v>1.0</v>
      </c>
      <c r="K109" s="4">
        <v>1.0</v>
      </c>
      <c r="L109" s="2"/>
      <c r="M109" s="4">
        <v>0.0</v>
      </c>
      <c r="N109" s="2"/>
    </row>
    <row r="110" ht="14.25" customHeight="1">
      <c r="A110" s="2">
        <v>315.0</v>
      </c>
      <c r="B110" s="2" t="s">
        <v>1056</v>
      </c>
      <c r="C110" s="2">
        <v>2658.0</v>
      </c>
      <c r="D110" s="2">
        <v>0.0</v>
      </c>
      <c r="E110" s="2" t="s">
        <v>1057</v>
      </c>
      <c r="F110" s="2" t="s">
        <v>1058</v>
      </c>
      <c r="G110" s="2" t="s">
        <v>49</v>
      </c>
      <c r="H110" s="2" t="s">
        <v>27</v>
      </c>
      <c r="I110" s="2" t="s">
        <v>209</v>
      </c>
      <c r="J110" s="4">
        <v>1.0</v>
      </c>
      <c r="K110" s="4">
        <v>1.0</v>
      </c>
      <c r="L110" s="4">
        <v>1.0</v>
      </c>
      <c r="M110" s="4">
        <v>0.0</v>
      </c>
      <c r="N110" s="2"/>
    </row>
    <row r="111" ht="14.25" customHeight="1">
      <c r="A111" s="2">
        <v>316.0</v>
      </c>
      <c r="B111" s="2" t="s">
        <v>1059</v>
      </c>
      <c r="C111" s="2">
        <v>2659.0</v>
      </c>
      <c r="D111" s="2">
        <v>0.0</v>
      </c>
      <c r="E111" s="2" t="s">
        <v>1060</v>
      </c>
      <c r="F111" s="2" t="s">
        <v>1061</v>
      </c>
      <c r="G111" s="2" t="s">
        <v>65</v>
      </c>
      <c r="H111" s="2" t="s">
        <v>18</v>
      </c>
      <c r="I111" s="2" t="s">
        <v>198</v>
      </c>
      <c r="J111" s="4">
        <v>1.0</v>
      </c>
      <c r="K111" s="4">
        <v>1.0</v>
      </c>
      <c r="L111" s="4">
        <v>1.0</v>
      </c>
      <c r="M111" s="4">
        <v>0.0</v>
      </c>
      <c r="N111" s="2"/>
    </row>
    <row r="112" ht="14.25" customHeight="1">
      <c r="A112" s="2">
        <v>317.0</v>
      </c>
      <c r="B112" s="2" t="s">
        <v>1062</v>
      </c>
      <c r="C112" s="2">
        <v>2661.0</v>
      </c>
      <c r="D112" s="2">
        <v>0.0</v>
      </c>
      <c r="E112" s="2" t="s">
        <v>1063</v>
      </c>
      <c r="F112" s="2" t="s">
        <v>1064</v>
      </c>
      <c r="G112" s="2" t="s">
        <v>1065</v>
      </c>
      <c r="H112" s="2" t="s">
        <v>60</v>
      </c>
      <c r="I112" s="2" t="s">
        <v>1003</v>
      </c>
      <c r="J112" s="4">
        <v>1.0</v>
      </c>
      <c r="K112" s="4">
        <v>1.0</v>
      </c>
      <c r="L112" s="4">
        <v>1.0</v>
      </c>
      <c r="M112" s="4">
        <v>0.0</v>
      </c>
      <c r="N112" s="2"/>
    </row>
    <row r="113" ht="14.25" customHeight="1">
      <c r="A113" s="2">
        <v>318.0</v>
      </c>
      <c r="B113" s="2" t="s">
        <v>1062</v>
      </c>
      <c r="C113" s="2">
        <v>2661.0</v>
      </c>
      <c r="D113" s="2">
        <v>0.0</v>
      </c>
      <c r="E113" s="2" t="s">
        <v>1063</v>
      </c>
      <c r="F113" s="2" t="s">
        <v>1064</v>
      </c>
      <c r="G113" s="2" t="s">
        <v>49</v>
      </c>
      <c r="H113" s="2" t="s">
        <v>18</v>
      </c>
      <c r="I113" s="2" t="s">
        <v>1065</v>
      </c>
      <c r="J113" s="4">
        <v>1.0</v>
      </c>
      <c r="K113" s="4">
        <v>1.0</v>
      </c>
      <c r="L113" s="2"/>
      <c r="M113" s="4">
        <v>0.0</v>
      </c>
      <c r="N113" s="2"/>
    </row>
    <row r="114" ht="14.25" customHeight="1">
      <c r="A114" s="2">
        <v>323.0</v>
      </c>
      <c r="B114" s="2" t="s">
        <v>1079</v>
      </c>
      <c r="C114" s="2">
        <v>2670.0</v>
      </c>
      <c r="D114" s="2">
        <v>0.0</v>
      </c>
      <c r="E114" s="2" t="s">
        <v>1080</v>
      </c>
      <c r="F114" s="2" t="s">
        <v>1081</v>
      </c>
      <c r="G114" s="2" t="s">
        <v>425</v>
      </c>
      <c r="H114" s="2" t="s">
        <v>60</v>
      </c>
      <c r="I114" s="2" t="s">
        <v>565</v>
      </c>
      <c r="J114" s="4">
        <v>1.0</v>
      </c>
      <c r="K114" s="4">
        <v>1.0</v>
      </c>
      <c r="L114" s="4">
        <v>1.0</v>
      </c>
      <c r="M114" s="4">
        <v>0.0</v>
      </c>
      <c r="N114" s="2"/>
    </row>
    <row r="115" ht="14.25" customHeight="1">
      <c r="A115" s="2">
        <v>324.0</v>
      </c>
      <c r="B115" s="2" t="s">
        <v>1079</v>
      </c>
      <c r="C115" s="2">
        <v>2670.0</v>
      </c>
      <c r="D115" s="2">
        <v>0.0</v>
      </c>
      <c r="E115" s="2" t="s">
        <v>1080</v>
      </c>
      <c r="F115" s="2" t="s">
        <v>1081</v>
      </c>
      <c r="G115" s="2" t="s">
        <v>1082</v>
      </c>
      <c r="H115" s="2" t="s">
        <v>60</v>
      </c>
      <c r="I115" s="2" t="s">
        <v>864</v>
      </c>
      <c r="J115" s="4">
        <v>1.0</v>
      </c>
      <c r="K115" s="4">
        <v>1.0</v>
      </c>
      <c r="L115" s="2"/>
      <c r="M115" s="4">
        <v>0.0</v>
      </c>
      <c r="N115" s="2"/>
    </row>
    <row r="116" ht="14.25" customHeight="1">
      <c r="A116" s="2">
        <v>331.0</v>
      </c>
      <c r="B116" s="2" t="s">
        <v>1095</v>
      </c>
      <c r="C116" s="2">
        <v>2678.0</v>
      </c>
      <c r="D116" s="2">
        <v>0.0</v>
      </c>
      <c r="E116" s="2" t="s">
        <v>1096</v>
      </c>
      <c r="F116" s="2" t="s">
        <v>1097</v>
      </c>
      <c r="G116" s="2" t="s">
        <v>49</v>
      </c>
      <c r="H116" s="2" t="s">
        <v>18</v>
      </c>
      <c r="I116" s="2" t="s">
        <v>1013</v>
      </c>
      <c r="J116" s="4">
        <v>1.0</v>
      </c>
      <c r="K116" s="4">
        <v>1.0</v>
      </c>
      <c r="L116" s="4">
        <v>1.0</v>
      </c>
      <c r="M116" s="4">
        <v>0.0</v>
      </c>
      <c r="N116" s="2"/>
    </row>
    <row r="117" ht="14.25" customHeight="1">
      <c r="A117" s="2">
        <v>333.0</v>
      </c>
      <c r="B117" s="2" t="s">
        <v>1101</v>
      </c>
      <c r="C117" s="2">
        <v>2680.0</v>
      </c>
      <c r="D117" s="2">
        <v>0.0</v>
      </c>
      <c r="E117" s="2" t="s">
        <v>1102</v>
      </c>
      <c r="F117" s="2" t="s">
        <v>1103</v>
      </c>
      <c r="G117" s="2" t="s">
        <v>49</v>
      </c>
      <c r="H117" s="2" t="s">
        <v>18</v>
      </c>
      <c r="I117" s="2" t="s">
        <v>1104</v>
      </c>
      <c r="J117" s="4">
        <v>1.0</v>
      </c>
      <c r="K117" s="4">
        <v>1.0</v>
      </c>
      <c r="L117" s="4">
        <v>1.0</v>
      </c>
      <c r="M117" s="4">
        <v>0.0</v>
      </c>
      <c r="N117" s="4" t="s">
        <v>1208</v>
      </c>
    </row>
    <row r="118" ht="14.25" customHeight="1">
      <c r="A118" s="2">
        <v>334.0</v>
      </c>
      <c r="B118" s="2" t="s">
        <v>1105</v>
      </c>
      <c r="C118" s="2">
        <v>2684.0</v>
      </c>
      <c r="D118" s="2">
        <v>0.0</v>
      </c>
      <c r="E118" s="2" t="s">
        <v>1106</v>
      </c>
      <c r="F118" s="2" t="s">
        <v>1107</v>
      </c>
      <c r="G118" s="2" t="s">
        <v>49</v>
      </c>
      <c r="H118" s="2" t="s">
        <v>18</v>
      </c>
      <c r="I118" s="2" t="s">
        <v>1108</v>
      </c>
      <c r="J118" s="4">
        <v>1.0</v>
      </c>
      <c r="K118" s="4">
        <v>1.0</v>
      </c>
      <c r="L118" s="4">
        <v>1.0</v>
      </c>
      <c r="M118" s="4">
        <v>0.0</v>
      </c>
      <c r="N118" s="2"/>
    </row>
    <row r="119" ht="14.25" customHeight="1">
      <c r="A119" s="2">
        <v>335.0</v>
      </c>
      <c r="B119" s="2" t="s">
        <v>1109</v>
      </c>
      <c r="C119" s="2">
        <v>2688.0</v>
      </c>
      <c r="D119" s="2">
        <v>0.0</v>
      </c>
      <c r="E119" s="2" t="s">
        <v>1110</v>
      </c>
      <c r="F119" s="2" t="s">
        <v>1111</v>
      </c>
      <c r="G119" s="2" t="s">
        <v>1112</v>
      </c>
      <c r="H119" s="2" t="s">
        <v>60</v>
      </c>
      <c r="I119" s="2" t="s">
        <v>1113</v>
      </c>
      <c r="J119" s="4">
        <v>1.0</v>
      </c>
      <c r="K119" s="4">
        <v>1.0</v>
      </c>
      <c r="L119" s="4">
        <v>1.0</v>
      </c>
      <c r="M119" s="4">
        <v>0.0</v>
      </c>
      <c r="N119" s="2"/>
    </row>
    <row r="120" ht="14.25" customHeight="1">
      <c r="A120" s="2">
        <v>337.0</v>
      </c>
      <c r="B120" s="2" t="s">
        <v>1118</v>
      </c>
      <c r="C120" s="2">
        <v>2695.0</v>
      </c>
      <c r="D120" s="2">
        <v>0.0</v>
      </c>
      <c r="E120" s="2" t="s">
        <v>1119</v>
      </c>
      <c r="F120" s="2" t="s">
        <v>1120</v>
      </c>
      <c r="G120" s="2" t="s">
        <v>1121</v>
      </c>
      <c r="H120" s="2" t="s">
        <v>60</v>
      </c>
      <c r="I120" s="2" t="s">
        <v>674</v>
      </c>
      <c r="J120" s="4">
        <v>1.0</v>
      </c>
      <c r="K120" s="4">
        <v>1.0</v>
      </c>
      <c r="L120" s="4">
        <v>1.0</v>
      </c>
      <c r="M120" s="4">
        <v>0.0</v>
      </c>
      <c r="N120" s="2"/>
    </row>
    <row r="121" ht="14.25" customHeight="1">
      <c r="A121" s="2">
        <v>338.0</v>
      </c>
      <c r="B121" s="2" t="s">
        <v>1118</v>
      </c>
      <c r="C121" s="2">
        <v>2695.0</v>
      </c>
      <c r="D121" s="2">
        <v>0.0</v>
      </c>
      <c r="E121" s="2" t="s">
        <v>1119</v>
      </c>
      <c r="F121" s="2" t="s">
        <v>1120</v>
      </c>
      <c r="G121" s="2" t="s">
        <v>1122</v>
      </c>
      <c r="H121" s="2" t="s">
        <v>60</v>
      </c>
      <c r="I121" s="2" t="s">
        <v>1123</v>
      </c>
      <c r="J121" s="4">
        <v>1.0</v>
      </c>
      <c r="K121" s="4">
        <v>1.0</v>
      </c>
      <c r="L121" s="2"/>
      <c r="M121" s="4">
        <v>0.0</v>
      </c>
      <c r="N121" s="2"/>
    </row>
    <row r="122" ht="14.25" customHeight="1">
      <c r="A122" s="2">
        <v>339.0</v>
      </c>
      <c r="B122" s="2" t="s">
        <v>1118</v>
      </c>
      <c r="C122" s="2">
        <v>2695.0</v>
      </c>
      <c r="D122" s="2">
        <v>0.0</v>
      </c>
      <c r="E122" s="2" t="s">
        <v>1119</v>
      </c>
      <c r="F122" s="2" t="s">
        <v>1120</v>
      </c>
      <c r="G122" s="2" t="s">
        <v>1123</v>
      </c>
      <c r="H122" s="2" t="s">
        <v>60</v>
      </c>
      <c r="I122" s="2" t="s">
        <v>1087</v>
      </c>
      <c r="J122" s="4">
        <v>1.0</v>
      </c>
      <c r="K122" s="4">
        <v>1.0</v>
      </c>
      <c r="L122" s="2"/>
      <c r="M122" s="4">
        <v>0.0</v>
      </c>
      <c r="N122" s="2"/>
    </row>
    <row r="123" ht="14.25" customHeight="1">
      <c r="A123" s="2">
        <v>340.0</v>
      </c>
      <c r="B123" s="2" t="s">
        <v>1118</v>
      </c>
      <c r="C123" s="2">
        <v>2695.0</v>
      </c>
      <c r="D123" s="2">
        <v>0.0</v>
      </c>
      <c r="E123" s="2" t="s">
        <v>1119</v>
      </c>
      <c r="F123" s="2" t="s">
        <v>1120</v>
      </c>
      <c r="G123" s="2" t="s">
        <v>1124</v>
      </c>
      <c r="H123" s="2" t="s">
        <v>60</v>
      </c>
      <c r="I123" s="2" t="s">
        <v>1121</v>
      </c>
      <c r="J123" s="4">
        <v>1.0</v>
      </c>
      <c r="K123" s="4">
        <v>1.0</v>
      </c>
      <c r="L123" s="2"/>
      <c r="M123" s="4">
        <v>0.0</v>
      </c>
      <c r="N123" s="2"/>
    </row>
    <row r="124" ht="14.25" customHeight="1">
      <c r="A124" s="2">
        <v>342.0</v>
      </c>
      <c r="B124" s="2" t="s">
        <v>1128</v>
      </c>
      <c r="C124" s="2">
        <v>2698.0</v>
      </c>
      <c r="D124" s="2">
        <v>0.0</v>
      </c>
      <c r="E124" s="2" t="s">
        <v>1129</v>
      </c>
      <c r="F124" s="2" t="s">
        <v>1130</v>
      </c>
      <c r="G124" s="2" t="s">
        <v>49</v>
      </c>
      <c r="H124" s="2" t="s">
        <v>27</v>
      </c>
      <c r="I124" s="2" t="s">
        <v>50</v>
      </c>
      <c r="J124" s="4">
        <v>1.0</v>
      </c>
      <c r="K124" s="4">
        <v>1.0</v>
      </c>
      <c r="L124" s="4">
        <v>1.0</v>
      </c>
      <c r="M124" s="4">
        <v>0.0</v>
      </c>
      <c r="N124" s="2"/>
    </row>
    <row r="125" ht="14.25" customHeight="1">
      <c r="A125" s="2">
        <v>361.0</v>
      </c>
      <c r="B125" s="2" t="s">
        <v>1177</v>
      </c>
      <c r="C125" s="2">
        <v>2734.0</v>
      </c>
      <c r="D125" s="2">
        <v>0.0</v>
      </c>
      <c r="E125" s="2" t="s">
        <v>1178</v>
      </c>
      <c r="F125" s="2" t="s">
        <v>1179</v>
      </c>
      <c r="G125" s="2" t="s">
        <v>1180</v>
      </c>
      <c r="H125" s="2" t="s">
        <v>60</v>
      </c>
      <c r="I125" s="2" t="s">
        <v>508</v>
      </c>
      <c r="J125" s="4">
        <v>1.0</v>
      </c>
      <c r="K125" s="4">
        <v>1.0</v>
      </c>
      <c r="L125" s="4">
        <v>1.0</v>
      </c>
      <c r="M125" s="4">
        <v>0.0</v>
      </c>
      <c r="N125" s="2"/>
    </row>
    <row r="126" ht="14.25" customHeight="1">
      <c r="A126" s="2">
        <v>363.0</v>
      </c>
      <c r="B126" s="2" t="s">
        <v>1185</v>
      </c>
      <c r="C126" s="2">
        <v>2738.0</v>
      </c>
      <c r="D126" s="2">
        <v>0.0</v>
      </c>
      <c r="E126" s="2" t="s">
        <v>1186</v>
      </c>
      <c r="F126" s="2" t="s">
        <v>1187</v>
      </c>
      <c r="G126" s="2" t="s">
        <v>49</v>
      </c>
      <c r="H126" s="2" t="s">
        <v>27</v>
      </c>
      <c r="I126" s="2" t="s">
        <v>50</v>
      </c>
      <c r="J126" s="4">
        <v>1.0</v>
      </c>
      <c r="K126" s="4">
        <v>1.0</v>
      </c>
      <c r="L126" s="4">
        <v>1.0</v>
      </c>
      <c r="M126" s="4">
        <v>0.0</v>
      </c>
      <c r="N126" s="2"/>
    </row>
    <row r="127" ht="14.25" customHeight="1">
      <c r="A127" s="2">
        <v>366.0</v>
      </c>
      <c r="B127" s="2" t="s">
        <v>1195</v>
      </c>
      <c r="C127" s="2">
        <v>2744.0</v>
      </c>
      <c r="D127" s="2">
        <v>0.0</v>
      </c>
      <c r="E127" s="2" t="s">
        <v>1196</v>
      </c>
      <c r="F127" s="2" t="s">
        <v>1197</v>
      </c>
      <c r="G127" s="2" t="s">
        <v>1198</v>
      </c>
      <c r="H127" s="2" t="s">
        <v>60</v>
      </c>
      <c r="I127" s="2" t="s">
        <v>1199</v>
      </c>
      <c r="J127" s="4">
        <v>1.0</v>
      </c>
      <c r="K127" s="4">
        <v>1.0</v>
      </c>
      <c r="L127" s="4">
        <v>1.0</v>
      </c>
      <c r="M127" s="4">
        <v>0.0</v>
      </c>
      <c r="N127" s="2"/>
    </row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conditionalFormatting sqref="J2:K8 L2:M127 N2:N8">
    <cfRule type="expression" dxfId="0" priority="1">
      <formula>NOT(EXACT(INDIRECT("B"&amp;ROW()), INDIRECT("B"&amp;ROW()-1)))</formula>
    </cfRule>
  </conditionalFormatting>
  <conditionalFormatting sqref="A2:N127">
    <cfRule type="expression" dxfId="0" priority="2">
      <formula>NOT(EXACT(INDIRECT("B"&amp;ROW()), INDIRECT("B"&amp;ROW()-1)))</formula>
    </cfRule>
  </conditionalFormatting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2024-07-11T22:56:13Z</dcterms:created>
  <dc:creator>openpyxl</dc:creator>
</cp:coreProperties>
</file>