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pmea\Downloads\"/>
    </mc:Choice>
  </mc:AlternateContent>
  <xr:revisionPtr revIDLastSave="0" documentId="13_ncr:1_{3509A3FB-4BA7-447F-BD8F-C88F8349D3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d" sheetId="1" r:id="rId1"/>
    <sheet name="raw_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2" i="2"/>
  <c r="J4" i="2" a="1"/>
  <c r="J4" i="2" s="1"/>
  <c r="J5" i="2" a="1"/>
  <c r="J5" i="2" s="1"/>
  <c r="J6" i="2" a="1"/>
  <c r="J6" i="2" s="1"/>
  <c r="J7" i="2" a="1"/>
  <c r="J7" i="2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/>
  <c r="J28" i="2" a="1"/>
  <c r="J28" i="2" s="1"/>
  <c r="J29" i="2" a="1"/>
  <c r="J29" i="2" s="1"/>
  <c r="J30" i="2" a="1"/>
  <c r="J30" i="2" s="1"/>
  <c r="J31" i="2" a="1"/>
  <c r="J31" i="2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/>
  <c r="J160" i="2" a="1"/>
  <c r="J160" i="2" s="1"/>
  <c r="J161" i="2" a="1"/>
  <c r="J161" i="2" s="1"/>
  <c r="J162" i="2" a="1"/>
  <c r="J162" i="2" s="1"/>
  <c r="J163" i="2" a="1"/>
  <c r="J163" i="2"/>
  <c r="J164" i="2" a="1"/>
  <c r="J164" i="2" s="1"/>
  <c r="J165" i="2" a="1"/>
  <c r="J165" i="2" s="1"/>
  <c r="J166" i="2" a="1"/>
  <c r="J166" i="2" s="1"/>
  <c r="J167" i="2" a="1"/>
  <c r="J167" i="2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/>
  <c r="J192" i="2" a="1"/>
  <c r="J192" i="2" s="1"/>
  <c r="J193" i="2" a="1"/>
  <c r="J193" i="2" s="1"/>
  <c r="J194" i="2" a="1"/>
  <c r="J194" i="2" s="1"/>
  <c r="J195" i="2" a="1"/>
  <c r="J195" i="2"/>
  <c r="J196" i="2" a="1"/>
  <c r="J196" i="2" s="1"/>
  <c r="J197" i="2" a="1"/>
  <c r="J197" i="2" s="1"/>
  <c r="J198" i="2" a="1"/>
  <c r="J198" i="2" s="1"/>
  <c r="J199" i="2" a="1"/>
  <c r="J199" i="2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/>
  <c r="J224" i="2" a="1"/>
  <c r="J224" i="2" s="1"/>
  <c r="J225" i="2" a="1"/>
  <c r="J225" i="2" s="1"/>
  <c r="J226" i="2" a="1"/>
  <c r="J226" i="2" s="1"/>
  <c r="J227" i="2" a="1"/>
  <c r="J227" i="2"/>
  <c r="J228" i="2" a="1"/>
  <c r="J228" i="2" s="1"/>
  <c r="J229" i="2" a="1"/>
  <c r="J229" i="2" s="1"/>
  <c r="J230" i="2" a="1"/>
  <c r="J230" i="2" s="1"/>
  <c r="J231" i="2" a="1"/>
  <c r="J231" i="2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/>
  <c r="J256" i="2" a="1"/>
  <c r="J256" i="2" s="1"/>
  <c r="J257" i="2" a="1"/>
  <c r="J257" i="2" s="1"/>
  <c r="J258" i="2" a="1"/>
  <c r="J258" i="2" s="1"/>
  <c r="J259" i="2" a="1"/>
  <c r="J259" i="2"/>
  <c r="J260" i="2" a="1"/>
  <c r="J260" i="2" s="1"/>
  <c r="J261" i="2" a="1"/>
  <c r="J261" i="2" s="1"/>
  <c r="J262" i="2" a="1"/>
  <c r="J262" i="2" s="1"/>
  <c r="J263" i="2" a="1"/>
  <c r="J263" i="2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/>
  <c r="J288" i="2" a="1"/>
  <c r="J288" i="2" s="1"/>
  <c r="J289" i="2" a="1"/>
  <c r="J289" i="2" s="1"/>
  <c r="J290" i="2" a="1"/>
  <c r="J290" i="2" s="1"/>
  <c r="J291" i="2" a="1"/>
  <c r="J291" i="2"/>
  <c r="J292" i="2" a="1"/>
  <c r="J292" i="2" s="1"/>
  <c r="J293" i="2" a="1"/>
  <c r="J293" i="2" s="1"/>
  <c r="J294" i="2" a="1"/>
  <c r="J294" i="2" s="1"/>
  <c r="J295" i="2" a="1"/>
  <c r="J295" i="2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/>
  <c r="J320" i="2" a="1"/>
  <c r="J320" i="2" s="1"/>
  <c r="J321" i="2" a="1"/>
  <c r="J321" i="2" s="1"/>
  <c r="J322" i="2" a="1"/>
  <c r="J322" i="2" s="1"/>
  <c r="J323" i="2" a="1"/>
  <c r="J323" i="2"/>
  <c r="J324" i="2" a="1"/>
  <c r="J324" i="2" s="1"/>
  <c r="J325" i="2" a="1"/>
  <c r="J325" i="2" s="1"/>
  <c r="J326" i="2" a="1"/>
  <c r="J326" i="2" s="1"/>
  <c r="J327" i="2" a="1"/>
  <c r="J327" i="2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 s="1"/>
  <c r="J339" i="2" a="1"/>
  <c r="J339" i="2"/>
  <c r="J340" i="2" a="1"/>
  <c r="J340" i="2" s="1"/>
  <c r="J341" i="2" a="1"/>
  <c r="J341" i="2" s="1"/>
  <c r="J342" i="2" a="1"/>
  <c r="J342" i="2" s="1"/>
  <c r="J343" i="2" a="1"/>
  <c r="J343" i="2"/>
  <c r="J344" i="2" a="1"/>
  <c r="J344" i="2" s="1"/>
  <c r="J345" i="2" a="1"/>
  <c r="J345" i="2"/>
  <c r="J346" i="2" a="1"/>
  <c r="J346" i="2" s="1"/>
  <c r="J347" i="2" a="1"/>
  <c r="J347" i="2"/>
  <c r="J348" i="2" a="1"/>
  <c r="J348" i="2" s="1"/>
  <c r="J349" i="2" a="1"/>
  <c r="J349" i="2"/>
  <c r="J350" i="2" a="1"/>
  <c r="J350" i="2" s="1"/>
  <c r="J351" i="2" a="1"/>
  <c r="J351" i="2"/>
  <c r="J352" i="2" a="1"/>
  <c r="J352" i="2" s="1"/>
  <c r="J353" i="2" a="1"/>
  <c r="J353" i="2"/>
  <c r="J354" i="2" a="1"/>
  <c r="J354" i="2" s="1"/>
  <c r="J355" i="2" a="1"/>
  <c r="J355" i="2"/>
  <c r="J356" i="2" a="1"/>
  <c r="J356" i="2" s="1"/>
  <c r="J357" i="2" a="1"/>
  <c r="J357" i="2"/>
  <c r="J358" i="2" a="1"/>
  <c r="J358" i="2" s="1"/>
  <c r="J359" i="2" a="1"/>
  <c r="J359" i="2"/>
  <c r="J360" i="2" a="1"/>
  <c r="J360" i="2" s="1"/>
  <c r="J361" i="2" a="1"/>
  <c r="J361" i="2"/>
  <c r="J362" i="2" a="1"/>
  <c r="J362" i="2" s="1"/>
  <c r="J363" i="2" a="1"/>
  <c r="J363" i="2" s="1"/>
  <c r="J364" i="2" a="1"/>
  <c r="J364" i="2" s="1"/>
  <c r="J365" i="2" a="1"/>
  <c r="J365" i="2"/>
  <c r="J366" i="2" a="1"/>
  <c r="J366" i="2" s="1"/>
  <c r="J367" i="2" a="1"/>
  <c r="J367" i="2" s="1"/>
  <c r="J368" i="2" a="1"/>
  <c r="J368" i="2" s="1"/>
  <c r="J369" i="2" a="1"/>
  <c r="J369" i="2"/>
  <c r="J3" i="2" a="1"/>
  <c r="J3" i="2" s="1"/>
  <c r="J2" i="2" a="1"/>
  <c r="J2" i="2" s="1"/>
  <c r="Q5" i="1"/>
  <c r="Q4" i="1"/>
  <c r="Q3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<sst xmlns="http://schemas.openxmlformats.org/spreadsheetml/2006/main" count="2367" uniqueCount="1204">
  <si>
    <t>Unnamed: 0</t>
  </si>
  <si>
    <t>c5_id</t>
  </si>
  <si>
    <t>doc_idx</t>
  </si>
  <si>
    <t>sent_idx</t>
  </si>
  <si>
    <t>c119_input</t>
  </si>
  <si>
    <t>sentence</t>
  </si>
  <si>
    <t>head</t>
  </si>
  <si>
    <t>relation</t>
  </si>
  <si>
    <t>tail</t>
  </si>
  <si>
    <t>19971226042729I</t>
  </si>
  <si>
    <t>NR2 ENGINE FIRE WHILE LOADING PASSENGERS AT GATE. EVACUATED. FUEL LEVER WAS IN FLIGHT IDLE. CUT OFF. SMOKE CLEARED.</t>
  </si>
  <si>
    <t>nr2 engine fire while loading passengers at gate .</t>
  </si>
  <si>
    <t>passengers</t>
  </si>
  <si>
    <t>PHYS</t>
  </si>
  <si>
    <t>gate</t>
  </si>
  <si>
    <t>20000625032189I</t>
  </si>
  <si>
    <t>(-23)NORTHWEST AIRLINES DC-10 BOEING PUSHED BACK FOR REPOSITIONING OFF OF GATE B-52 STRUCK A CONTINENTAL AIRLINES D</t>
  </si>
  <si>
    <t>( -23 ) northwest airlines dc-10 boeing pushed back for repositioning off of gate b-52 struck a continental airlines d</t>
  </si>
  <si>
    <t>northwest airlines</t>
  </si>
  <si>
    <t>ART</t>
  </si>
  <si>
    <t>boeing</t>
  </si>
  <si>
    <t>19990714022959I</t>
  </si>
  <si>
    <t>(-23) ACCORDING TO THE PILOT HE DEPARTED FRONT RANGE AIRPORT DURING THE HOURS OF DARKNESS. DURING THE START AND RUN</t>
  </si>
  <si>
    <t>( -23 ) according to the pilot he departed front range airport during the hours of darkness .</t>
  </si>
  <si>
    <t>he</t>
  </si>
  <si>
    <t>front range airport</t>
  </si>
  <si>
    <t>19970908038069A</t>
  </si>
  <si>
    <t xml:space="preserve">TIRED TAXI WITH TIEDOWN CHAINS ATTACHE. ROLLED OVER. PILOT FAILED NOTE RAMP PERSON TIED SKIDS DUE HIGH WIND.       </t>
  </si>
  <si>
    <t>pilot failed note ramp person tied skids due high wind .</t>
  </si>
  <si>
    <t>person</t>
  </si>
  <si>
    <t>skids</t>
  </si>
  <si>
    <t>19930530020029I</t>
  </si>
  <si>
    <t>PILOT LOST CONTROL OF AIRCRAFT ON TAKEOFF ROLL. PILOTS SEAT WAS NOT LOCKED IN POSITION AND SLID AFT ON ACCELARATION</t>
  </si>
  <si>
    <t>pilot lost control of aircraft on takeoff roll .</t>
  </si>
  <si>
    <t>pilot</t>
  </si>
  <si>
    <t>aircraft</t>
  </si>
  <si>
    <t>19950216008379I</t>
  </si>
  <si>
    <t>NARRATIVE: THE PILOT OF CESSNA 207, N1549U STATED THAT AFTER TAKEOFF FROM THE BETHEL AIRPORT, THE ENGINE STOPPED RU</t>
  </si>
  <si>
    <t>narrative : the pilot of cessna 207 , n1549u stated that after takeoff from the bethel airport , the engine stopped ru</t>
  </si>
  <si>
    <t>cessna 207</t>
  </si>
  <si>
    <t>bethel airport</t>
  </si>
  <si>
    <t>19791128035159A</t>
  </si>
  <si>
    <t xml:space="preserve">PILOT LANDED TO WAIT OUT RAIN SHOWER. ON CLIMBOUT, ENGINE RAN ROUGH. PILOT LANDED IN FIELD. CLAIMS WATER IN FUEL.  </t>
  </si>
  <si>
    <t>pilot landed in field .</t>
  </si>
  <si>
    <t>field</t>
  </si>
  <si>
    <t>20030607012509A</t>
  </si>
  <si>
    <t>(-23) THE AIRCRAFT DEPARTED BARTLESVILLE MUNICIPAL AIRPORT (BVO) BARTLESVILLE, OK AT 1147 AM LOCAL TIME FOR A LOCAL</t>
  </si>
  <si>
    <t>( -23 ) the aircraft departed bartlesville municipal airport ( bvo ) bartlesville , ok at 1147 am local time for a local</t>
  </si>
  <si>
    <t>bartlesville</t>
  </si>
  <si>
    <t>PART-WHOLE</t>
  </si>
  <si>
    <t>ok</t>
  </si>
  <si>
    <t>20070202001609A</t>
  </si>
  <si>
    <t>(-23) ON A FLIGHT FROM NOTH PLATTE, NE, TO IOWA CITY, IA, (487 STATUTE MILES) THE AIRCRAFT LOST POWER NEAR GRINNELL</t>
  </si>
  <si>
    <t>( -23 ) on a flight from noth platte , ne , to iowa city , ia , ( 487 statute miles ) the aircraft lost power near grinnell</t>
  </si>
  <si>
    <t>iowa city</t>
  </si>
  <si>
    <t>ia</t>
  </si>
  <si>
    <t>noth platte</t>
  </si>
  <si>
    <t>ne</t>
  </si>
  <si>
    <t>19870309039779I</t>
  </si>
  <si>
    <t xml:space="preserve">WHILE TAXIING, THE AIRCRAFT STRUCK N106DA WHICH WAS PARKED.  PILOT WAS UNAWARE OF BRAKE PROBLEMS ON THE AIRCRAFT.  </t>
  </si>
  <si>
    <t>pilot was unaware of brake problems on the aircraft .</t>
  </si>
  <si>
    <t>20020619014309A</t>
  </si>
  <si>
    <t>(-23) N759TY, CE-182 WAS EN ROUTE FROM HOT SPRINGS, ARKANSAS TO FAYETTEVILLE, TENNESSEE, WHEN THE AIRCRAFT ENGINE Q</t>
  </si>
  <si>
    <t>( -23 ) n759ty , ce-182 was en route from hot springs , arkansas to fayetteville , tennessee , when the aircraft engine q</t>
  </si>
  <si>
    <t>hot springs</t>
  </si>
  <si>
    <t>arkansas</t>
  </si>
  <si>
    <t>fayetteville</t>
  </si>
  <si>
    <t>tennessee</t>
  </si>
  <si>
    <t>19870816062719I</t>
  </si>
  <si>
    <t xml:space="preserve">A COPPER TUBE, USED TO HOLD AERIAL BANNERS, FELL THROUGH THE ROOF OF A HOUSE. LOCAL OPERATOR IS BEING MONITORED.   </t>
  </si>
  <si>
    <t>a copper tube , used to hold aerial banners , fell through the roof of a house .</t>
  </si>
  <si>
    <t>roof</t>
  </si>
  <si>
    <t>house</t>
  </si>
  <si>
    <t>19980620030289I</t>
  </si>
  <si>
    <t>MR. KADERA THEN ATTEMPTED TO LAND IN A FIELD BUT WAS FORCED TO LAND ON HIGHWAY 93. THREE MILES EAST OF SUNMER, IOWA</t>
  </si>
  <si>
    <t>mr. kadera then attempted to land in a field but was forced to land on highway 93. three miles east of sunmer , iowa</t>
  </si>
  <si>
    <t>kadera</t>
  </si>
  <si>
    <t>sunmer</t>
  </si>
  <si>
    <t>iowa</t>
  </si>
  <si>
    <t>19780115003139I</t>
  </si>
  <si>
    <t xml:space="preserve">NEW AIRCRAFT OWNER NOT AWARE OF PURPOSE OR OPERATION OF QUICK DRAIN. PARTIALLY OPENED ON PREFLIGHT.                </t>
  </si>
  <si>
    <t>new aircraft owner not aware of purpose or operation of quick drain .</t>
  </si>
  <si>
    <t>owner</t>
  </si>
  <si>
    <t>19780307014069I</t>
  </si>
  <si>
    <t xml:space="preserve">PILOT STRUCK AN UNLIGHTED BARRICADE DURING TAXI FROM LANDING.                                                      </t>
  </si>
  <si>
    <t>pilot struck an unlighted barricade during taxi from landing .</t>
  </si>
  <si>
    <t>barricade</t>
  </si>
  <si>
    <t>19780316008589I</t>
  </si>
  <si>
    <t xml:space="preserve">PILOT OVER RAN RUNWAY INTO A DITCH DUE TO BRAKE FAILURE. SYSTEM NEEDED TO BE PURGED OF AIR.                        </t>
  </si>
  <si>
    <t>pilot over ran runway into a ditch due to brake failure .</t>
  </si>
  <si>
    <t>runway</t>
  </si>
  <si>
    <t>19780504031959I</t>
  </si>
  <si>
    <t xml:space="preserve">DOOR POPPED OPEN ON TAKEOFF, PILOT LOST CONTROL WHILE TRYING TO LATCH DOOR, RAN OFF SIDE OF RUNWAY.                </t>
  </si>
  <si>
    <t>door popped open on takeoff , pilot lost control while trying to latch door , ran off side of runway .</t>
  </si>
  <si>
    <t>19780623036259I</t>
  </si>
  <si>
    <t xml:space="preserve">PILOT LANDED ON BEACH AFTER NOTING SMOKE AND FUMES IN COCKPIT CAUSED BY GRASS AND DIRT IN ENGINE COMPARTMENT       </t>
  </si>
  <si>
    <t>pilot landed on beach after noting smoke and fumes in cockpit caused by grass and dirt in engine compartment</t>
  </si>
  <si>
    <t>beach</t>
  </si>
  <si>
    <t>19780921019829I</t>
  </si>
  <si>
    <t xml:space="preserve">WHILE TAXIING TO MAINTENANCE HANGAR, PILOT LOST NOSE WHEEL STEERING. WINGTIP HIT HANGAR, CAUGHT ON FIRE.           </t>
  </si>
  <si>
    <t>while taxiing to maintenance hangar , pilot lost nose wheel steering .</t>
  </si>
  <si>
    <t>hangar</t>
  </si>
  <si>
    <t>19790410008789A</t>
  </si>
  <si>
    <t xml:space="preserve">FORCED LANDING DUE TO ENGINE FAILURE. THE PILOT SAID WATER FOUND IN FUEL AND IN COMPANY OWNED FUEL TANKER.         </t>
  </si>
  <si>
    <t>the pilot said water found in fuel and in company owned fuel tanker .</t>
  </si>
  <si>
    <t>company</t>
  </si>
  <si>
    <t>tanker</t>
  </si>
  <si>
    <t>19790321010439A</t>
  </si>
  <si>
    <t xml:space="preserve">INSTRUCTOR CHECKING OUT PILOT IN MULTIENGINE AIRPLANE. STUDENT FEATHERED WRONG ENGINE. EMERGENCY LANDING.          </t>
  </si>
  <si>
    <t>instructor checking out pilot in multiengine airplane .</t>
  </si>
  <si>
    <t>airplane</t>
  </si>
  <si>
    <t>instructor</t>
  </si>
  <si>
    <t>19790508100289I</t>
  </si>
  <si>
    <t xml:space="preserve">PILOT FLEW AIRCRAFT NOT SIGNED OFF AFTER INSPECTION. LOST UPPER ENGINE COWLING IN FLIGHT. HAD NOT BEEN FASTENED.   </t>
  </si>
  <si>
    <t>pilot flew aircraft not signed off after inspection .</t>
  </si>
  <si>
    <t>19790623014019A</t>
  </si>
  <si>
    <t xml:space="preserve">RUDDER TRIM WAS SET FOR FULL NOSE LEFT TRIM. PILOT RAN OFF LEFT SIDE OF RUNWAY ON TAKEOFF.                         </t>
  </si>
  <si>
    <t>pilot ran off left side of runway on takeoff .</t>
  </si>
  <si>
    <t>19790605014429I</t>
  </si>
  <si>
    <t xml:space="preserve">PILOT ATTEMPTED TAKEOFF WITH FAULTY ENGINE, LANDED IN STREET, DAMAGED SPEED LIMIT SIGN DURING TAXI BACK TO FIELD   </t>
  </si>
  <si>
    <t>pilot attempted takeoff with faulty engine , landed in street , damaged speed limit sign during taxi back to field</t>
  </si>
  <si>
    <t>street</t>
  </si>
  <si>
    <t>19790610014749I</t>
  </si>
  <si>
    <t xml:space="preserve">PILOT TOOK OFF WITH TANKS NEARLY EMPTY. ENGINE QUIT AFTER LIFT OFF.                                                </t>
  </si>
  <si>
    <t>pilot took off with tanks nearly empty .</t>
  </si>
  <si>
    <t>tanks</t>
  </si>
  <si>
    <t>19790622017199I</t>
  </si>
  <si>
    <t>STUDENT PILOT HAD TOPPED HIS TANKS AND GOT WATER IN THE FUEL. ENGINE QUIT TWICE BUT HE GOT IT ON THE RUNWAY AT HOME</t>
  </si>
  <si>
    <t>engine quit twice but he got it on the runway at home</t>
  </si>
  <si>
    <t>19790602009889A</t>
  </si>
  <si>
    <t xml:space="preserve">ENGINE FAILED ENROUTE. PILOT DITCHED IN THE OCEAN. PILOT CLAIMED FUEL CONTAMINATION WAS CAUSE OF ACCIDENT.         </t>
  </si>
  <si>
    <t>pilot ditched in the ocean .</t>
  </si>
  <si>
    <t>ocean</t>
  </si>
  <si>
    <t>19790726019139A</t>
  </si>
  <si>
    <t xml:space="preserve">ENGINE ACCESS DOOR CAME LOSE AND ENGINE SPUTTERED AFTER TAKE OFF. INSTRUCTOR ATTEMPED 180 BACK TO RUNWAY. UNABLE.  </t>
  </si>
  <si>
    <t>instructor attemped 180 back to runway .</t>
  </si>
  <si>
    <t>19790808027309A</t>
  </si>
  <si>
    <t xml:space="preserve">ENGINE FAILED DURING TAKEOFF. PILOT ATTEMPTED RETURN TO RUNWAY. INSUFFICIENT ALTITUDE. WATER IN FUEL.              </t>
  </si>
  <si>
    <t>pilot attempted return to runway .</t>
  </si>
  <si>
    <t>19791014005659A</t>
  </si>
  <si>
    <t xml:space="preserve">STUDENT PILOT CARRYING PASSENGERS CRASHED SHORTLY AFTER TAKEOFF. WATER FOUND IN STRAINER. AIRCRAFT OUT OF LICENSE  </t>
  </si>
  <si>
    <t>student pilot carrying passengers crashed shortly after takeoff .</t>
  </si>
  <si>
    <t>19800216026099I</t>
  </si>
  <si>
    <t xml:space="preserve">PILOT INDICATED ENGINE RUNNING ROUGH AFTER TAKEOFF, SO HE MADE EMERGENCY LANDING IN A FIELD.                       </t>
  </si>
  <si>
    <t>pilot indicated engine running rough after takeoff , so he made emergency landing in a field .</t>
  </si>
  <si>
    <t>19800604051679I</t>
  </si>
  <si>
    <t xml:space="preserve">STUDENT PREFLIGHTED PLANE. STATED GAS TANKS FULL. AFTER 1.2 HOURS, RAN OUT OF GAS. LANDED IN FIELD.                </t>
  </si>
  <si>
    <t>student preflighted plane .</t>
  </si>
  <si>
    <t>student</t>
  </si>
  <si>
    <t>plane</t>
  </si>
  <si>
    <t>19800611054319I</t>
  </si>
  <si>
    <t xml:space="preserve">PILOT ACCUSTOMED TO USING PORTABLE FUEL CANS. USED CANS TO REFUEL HIS AIRPLANE FROM CANS. QUIT ON WATER TAKEOFF    </t>
  </si>
  <si>
    <t>used cans to refuel his airplane from cans .</t>
  </si>
  <si>
    <t>his</t>
  </si>
  <si>
    <t>19800707059709I</t>
  </si>
  <si>
    <t xml:space="preserve">NOSEGEAR COLLAPSED ON TAKEOFF. PILOT HAD MADE PREVIOUS LANDING ON ROUGH PRIVATE RUNWAY.                            </t>
  </si>
  <si>
    <t>pilot had made previous landing on rough private runway .</t>
  </si>
  <si>
    <t>19800712077549I</t>
  </si>
  <si>
    <t xml:space="preserve">ENGINE RAN ROUGH THEN QUIT. LANDED SHORT OF RUNWAY. WATER IN FUEL TANK. WATER FOUND IN GAS STORAGE TANK NAVY BASE. </t>
  </si>
  <si>
    <t>water found in gas storage tank navy base .</t>
  </si>
  <si>
    <t>navy</t>
  </si>
  <si>
    <t>base</t>
  </si>
  <si>
    <t>19801105078969I</t>
  </si>
  <si>
    <t xml:space="preserve">PILOT TOOK OFF WITH THE ELEVATOR STUCK IN THE FULL NOSE UP POSITION. WAS ABLE TO BREAK IT LOOSE AND LAND.          </t>
  </si>
  <si>
    <t>pilot took off with the elevator stuck in the full nose up position .</t>
  </si>
  <si>
    <t>elevator</t>
  </si>
  <si>
    <t>19800901067929I</t>
  </si>
  <si>
    <t xml:space="preserve">OIL PRESSURE BEGAN TO RISE. PILOT NOTIFIED CENTER. DIP STICK LOOSE, LOW OIL QUANTITY.                              </t>
  </si>
  <si>
    <t>pilot notified center .</t>
  </si>
  <si>
    <t>center</t>
  </si>
  <si>
    <t>19810207003009A</t>
  </si>
  <si>
    <t xml:space="preserve">ENGINE QUIT ON TAKEOFF. CRASH-LANDED IN ROUGH FIELD OFF AIRPORT. FUEL VENT CAPS INCORRECTLY INSTALLED.             </t>
  </si>
  <si>
    <t>crash-landed in rough field off airport .</t>
  </si>
  <si>
    <t>airport</t>
  </si>
  <si>
    <t>19810203002549A</t>
  </si>
  <si>
    <t xml:space="preserve">ENGINE STOPPED ON FINAL APPROACH. AIRCRAFT CRASHED WHEN PILOT ATTEMPTED EMERGENCY LANDING. FUEL CONTAMINATION.     </t>
  </si>
  <si>
    <t>aircraft crashed when pilot attempted emergency landing .</t>
  </si>
  <si>
    <t>19810315025039I</t>
  </si>
  <si>
    <t>ENROUTE PILOT SMELLED SMOKE AND SAW FIRE IN AFT PART OF AIRCRAFT. EMERGENCY LANDING. BATTERY BURNED. NO BATTERY LID</t>
  </si>
  <si>
    <t>enroute pilot smelled smoke and saw fire in aft part of aircraft .</t>
  </si>
  <si>
    <t>part</t>
  </si>
  <si>
    <t>19810424018779A</t>
  </si>
  <si>
    <t xml:space="preserve">SPOILERS WERE DEPLOYED ON CLIMBOUT ON GLIDER. TOW PILOT RELEASED GLIDER TO CLEAR WIRES. GLIDER CRASHED.            </t>
  </si>
  <si>
    <t>tow pilot released glider to clear wires .</t>
  </si>
  <si>
    <t>glider</t>
  </si>
  <si>
    <t>19810622037779A</t>
  </si>
  <si>
    <t xml:space="preserve">PILOT ENGROSSED IN RETRACTING ENGINE ON MOTORIZED GLIDER LOST EXCESS ALTITUDE AND CRASHED ON RIDGE.                </t>
  </si>
  <si>
    <t>pilot engrossed in retracting engine on motorized glider lost excess altitude and crashed on ridge .</t>
  </si>
  <si>
    <t>ridge</t>
  </si>
  <si>
    <t>19811217000399A</t>
  </si>
  <si>
    <t xml:space="preserve">PILOT ATTEMPTED TAKEOFF WITH HEAVY FROST ON AIRCRAFT. AIRCRAFT CLIMBED BRIEFLY, THEN CRASHED.                      </t>
  </si>
  <si>
    <t>pilot attempted takeoff with heavy frost on aircraft .</t>
  </si>
  <si>
    <t>19820415019009I</t>
  </si>
  <si>
    <t xml:space="preserve">ENGINE FAILED TO PRODUCE POWER AND PILOT AUTOROTATED INTO A FIELD. FAILURE WAS THE RESULT OF FUEL STARVATION.      </t>
  </si>
  <si>
    <t>engine failed to produce power and pilot autorotated into a field .</t>
  </si>
  <si>
    <t>19820311007049I</t>
  </si>
  <si>
    <t xml:space="preserve">PILOT REPORTED LOSS OF OIL IN ENGINE AND DIVERTED TO MEMPHIS. FOUND OIL TANK CAP MISSING. OIL CAP 315510704.       </t>
  </si>
  <si>
    <t>pilot reported loss of oil in engine and diverted to memphis .</t>
  </si>
  <si>
    <t>memphis</t>
  </si>
  <si>
    <t>19820405009239A</t>
  </si>
  <si>
    <t xml:space="preserve">PILOT FORGOT TO REMOVE CONTROL LOCK ON AILERON AND COULN'T CONTROL AIRCRAFT DURING LANDING.                        </t>
  </si>
  <si>
    <t>pilot forgot to remove control lock on aileron and coul n't control aircraft during landing .</t>
  </si>
  <si>
    <t>19820618024699A</t>
  </si>
  <si>
    <t xml:space="preserve">STUDENT GLIDER PILOT FAILED TO LATCH SPOILERS PRIOR TO TAKEOFF. MISUNDERSTOOD TOW PILOT SIGNAL. RELEASED TOW.      </t>
  </si>
  <si>
    <t>student glider pilot failed to latch spoilers prior to takeoff .</t>
  </si>
  <si>
    <t>19821025065459I</t>
  </si>
  <si>
    <t xml:space="preserve">PILOT SWERVED OFF RUNWAY ON TAKEOFF ROLL WHEN SEAT HEIGHT RETAINING PIN SLIPPED FROM RETAINING HOLE. SEAT DROPPED. </t>
  </si>
  <si>
    <t>pilot swerved off runway on takeoff roll when seat height retaining pin slipped from retaining hole .</t>
  </si>
  <si>
    <t>19821015055799A</t>
  </si>
  <si>
    <t xml:space="preserve">GROUND CREW FAILED TO UNFASTEN A SKID TIEDOWN. PILOT LOST  CONTROL ON LIFT OFF FROM A TRAILER AS THE CHAIN FAILED  </t>
  </si>
  <si>
    <t>pilot lost control on lift off from a trailer as the chain failed</t>
  </si>
  <si>
    <t>trailer</t>
  </si>
  <si>
    <t>19820912057439I</t>
  </si>
  <si>
    <t xml:space="preserve">AFTER UNLOADING PASSENGERS, PILOT DEPARTED WITH A STEEL METER BOX ON A FLOAT. BOX FELL AND WENT THROUGH A ROOF.    </t>
  </si>
  <si>
    <t>after unloading passengers , pilot departed with a steel meter box on a float .</t>
  </si>
  <si>
    <t>float</t>
  </si>
  <si>
    <t>19821105060779A</t>
  </si>
  <si>
    <t xml:space="preserve">PILOT FORGOT TO CONNECT ELEVATOR CONTROLS WHEN HE ASSEMBLED GLIDER FOR THE FLIGHT. CRASH OCCURRED DURING TAKEOFF.  </t>
  </si>
  <si>
    <t>pilot forgot to connect elevator controls when he assembled glider for the flight .</t>
  </si>
  <si>
    <t>19830120021189I</t>
  </si>
  <si>
    <t xml:space="preserve">TAXING FOR TAKEOFF AIRCRAFT SLID OFF TAXIWAY. PASSENGERS DEPLANED BY PORTABLE STAIRS. TAXIWAY NOT SANDED.          </t>
  </si>
  <si>
    <t>passengers deplaned by portable stairs .</t>
  </si>
  <si>
    <t>stairs</t>
  </si>
  <si>
    <t>19830506025439A</t>
  </si>
  <si>
    <t xml:space="preserve">PILOT WAS ATTEMPTING NIGHT LANDING ON UNLIGHTED STRIP. CARLIGHTS DIRECTED WRONG WAY, AIRCRAFT LANDED SHORT.        </t>
  </si>
  <si>
    <t>pilot was attempting night landing on unlighted strip .</t>
  </si>
  <si>
    <t>strip</t>
  </si>
  <si>
    <t>19830630028079A</t>
  </si>
  <si>
    <t>TOW ROPE RELEASED GLIDER AT 75 FEET DURING TAKEOFF. GLIDER CRASHED WHEN PILOT TRIED 180 DEGREE TURN BACK TO RUNWAY.</t>
  </si>
  <si>
    <t>glider crashed when pilot tried 180 degree turn back to runway .</t>
  </si>
  <si>
    <t>19831127058759A</t>
  </si>
  <si>
    <t xml:space="preserve">GROUND CREW PUT SLING ON HOOK INSTEAD OF IN HELICOPTER AS PILOT INDICATED. FOULED TAIL ROTOR. CAUSED A CRASH.      </t>
  </si>
  <si>
    <t>ground crew put sling on hook instead of in helicopter as pilot indicated .</t>
  </si>
  <si>
    <t>crew</t>
  </si>
  <si>
    <t>helicopter</t>
  </si>
  <si>
    <t>19840212003519A</t>
  </si>
  <si>
    <t xml:space="preserve">CRASH OCCURRED DURING PRECAUTIONARY LANDING WHEN PILOT ATTEMPTED TO LAND ON ROAD TO SECURE OIL ACCESS COVER.       </t>
  </si>
  <si>
    <t>crash occurred during precautionary landing when pilot attempted to land on road to secure oil access cover .</t>
  </si>
  <si>
    <t>road</t>
  </si>
  <si>
    <t>19840717046169I</t>
  </si>
  <si>
    <t xml:space="preserve">ROTORS BLADES STRUCK ROTORS OF A PARKED HELICOPTER AFTER START UP. PILOT OF PARKED CRAFT FAILED TO SECURE ROTORS.  </t>
  </si>
  <si>
    <t>pilot of parked craft failed to secure rotors .</t>
  </si>
  <si>
    <t>craft</t>
  </si>
  <si>
    <t>19840618035239I</t>
  </si>
  <si>
    <t xml:space="preserve">LOW OIL PRESSURE. WARNING LIGHT ON. FOUND LOOSE OIL CAP AND LARGE AMOUNTS OF OIL ON ENGINE COWLING.                </t>
  </si>
  <si>
    <t>found loose oil cap and large amounts of oil on engine cowling .</t>
  </si>
  <si>
    <t>cowling</t>
  </si>
  <si>
    <t>engine</t>
  </si>
  <si>
    <t>19841023066839I</t>
  </si>
  <si>
    <t xml:space="preserve">DURING PREFLIGHT PILOT FAILED TO ENSURE NOSE BAGGAGE DOOR WAS LOCKED. SUITCASE FELL FROM AIRCRAFT ON CLIMB.        </t>
  </si>
  <si>
    <t>suitcase fell from aircraft on climb .</t>
  </si>
  <si>
    <t>suitcase</t>
  </si>
  <si>
    <t>19840828044039A</t>
  </si>
  <si>
    <t xml:space="preserve">AIRCRAFT SANK IN BAY BECAUSE OF LEAKING FLOAT. TWO PASSENGERS DID NOT MAKE SHORE BECAUSE OF COLD WATER.            </t>
  </si>
  <si>
    <t>two passengers did not make shore because of cold water .</t>
  </si>
  <si>
    <t>shore</t>
  </si>
  <si>
    <t>19841112062819A</t>
  </si>
  <si>
    <t xml:space="preserve">STUDENT PILOT FAILED TO CONTROL AIRCRAFT DURING GO AROUND FROM A BOUNCED LANDING. FLAPS WERE RETRACTED EARLY.      </t>
  </si>
  <si>
    <t>student pilot failed to control aircraft during go around from a bounced landing .</t>
  </si>
  <si>
    <t>19841031065119I</t>
  </si>
  <si>
    <t xml:space="preserve">PART OF ENGINE COWLING SEPARATED DUE TO IMPROPER LATCHING. PILOT RETURNED TO AIRPORT FOR EMERGENCY LANDING.        </t>
  </si>
  <si>
    <t>pilot returned to airport for emergency landing .</t>
  </si>
  <si>
    <t>19850329017489I</t>
  </si>
  <si>
    <t xml:space="preserve">PILOT ELECTED TO LAND ON DIRT ROAD AFTER FUEL EXHAUSTION  . NO INJURIES OR DAMAGE.                                 </t>
  </si>
  <si>
    <t>pilot elected to land on dirt road after fuel exhaustion .</t>
  </si>
  <si>
    <t>19850517067579A</t>
  </si>
  <si>
    <t xml:space="preserve">OPERATOR DISPATCHED AIRPLANE WITH HSI SLAVE INOP. SHOT APPROACH OFF COURSE AND PAST AIRPORT, STRUCK TREES.         </t>
  </si>
  <si>
    <t>operator dispatched airplane with hsi slave inop .</t>
  </si>
  <si>
    <t>operator</t>
  </si>
  <si>
    <t>19850702029069A</t>
  </si>
  <si>
    <t>MUD NESTS BLOCKED FUEL CAP VENTS, FUEL STARVATION. STALLED ON TURN TO FIELD 4 MILES WEST OF GREENBRIER VALLEY ARPT.</t>
  </si>
  <si>
    <t>stalled on turn to field 4 miles west of greenbrier valley arpt .</t>
  </si>
  <si>
    <t>greenbrier valley</t>
  </si>
  <si>
    <t>19850805040409A</t>
  </si>
  <si>
    <t>IMPACTED IN BACKYARDS OF RESIDENCES AFTER FUEL EXHAUSTION. FUEL GAUGES COMPLETELY UNRELIABLE. ANNUAL EXPIRED IN 84.</t>
  </si>
  <si>
    <t>impacted in backyards of residences after fuel exhaustion .</t>
  </si>
  <si>
    <t>backyards</t>
  </si>
  <si>
    <t>residences</t>
  </si>
  <si>
    <t>19860222005049A</t>
  </si>
  <si>
    <t xml:space="preserve">ATTEMPTED TAKEOFF WITH SKID TIED TO TRAILER. DYNAMIC ROLLOVER AND RESULTANT ROTOR BLADE DAMAGE.                    </t>
  </si>
  <si>
    <t>attempted takeoff with skid tied to trailer .</t>
  </si>
  <si>
    <t>skid</t>
  </si>
  <si>
    <t>19860801062349I</t>
  </si>
  <si>
    <t xml:space="preserve">DOOR POPPED OPEN DURING CLIMB. PILOT RETURNED TO AIRPORT TO CLOSE DOOR. IFR FLIGHT PLAN NOT CLOSED.                </t>
  </si>
  <si>
    <t>pilot returned to airport to close door .</t>
  </si>
  <si>
    <t>19860625027739A</t>
  </si>
  <si>
    <t>PILOT LOST CONTROL OF AIRCRAFT DURING GO AROUND DUE TO LOSS OF AILERON CONTROL.PILOT FAILED TO REMOVE CONTROL LOCK.</t>
  </si>
  <si>
    <t>pilot lost control of aircraft during go around due to loss of aileron control .</t>
  </si>
  <si>
    <t>19861125077099I</t>
  </si>
  <si>
    <t xml:space="preserve">PILOT REPORTED SMOKE IN THE COCKPIT. OIL QUANTITY FOUND LOW. NO LEAKS EXCEPT TURBOCHARGER THROWING A LITTLE OIL.   </t>
  </si>
  <si>
    <t>pilot reported smoke in the cockpit .</t>
  </si>
  <si>
    <t>cockpit</t>
  </si>
  <si>
    <t>19860923078739I</t>
  </si>
  <si>
    <t xml:space="preserve">DOOR CAME OPEN ON TAKEOFF ROLL. PILOT ABORTED BUT RAN OFF RUNWAY INTO A FENCE. TAKEOFF WAS MADE DOWNWIND.          </t>
  </si>
  <si>
    <t>pilot aborted but ran off runway into a fence .</t>
  </si>
  <si>
    <t>19860912051699I</t>
  </si>
  <si>
    <t>AIRCRAFT WENT OFF RUNWAY WHILE TURNING ONTO TAXIWAY AT NIGHT. AIRPORT MAINTENANCE HAD REMOVED SEVEN TAXIWAY LIGHTS.</t>
  </si>
  <si>
    <t>airport maintenance had removed seven taxiway lights .</t>
  </si>
  <si>
    <t>maintenance</t>
  </si>
  <si>
    <t>ORG-AFF</t>
  </si>
  <si>
    <t>19861005052929I</t>
  </si>
  <si>
    <t>NEW CREW ATTEMPTED A START ON PLACARDED APU. SMOKE FROM APU EXHAUST.DISCHARGED EXTINGUISHER AND EVACUATED AIRCRAFT.</t>
  </si>
  <si>
    <t>new crew attempted a start on placarded apu .</t>
  </si>
  <si>
    <t>apu</t>
  </si>
  <si>
    <t>19861206086419A</t>
  </si>
  <si>
    <t xml:space="preserve">THE PILOT REPORTED HE LOST CONTROL OF THE AIRCRAFT ON TAKEOFF DUE TO ENGAGED AUTOPILOT. NO MALFUNCTIONS NOTED.     </t>
  </si>
  <si>
    <t>the pilot reported he lost control of the aircraft on takeoff due to engaged autopilot .</t>
  </si>
  <si>
    <t>19870226003479A</t>
  </si>
  <si>
    <t>THE PLANE NOSED OVER DURING A WATER LANDING.  THE STUDENT INADVERTENTLY LOWERED THE GEAR.  INSTRUCTOR WAS IN PLANE.</t>
  </si>
  <si>
    <t>instructor was in plane .</t>
  </si>
  <si>
    <t>19870401031839A</t>
  </si>
  <si>
    <t xml:space="preserve">THE PILOT LOST CONTROL OF THE AIRCRAFT AT ROTATION.  THE CONTROL COLUMN GUST LOCK HAD NOT BEEN REMOVED.            </t>
  </si>
  <si>
    <t>the pilot lost control of the aircraft at rotation .</t>
  </si>
  <si>
    <t>19870125046099A</t>
  </si>
  <si>
    <t xml:space="preserve">THE ENGINE FAILED FROM FUEL EXHAUSTION ON LANDING APPROACH. THE PILOT FAILED TO ADEQUATELY PREFLIGHT AIRCRAFT.     </t>
  </si>
  <si>
    <t>the pilot failed to adequately preflight aircraft .</t>
  </si>
  <si>
    <t>19870401039749I</t>
  </si>
  <si>
    <t xml:space="preserve">FRONT BAGGAGE DOOR CAME OPEN. A SUITCASE FLEW OUT AND BENT THE RIGHT PROPELLER.  PILOT DITCHED AIRCRAFT IN OCEAN.  </t>
  </si>
  <si>
    <t>pilot ditched aircraft in ocean .</t>
  </si>
  <si>
    <t>19870826056929I</t>
  </si>
  <si>
    <t xml:space="preserve">PILOT TAXIED OVER A PLASTIC MARKER CONE THAT WAS IN FRONT  OF HIS AIRCRAFT. FAILED TO MAKE WALK AROUND PREFLIGHT.  </t>
  </si>
  <si>
    <t>pilot taxied over a plastic marker cone that was in front of his aircraft .</t>
  </si>
  <si>
    <t>19880221033719A</t>
  </si>
  <si>
    <t>ENGINE QUIT ON TAKEOFF. CRASH LANDED OFF END OF RUNWAY. PILOT ACCIDENTALLY HIT KILLSWITCH PLACED CLOSE TO THE YOKE.</t>
  </si>
  <si>
    <t>pilot accidentally hit killswitch placed close to the yoke .</t>
  </si>
  <si>
    <t>killswitch</t>
  </si>
  <si>
    <t>19880104000179A</t>
  </si>
  <si>
    <t>LOST CONTROL ON CLIMB-OUT AND IMPACTED NEAR VERTICAL.INDICATES PILOT FAILED TO TURN ON GYRO HORIZON PRIOR DEPARTURE</t>
  </si>
  <si>
    <t>indicates pilot failed to turn on gyro horizon prior departure</t>
  </si>
  <si>
    <t>gyro horizon</t>
  </si>
  <si>
    <t>19880420048059I</t>
  </si>
  <si>
    <t xml:space="preserve">DOOR OPENED IN FLIGHT. PILOT REQUESTED NEAREST AIRPORT WHERE HE LANDED WITHOUT INCIDENT.                           </t>
  </si>
  <si>
    <t>pilot requested nearest airport where he landed without incident .</t>
  </si>
  <si>
    <t>where</t>
  </si>
  <si>
    <t>19890715028739A</t>
  </si>
  <si>
    <t xml:space="preserve">CANOPY CAME OPEN ON TOW. ROPE BROKE FROM DRAG. PILOT MADE 180 AND LANDED HARD ON SAME RUNWAY. NO LATCH DEFECTS.    </t>
  </si>
  <si>
    <t>pilot made 180 and landed hard on same runway .</t>
  </si>
  <si>
    <t>19891227064179I</t>
  </si>
  <si>
    <t xml:space="preserve">TOWER ADVISED PILOT FUEL VENTING FROM TANK AFTER DEPARTURE. RETURNED. SPRING LOADED FUEL CAP HAD POPPED OPEN.      </t>
  </si>
  <si>
    <t>tower advised pilot fuel venting from tank after departure .</t>
  </si>
  <si>
    <t>tank</t>
  </si>
  <si>
    <t>19900323014919I</t>
  </si>
  <si>
    <t xml:space="preserve">ON CLIMB PILOT STARTED TO DESCEND DUE TO ICING PROBLEMS. RETURNED TO AIRPORT. COPILOT UNQUALIFIED IN AIRCRAFT.     </t>
  </si>
  <si>
    <t>copilot unqualified in aircraft .</t>
  </si>
  <si>
    <t>copilot</t>
  </si>
  <si>
    <t>19901019064929I</t>
  </si>
  <si>
    <t xml:space="preserve">NOSE GEAR COLLAPSED WHEN PILOT ENTERED TAXIWAY UNDER CONSTRUCTION. POORLY LIGHTED AND NO WARNING SIGNS.            </t>
  </si>
  <si>
    <t>nose gear collapsed when pilot entered taxiway under construction .</t>
  </si>
  <si>
    <t>taxiway</t>
  </si>
  <si>
    <t>19900926042499A</t>
  </si>
  <si>
    <t>ROUGH ENGINE POWER LOSS AND BLACK SMOKE. HIT TREE IN YARD OF RESIDENCE. PRIMER UNLOCKED AND DEPARTED ON ONE MAGNETO</t>
  </si>
  <si>
    <t>hit tree in yard of residence .</t>
  </si>
  <si>
    <t>yard</t>
  </si>
  <si>
    <t>residence</t>
  </si>
  <si>
    <t>19910313026919I</t>
  </si>
  <si>
    <t xml:space="preserve">ATC SYSTEM ERROR CAUSED CONFLICTION BETWEEN AN EN ROUTE AIRCRAFT AND A LANDING MILITARY AIRCRAFT.                  </t>
  </si>
  <si>
    <t>atc system error caused confliction between an en route aircraft and a landing military aircraft .</t>
  </si>
  <si>
    <t>military</t>
  </si>
  <si>
    <t>19910705026439A</t>
  </si>
  <si>
    <t xml:space="preserve">ENGINE QUIT ON DOWNWIND. STRUCK DIRT BANK SHORT OF RUNWAY. FUEL TANKS HAD LARGE AMOUNTS WATER INCLUDING CARB BOWL. </t>
  </si>
  <si>
    <t>struck dirt bank short of runway .</t>
  </si>
  <si>
    <t>bank</t>
  </si>
  <si>
    <t>19910609032899I</t>
  </si>
  <si>
    <t xml:space="preserve">PILOT MADE EMERGENCY GEAR UP LANDING IN FIELD AFTER TAKEOFF. WATER IN FUEL AND INJECTOR NOZZLES FOULED.            </t>
  </si>
  <si>
    <t>pilot made emergency gear up landing in field after takeoff .</t>
  </si>
  <si>
    <t>19911128053639A</t>
  </si>
  <si>
    <t>ENGINES LOST POWER ON CLIMBOUT. CRASH LANDED OFF END RUNWAY. LINEMAN HAD FUELED CONVAIR WITH JET FUEL INSTEAD AVGAS</t>
  </si>
  <si>
    <t>lineman had fueled convair with jet fuel instead avgas</t>
  </si>
  <si>
    <t>lineman</t>
  </si>
  <si>
    <t>convair</t>
  </si>
  <si>
    <t>19920305005079A</t>
  </si>
  <si>
    <t xml:space="preserve">ON LOADING TAIL HIT RAMP. ON TAKEOFF REPORTED JAMMED ELEVATORS WANTED RETURN. TRAFFIC ON RUNWAY. LOST CONTROL.     </t>
  </si>
  <si>
    <t>traffic on runway .</t>
  </si>
  <si>
    <t>traffic</t>
  </si>
  <si>
    <t>19920308005309A</t>
  </si>
  <si>
    <t>LEFT ENGINE SHUT DOWN FOR TRAINING. RESTART UNSUCCESSFUL. NO SAFE GEAR INDICATION. LANDED IN FIELD NEXT TO AIRPORT.</t>
  </si>
  <si>
    <t>landed in field next to airport .</t>
  </si>
  <si>
    <t>19920805029139A</t>
  </si>
  <si>
    <t xml:space="preserve">FAILED TO UNTIE FRONT SKID. ROLLED OVER ON ATTEMPTED LIFTOFF. MAIN ROTORS STRUCK FISHING VESSELS DECK.             </t>
  </si>
  <si>
    <t>main rotors struck fishing vessels deck .</t>
  </si>
  <si>
    <t>deck</t>
  </si>
  <si>
    <t>vessels</t>
  </si>
  <si>
    <t>19940118004159I</t>
  </si>
  <si>
    <t>NARRATIVE: ON 1/18/94, RYAN 205, A B-727-21, N356QS, DEPARTED NASHVILLE, TN (BNA), FOR DAYTON, OH. AFTER TAKEOFF, R</t>
  </si>
  <si>
    <t>narrative : on 1/18/94 , ryan 205 , a b-727-21 , n356qs , departed nashville , tn ( bna ) , for dayton , oh .</t>
  </si>
  <si>
    <t>nashville</t>
  </si>
  <si>
    <t>tn</t>
  </si>
  <si>
    <t>dayton</t>
  </si>
  <si>
    <t>oh</t>
  </si>
  <si>
    <t>19940209001909I</t>
  </si>
  <si>
    <t>NARRATIVE: AIRMAN/AIR AGENCY COMPETENCE: PRIOR TO DEPARTURE OF FLIGHT 381, FROM NEWARD, NEW JERSEY, THE AIRCRAFT WA</t>
  </si>
  <si>
    <t>narrative : airman/air agency competence : prior to departure of flight 381 , from neward , new jersey , the aircraft wa</t>
  </si>
  <si>
    <t>neward</t>
  </si>
  <si>
    <t>new jersey</t>
  </si>
  <si>
    <t>19950112008339I</t>
  </si>
  <si>
    <t>NARRATIVE: DURING DESCENT INTO WILLISTON AIRPORT (ISN), ND THE FLIGHT CREW EXPERIENCED THE LOSS OF THE ELEVATOR TRI</t>
  </si>
  <si>
    <t>narrative : during descent into williston airport ( isn ) , nd the flight crew experienced the loss of the elevator tri</t>
  </si>
  <si>
    <t>williston airport</t>
  </si>
  <si>
    <t>19950118003799I</t>
  </si>
  <si>
    <t>NARRATIVE: ON JANUARY 18, 1995, DELTA AIRLINES FLIGHT #1691, AFTER LANDING ON RUNWAY 20 AT IDAHO FALLS, ID (FANNING</t>
  </si>
  <si>
    <t>narrative : on january 18 , 1995 , delta airlines flight # 1691 , after landing on runway 20 at idaho falls , id ( fanning</t>
  </si>
  <si>
    <t>idaho falls</t>
  </si>
  <si>
    <t>id</t>
  </si>
  <si>
    <t>19950420011449I</t>
  </si>
  <si>
    <t>NARRATIVE: ON MARCH 20, 1995, A PITTS, PIS-1, OWNED AND OPERATED BY ROBERT HIGBEE WHILE ON A PLEASURE FLIGHT, LANDE</t>
  </si>
  <si>
    <t>narrative : on march 20 , 1995 , a pitts , pis-1 , owned and operated by robert higbee while on a pleasure flight , lande</t>
  </si>
  <si>
    <t>robert higbee</t>
  </si>
  <si>
    <t>pitts</t>
  </si>
  <si>
    <t>19950129005889I</t>
  </si>
  <si>
    <t>NARRATIVE: COMA #4280, DEPARTED CINCINNATI/NORTHERN KENTUCKY INTERNATIONAL AIRPORT, COVINGTON, KENTUCKY, 1000 LOCAL</t>
  </si>
  <si>
    <t>narrative : coma # 4280 , departed cincinnati/northern kentucky international airport , covington , kentucky , 1000 local</t>
  </si>
  <si>
    <t>covington</t>
  </si>
  <si>
    <t>kentucky</t>
  </si>
  <si>
    <t>19950408010139I</t>
  </si>
  <si>
    <t>NARRATIVE: PILOT PERFORMED PREFLIGHT AND TAXIED TO RUN UP AREA. FLAPS WOULD NOT OPERATE. PILOT TAXIED BACK TO HANGA</t>
  </si>
  <si>
    <t>pilot taxied back to hanga</t>
  </si>
  <si>
    <t>hanga</t>
  </si>
  <si>
    <t>19950429009899A</t>
  </si>
  <si>
    <t>FAILED ACCELERATE ON TOW. PILOT RELEASED GLIDER. ABORTED TAKEOFF. GLIDER GROUND LOOPED. SPEED BRAKES WERE STILL ON.</t>
  </si>
  <si>
    <t>pilot released glider .</t>
  </si>
  <si>
    <t>19950718019642A</t>
  </si>
  <si>
    <t>GLIDER COLLIDED WITH GROUND AFTER TOW, LOST POWER ON TAKEOFF. (.4)THE GLIDER PILOT STATED THAT AFTER HE COMPLETED H</t>
  </si>
  <si>
    <t>( .4 ) the glider pilot stated that after he completed h</t>
  </si>
  <si>
    <t>19950718019641A</t>
  </si>
  <si>
    <t>TOWING GLIDER, COLLIDED WITH GROUND AFTER TOW AIRCRAFT LOST POWER ON TAKEOFF. (.4)THE GLIDER PILOT STATED THAT AFTE</t>
  </si>
  <si>
    <t>( .4 ) the glider pilot stated that afte</t>
  </si>
  <si>
    <t>19950903042959I</t>
  </si>
  <si>
    <t>NARRATIVE: THE PILOT REPORTED HE PULLED ONTO THE RUNWAY, APPLIED POWER, WHEN ONE PROPELLER BLADE SEPARATED FROM THE</t>
  </si>
  <si>
    <t>narrative : the pilot reported he pulled onto the runway , applied power , when one propeller blade separated from the</t>
  </si>
  <si>
    <t>19960209004139I</t>
  </si>
  <si>
    <t>NARRATIVE: TWO KC FSDO INSPECTORS WERE ON THE EXECUTIVE BEECH FBO RAMP INSPECTING AN AIRPLANE WHEN N4517T WAS OBSER</t>
  </si>
  <si>
    <t>narrative : two kc fsdo inspectors were on the executive beech fbo ramp inspecting an airplane when n4517t was obser</t>
  </si>
  <si>
    <t>inspectors</t>
  </si>
  <si>
    <t>kc</t>
  </si>
  <si>
    <t>19960501031129A</t>
  </si>
  <si>
    <t xml:space="preserve">USDA AIRCRAFT. ABORTED TAKEOFF DUE LOUD NOISE. FLEW TIRES. LEFT RUNWAY. OVER DEFLICTED UNDER INFLATED TIRES. (-23) </t>
  </si>
  <si>
    <t>usda aircraft .</t>
  </si>
  <si>
    <t>usda</t>
  </si>
  <si>
    <t>19960512044299I</t>
  </si>
  <si>
    <t>NARRATIVE: ON 05-12-96, WHILE ENROUTE AT 33,000 FEET FROM CHICAGO, IL (MDW) TO ST. PETERSBURG, FL (PIE), AMERICAN T</t>
  </si>
  <si>
    <t>narrative : on 05-12-96 , while enroute at 33,000 feet from chicago , il ( mdw ) to st. petersburg , fl ( pie ) , american t</t>
  </si>
  <si>
    <t>chicago</t>
  </si>
  <si>
    <t>il</t>
  </si>
  <si>
    <t>st. petersburg</t>
  </si>
  <si>
    <t>fl</t>
  </si>
  <si>
    <t>19960603016879I</t>
  </si>
  <si>
    <t xml:space="preserve">NARRATIVE: PILOT DEPARTED OLIVE BRANCH, MS AND DURING CLIMB OUT THE LEFT DOOR POPPED OPEN. A PRECAUTIONARY LANDING </t>
  </si>
  <si>
    <t>narrative : pilot departed olive branch , ms and during climb out the left door popped open .</t>
  </si>
  <si>
    <t>olive branch</t>
  </si>
  <si>
    <t>19960714025059I</t>
  </si>
  <si>
    <t xml:space="preserve">NARRATIVE: PILOT WAS SPRAYING A MILLET FIELD. EXPERIENCED POWER LOSS ON LAST PASS. MADE A FORCED LANDING IN A CORN </t>
  </si>
  <si>
    <t>narrative : pilot was spraying a millet field .</t>
  </si>
  <si>
    <t>19960817029279I</t>
  </si>
  <si>
    <t>NARRATIVE: MOONEY N253TM, A MOONEY 020M, DEPARTED BOZEMAN, MONTANA, GALLATIN FIELD, AND RETURNED FOR LANDING IMMEDI</t>
  </si>
  <si>
    <t>narrative : mooney n253tm , a mooney 020m , departed bozeman , montana , gallatin field , and returned for landing immedi</t>
  </si>
  <si>
    <t>bozeman</t>
  </si>
  <si>
    <t>montana</t>
  </si>
  <si>
    <t>19961015037589I</t>
  </si>
  <si>
    <t>NARRATIVE: AT APPROX. 1700 CST MR. FRYE TAXIED HIS CHALLENGER II FOR AN INTERSECTION TAKEOFF ON A PRIVATE GRASS STR</t>
  </si>
  <si>
    <t>1700 cst mr. frye taxied his challenger ii for an intersection takeoff on a private grass str</t>
  </si>
  <si>
    <t>challenger ii</t>
  </si>
  <si>
    <t>19961104034789A</t>
  </si>
  <si>
    <t>VFR PILOT FLYING INTO IFR CONDITIONS, UNABLE TO LAND DUE TO WEATHER, VECTORED TO TEA AIRPORT, CRASHED. (.4)THE NONI</t>
  </si>
  <si>
    <t>vfr pilot flying into ifr conditions , unable to land due to weather , vectored to tea airport , crashed .</t>
  </si>
  <si>
    <t>tea airport</t>
  </si>
  <si>
    <t>vfr</t>
  </si>
  <si>
    <t>19961120040099I</t>
  </si>
  <si>
    <t xml:space="preserve">NARRATIVE: DURING A CROSS COUNTRY FLIGHT FROM SIOUX FALLS, SD TO OMAHA, NE THE TOP ENTRANCE DOOR HALF CAME OPEN AT </t>
  </si>
  <si>
    <t>narrative : during a cross country flight from sioux falls , sd to omaha , ne the top entrance door half came open at</t>
  </si>
  <si>
    <t>sioux falls</t>
  </si>
  <si>
    <t>sd</t>
  </si>
  <si>
    <t>19961222039699A</t>
  </si>
  <si>
    <t xml:space="preserve">FAILED TO STOW SPOILERS FOR GLIDER TOW. THEY DEPLOYED. GLIDER PILOT CUT LOSE FROM TOW BUT HIT TREES SHORT RUNWAY.  </t>
  </si>
  <si>
    <t>glider pilot cut lose from tow but hit trees short runway .</t>
  </si>
  <si>
    <t>19970116005549I</t>
  </si>
  <si>
    <t>NARRATIVE: ON JANUARY 16, 1997, A BEECH 99, OWNED AND OPERATED BY ALPINE AIR OF PROVO, UTAH, HAD DEPARTED BILLINGS,</t>
  </si>
  <si>
    <t>narrative : on january 16 , 1997 , a beech 99 , owned and operated by alpine air of provo , utah , had departed billings ,</t>
  </si>
  <si>
    <t>provo</t>
  </si>
  <si>
    <t>utah</t>
  </si>
  <si>
    <t>19970309007699I</t>
  </si>
  <si>
    <t>NARRATIVE: 3-9-97 1300LCL. DURING CLIMB AFTER TAKE OFF FROM HECTOR MUNICIPAL AIRPORT, HECTOR, MN. BOTH ENGINES LOST</t>
  </si>
  <si>
    <t>during climb after take off from hector municipal airport , hector , mn .</t>
  </si>
  <si>
    <t>hector municipal airport</t>
  </si>
  <si>
    <t>hector</t>
  </si>
  <si>
    <t>mn</t>
  </si>
  <si>
    <t>19970407005459A</t>
  </si>
  <si>
    <t xml:space="preserve">THE PILOT EXITED THE AIRCRAFT IN ORDER TO ESCORT A DEPLANING PASSENGER. THE STUDENT PILOT RATED PASSENGER WAS LEFT </t>
  </si>
  <si>
    <t>the pilot exited the aircraft in order to escort a deplaning passenger .</t>
  </si>
  <si>
    <t>19961030044759I</t>
  </si>
  <si>
    <t xml:space="preserve">NARRATIVE: PRIVATE PILOT, IN A SINGLE ENGINE CESSNA, ON A VFR FLIGHT WITH ONE PASSENGER, MADE AN EMERGENCY LANDING </t>
  </si>
  <si>
    <t>narrative : private pilot , in a single engine cessna , on a vfr flight with one passenger , made an emergency landing</t>
  </si>
  <si>
    <t>cessna</t>
  </si>
  <si>
    <t>19970501015019I</t>
  </si>
  <si>
    <t xml:space="preserve">NARRATIVE: AIRCRAFT DEPARTED BIRCHWOOD, AK AIRPORT ON A SHORT PLEASURE FLIGHT. THE LEFT MAIN GEAR FAILED TO EXTEND </t>
  </si>
  <si>
    <t>narrative : aircraft departed birchwood , ak airport on a short pleasure flight .</t>
  </si>
  <si>
    <t>birchwood</t>
  </si>
  <si>
    <t>ak airport</t>
  </si>
  <si>
    <t>19970427014569I</t>
  </si>
  <si>
    <t xml:space="preserve">NARRATIVE: ON 04/27/97 AT 6:25 A CESSNA CARAVAN, N303GV, DEPARTED KOTZEBUE, ALASKA WITH THE TAIL STAND ATTACHED.   </t>
  </si>
  <si>
    <t>narrative : on 04/27/97 at 6:25 a cessna caravan , n303gv , departed kotzebue , alaska with the tail stand attached .</t>
  </si>
  <si>
    <t>kotzebue</t>
  </si>
  <si>
    <t>alaska</t>
  </si>
  <si>
    <t>19970826028809I</t>
  </si>
  <si>
    <t>NARRATIVE: AFTER DEPARTURE FROM MARLBORO AIRPORT, MARLBORO, NJ UNDER VISUAL METEOROLOGICAL CONDITION (VMC), THE PIL</t>
  </si>
  <si>
    <t>narrative : after departure from marlboro airport , marlboro , nj under visual meteorological condition ( vmc ) , the pil</t>
  </si>
  <si>
    <t>marlboro</t>
  </si>
  <si>
    <t>nj</t>
  </si>
  <si>
    <t>marlboro airport</t>
  </si>
  <si>
    <t>19970921027739A</t>
  </si>
  <si>
    <t>CRASHED ON TAKEOFF, OTHER CIRCUMSTANCES ARE UNKNOWN. (.4)THE PILOT WAS PLANNING TO FERRY HIS AIRPLANE FROM A PRIVAT</t>
  </si>
  <si>
    <t>( .4 ) the pilot was planning to ferry his airplane from a privat</t>
  </si>
  <si>
    <t>19970810027479I</t>
  </si>
  <si>
    <t>NARRATIVE: PILOT FUELED AIRCRAFT AND PLACED FUEL SELECTOR ON LEFT TANK. PILOT BOARDED HIS TWO DOGS AND UPON HIS ENT</t>
  </si>
  <si>
    <t>narrative : pilot fueled aircraft and placed fuel selector on left tank .</t>
  </si>
  <si>
    <t>19980409012039I</t>
  </si>
  <si>
    <t>NARRATIVE: UPON LANDING AIRCRAFT PILOT LOST CONTROL (UNKNOWN REASON) AND RECOVERY POSITIONED AIRCRAFT PERPENDICULAR</t>
  </si>
  <si>
    <t>narrative : upon landing aircraft pilot lost control ( unknown reason ) and recovery positioned aircraft perpendicular</t>
  </si>
  <si>
    <t>19970813034319I</t>
  </si>
  <si>
    <t>NARRATIVE: PILOT REPORTED ENGINE SPUTTERED AND QUIT ON APPROACH TO ANOKA, MN AIRPORT. TRIED RESTARTING WITH NO EFFE</t>
  </si>
  <si>
    <t>narrative : pilot reported engine sputtered and quit on approach to anoka , mn airport .</t>
  </si>
  <si>
    <t>anoka</t>
  </si>
  <si>
    <t>19980702015809A</t>
  </si>
  <si>
    <t>ACFT CRASHED AFTER TAKEOFF, BLISSFIELD, MI (.19)ON JULY 2, 1998, AT 0800 EASTER DAYLIGHT TIME (EDT), W WICKS FLY BA</t>
  </si>
  <si>
    <t>acft crashed after takeoff , blissfield , mi ( .19 ) on july 2 , 1998 , at 0800 easter daylight time ( edt ) , w wicks fly ba</t>
  </si>
  <si>
    <t>blissfield</t>
  </si>
  <si>
    <t>mi</t>
  </si>
  <si>
    <t>19971008030469I</t>
  </si>
  <si>
    <t>NARRATIVE: ON OCTOBER 7, 1997 AT APPROXIMATELY 1800 EDT A BEECHCRAFT BE58, N18BZ DEPARTED FROM GAYLORD, MI (GLR) WI</t>
  </si>
  <si>
    <t>narrative : on october 7 , 1997 at approximately 1800 edt a beechcraft be58 , n18bz departed from gaylord , mi ( glr ) wi</t>
  </si>
  <si>
    <t>gaylord</t>
  </si>
  <si>
    <t>19980712030299I</t>
  </si>
  <si>
    <t xml:space="preserve">THE PILOT WAS TAXIING THE AIRCRAFT INTO THE WIND WITH THE CONTROLS TIED BACK WITH THE SEAT BELT. THE AIRCRAFT WENT </t>
  </si>
  <si>
    <t>the pilot was taxiing the aircraft into the wind with the controls tied back with the seat belt .</t>
  </si>
  <si>
    <t>19980714024869A</t>
  </si>
  <si>
    <t>(-23)A/C TRIED TO RETURN TO THE AIRPORT AFTER TAKEOFF DUE TO OIL ON THE WINDSHIELDS. INSTALLATION OF THE AIRCRAFT S</t>
  </si>
  <si>
    <t>( -23 ) a/c tried to return to the airport after takeoff due to oil on the windshields .</t>
  </si>
  <si>
    <t>a/c</t>
  </si>
  <si>
    <t>19980823038089I</t>
  </si>
  <si>
    <t xml:space="preserve">(-5)IFR FLIGHT, REXBURG, IDAHO TO GUNNISON, CO., PILOT REQUESTED DIVERSION TO IDAHO FALLS (IDA) AFTER HAVING SMOKE </t>
  </si>
  <si>
    <t>( -5 ) ifr flight , rexburg , idaho to gunnison , co. , pilot requested diversion to idaho falls ( ida ) after having smoke</t>
  </si>
  <si>
    <t>rexburg</t>
  </si>
  <si>
    <t>idaho</t>
  </si>
  <si>
    <t>19981030031049A</t>
  </si>
  <si>
    <t>ON DEPARTURE FROM AVA, MO., ACFT SWERVED TO RIGHT AND PILOT COULD NOT RECOVER, CRASHED ON AIRPORT PROPERTY OFF RWY.</t>
  </si>
  <si>
    <t>, acft swerved to right and pilot could not recover , crashed on airport property off rwy .</t>
  </si>
  <si>
    <t>property</t>
  </si>
  <si>
    <t>19981003041069I</t>
  </si>
  <si>
    <t>(-5)AIRCRAFT PARKED ON GRASS BY GROUND CREW. ON DEPARTURE WHILE TAXIING TO THE PAVED TAXIWAY, THE NOSE GEAR FELL IN</t>
  </si>
  <si>
    <t>( -5 ) aircraft parked on grass by ground crew .</t>
  </si>
  <si>
    <t>grass</t>
  </si>
  <si>
    <t>19980313008779I</t>
  </si>
  <si>
    <t>NARRATIVE: THE PILOT FUELED THE AIRCRAFT AT SALINAS, CA. HE SAID HE VISUALLY CHECKED THE FUEL CAPS. HE STATED HE DE</t>
  </si>
  <si>
    <t>narrative : the pilot fueled the aircraft at salinas , ca .</t>
  </si>
  <si>
    <t>salinas</t>
  </si>
  <si>
    <t>ca</t>
  </si>
  <si>
    <t>19981122032029A</t>
  </si>
  <si>
    <t>(-23) MR. HICKS WAS FLYING FROM SAUK CENTER, MN. (D39) TO CARROLL, IA (CIN). AT ABOUT 1530 LOCAL TIME HE REPORTED T</t>
  </si>
  <si>
    <t>( -23 ) mr. hicks was flying from sauk center , mn .</t>
  </si>
  <si>
    <t>sauk center</t>
  </si>
  <si>
    <t>hicks</t>
  </si>
  <si>
    <t>( d39 ) to carroll , ia ( cin ) .</t>
  </si>
  <si>
    <t>carroll</t>
  </si>
  <si>
    <t>19990130042099A</t>
  </si>
  <si>
    <t>(.4)THE PILOT STATED HE WAS FLYING THE EXPERIMENTAL AIRPLANE ON A FRIEND'S PRIVATE AIRSTRIP NEAR PLEASANT VIEW, TEN</t>
  </si>
  <si>
    <t>( .4 ) the pilot stated he was flying the experimental airplane on a friend 's private airstrip near pleasant view , ten</t>
  </si>
  <si>
    <t>airstrip</t>
  </si>
  <si>
    <t>pleasant view</t>
  </si>
  <si>
    <t>friend</t>
  </si>
  <si>
    <t>19990415020099I</t>
  </si>
  <si>
    <t>TWA, FLIGHT 580 DEPARTED RUNWAY 32 AT LINCOLN, NE. DURING CLIMB CABIN FAILED TO PRESSURIZE.  AIRCRAFT RETURNED TO L</t>
  </si>
  <si>
    <t>twa , flight 580 departed runway 32 at lincoln , ne .</t>
  </si>
  <si>
    <t>lincoln</t>
  </si>
  <si>
    <t>19980617028129I</t>
  </si>
  <si>
    <t>ON JUNE 17, 1998, AN AS-350-BA HELICOPTER DEPARTED LIHUE AIRPORT ON THE ISLAND OF KAUAI, HAWAII, THE PILOT HAD NEGL</t>
  </si>
  <si>
    <t>on june 17 , 1998 , an as-350-ba helicopter departed lihue airport on the island of kauai , hawaii , the pilot had negl</t>
  </si>
  <si>
    <t>lihue airport</t>
  </si>
  <si>
    <t>island</t>
  </si>
  <si>
    <t>19990511020019I</t>
  </si>
  <si>
    <t>AIRCRAFT LANDED GEAR UP ON RUNWAY #1 AT ALBANY INTERNATIONAL AIRPORT. PILOT WAS IN THE PROCESS OF PERFORMING AN EME</t>
  </si>
  <si>
    <t>aircraft landed gear up on runway # 1 at albany international airport .</t>
  </si>
  <si>
    <t>albany international airport</t>
  </si>
  <si>
    <t>19990613006919A</t>
  </si>
  <si>
    <t>ACFT CRASHED INTO A SWAMP UNDER UNKNOWN CIRCUMSTANCES, AND THE PILOT WAS TAKEN TO THE HOSPITAL WITH UNKNOWN INJURIE</t>
  </si>
  <si>
    <t>acft crashed into a swamp under unknown circumstances , and the pilot was taken to the hospital with unknown injurie</t>
  </si>
  <si>
    <t>hospital</t>
  </si>
  <si>
    <t>19990526022619I</t>
  </si>
  <si>
    <t xml:space="preserve">(-5) ON MAY 26, 1999, AT APPROXIMATELY 7:05 AM MDT MESA AIRLINES FLIGHT 105, A BE-1900D, TAXIED FROM THE MESA RAMP </t>
  </si>
  <si>
    <t>( -5 ) on may 26 , 1999 , at approximately 7:05 am mdt mesa airlines flight 105 , a be-1900d , taxied from the mesa ramp</t>
  </si>
  <si>
    <t>mesa airlines</t>
  </si>
  <si>
    <t>flight 105</t>
  </si>
  <si>
    <t>19980817031319I</t>
  </si>
  <si>
    <t>AIRCRAFT DEPARTED OSAGE BEACH (K15) ON RUNWAY 14 ENROUTE TO KANSAS CITY, MISSOURI. UPON CLIMBOUT AT APPROXIMATELY 3</t>
  </si>
  <si>
    <t>aircraft departed osage beach ( k15 ) on runway 14 enroute to kansas city , missouri .</t>
  </si>
  <si>
    <t>kansas city</t>
  </si>
  <si>
    <t>missouri</t>
  </si>
  <si>
    <t>19990701022969I</t>
  </si>
  <si>
    <t>(-23) APPROX. 8 MILES NORTH EAST OF BUNTING FIELD (DEPARTURE POINT) AT 800 FEET, THE PILOT EXPERIENCED LIGHT-MODERA</t>
  </si>
  <si>
    <t>8 miles north east of bunting field ( departure point ) at 800 feet , the pilot experienced light-modera</t>
  </si>
  <si>
    <t>bunting field</t>
  </si>
  <si>
    <t>19990722047379A</t>
  </si>
  <si>
    <t>(.4) WAITING ON THE RAMP FOR TAXI INSTRUCTIONS, THE COPILOT BROUGHT TO THE CAPTAIN'S ATTENTION THAT THE GEAR LOCK H</t>
  </si>
  <si>
    <t>( .4 ) waiting on the ramp for taxi instructions , the copilot brought to the captain 's attention that the gear lock h</t>
  </si>
  <si>
    <t>ramp</t>
  </si>
  <si>
    <t>19991105036659A</t>
  </si>
  <si>
    <t>(-23) MR. KARUP WAS PROVIDING SUPERVISION TO A STUDENT PILOT ON A CROSS COUNTRY FLIGHT FROM JACKSONVILLE, NC (OAJ),</t>
  </si>
  <si>
    <t>( -23 ) mr. karup was providing supervision to a student pilot on a cross country flight from jacksonville , nc ( oaj ) ,</t>
  </si>
  <si>
    <t>jacksonville</t>
  </si>
  <si>
    <t>nc</t>
  </si>
  <si>
    <t>19981115045229I</t>
  </si>
  <si>
    <t>(-5) WHILE TAXIING FROM THE HANGER 6 WEST AT THE PURDUE AIRPORT (LAF) THE STUDENT PILOT LOST CONTROL OF THE AIRCRAF</t>
  </si>
  <si>
    <t>( -5 ) while taxiing from the hanger 6 west at the purdue airport ( laf ) the student pilot lost control of the aircraf</t>
  </si>
  <si>
    <t>aircraf</t>
  </si>
  <si>
    <t>purdue airport</t>
  </si>
  <si>
    <t>19991217045189A</t>
  </si>
  <si>
    <t>(.4) ON DECEMBER 17, 1999, AT 1024 HOURS PACIFIC STANDARD TIME, A CESSNA 172N, N738UA, OPERATED BY THE PILOT WAS SU</t>
  </si>
  <si>
    <t>( .4 ) on december 17 , 1999 , at 1024 hours pacific standard time , a cessna 172n , n738ua , operated by the pilot was su</t>
  </si>
  <si>
    <t>172n</t>
  </si>
  <si>
    <t>19991210035729I</t>
  </si>
  <si>
    <t xml:space="preserve">(-23) THE PILOT IN COMMAND OF N789SL HAD FILED AN IFR FLIGHT PLAN FROM PALM SPRINGS (PSP), CA, TO OCEANSIDE (CRQ), </t>
  </si>
  <si>
    <t>( -23 ) the pilot in command of n789sl had filed an ifr flight plan from palm springs ( psp ) , ca , to oceanside ( crq ) ,</t>
  </si>
  <si>
    <t>palm springs</t>
  </si>
  <si>
    <t>oceanside</t>
  </si>
  <si>
    <t>n789sl</t>
  </si>
  <si>
    <t>19990717035079A</t>
  </si>
  <si>
    <t>(.4) THE HELICOPTER LOST ENGINE POWER DURING TAKEOFF DUE TO CONTAMINATED FUEL. THE COMMERCIAL HELICOPTER PILOT STAT</t>
  </si>
  <si>
    <t>the commercial helicopter pilot stat</t>
  </si>
  <si>
    <t>19990802033029I</t>
  </si>
  <si>
    <t>(-23) ON AUG. 2, 1999, N711BN, A BE-90, DEPARTED FROM WEST PALM BEACH INT'L WITH PILOT DUANE CRITHFIELD, CERTIFICAT</t>
  </si>
  <si>
    <t>( -23 ) on aug. 2 , 1999 , n711bn , a be-90 , departed from west palm beach int ' l with pilot duane crithfield , certificat</t>
  </si>
  <si>
    <t>duane crithfield</t>
  </si>
  <si>
    <t>west palm beach int ' l</t>
  </si>
  <si>
    <t>19990928027529I</t>
  </si>
  <si>
    <t>(-23) OPERATOR EXPERIENCED LOW OIL PRESSURE INDICATION ON CLIMB. OPERATOR RETURNED TO AIRPORT AND MADE A NORMAL LAN</t>
  </si>
  <si>
    <t>operator returned to airport and made a normal lan</t>
  </si>
  <si>
    <t>19950823036769I</t>
  </si>
  <si>
    <t xml:space="preserve">POSITIONING FLIGHT LOST CABIN DOOR OFF AIRCRAFT. CABIN CREWMAN APPARENTLY FAILED LATCH DOOR. WARNING LIGHT INOP.   </t>
  </si>
  <si>
    <t>cabin crewman apparently failed latch door .</t>
  </si>
  <si>
    <t>crewman</t>
  </si>
  <si>
    <t>cabin</t>
  </si>
  <si>
    <t>19950921032619A</t>
  </si>
  <si>
    <t>HOPPER FIRE INFLIGHT. PILOT LANDED ON ROAD BETWEEN TREES. SULPHUR DUST A FACTOR. NON COMPLIANCE WITH ADS ON SUBJECT</t>
  </si>
  <si>
    <t>pilot landed on road between trees .</t>
  </si>
  <si>
    <t>19960307003679I</t>
  </si>
  <si>
    <t>NARRATIVE: AIRCRAFT DEPARTED FORT SMITH, ARKANSAS. DURING GEAR RETRACTION, THE LANDING GEAR CIRCUIT BREAKER POPPED.</t>
  </si>
  <si>
    <t>narrative : aircraft departed fort smith , arkansas .</t>
  </si>
  <si>
    <t>fort smith</t>
  </si>
  <si>
    <t>19960603025369I</t>
  </si>
  <si>
    <t>NARRATIVE: ON AN IFR FLIGHT PLAN FROM CHICAGO, IL TO SAN ANTONIO, TX N898CB, A CESSNA 560, EXPERIENCED A RAPID LOSS</t>
  </si>
  <si>
    <t>narrative : on an ifr flight plan from chicago , il to san antonio , tx n898cb , a cessna 560 , experienced a rapid loss</t>
  </si>
  <si>
    <t>san antonio</t>
  </si>
  <si>
    <t>tx</t>
  </si>
  <si>
    <t>19961016038619I</t>
  </si>
  <si>
    <t>NARRATIVE: ON OCTOBER 16, 1996, MR. CARL N. LEWIS, PILOT-IN-COMMAND OF MOONEY, N9266V, TOOK OFF FROM MONTGOMERY AIR</t>
  </si>
  <si>
    <t>narrative : on october 16 , 1996 , mr. carl n. lewis , pilot-in-command of mooney , n9266v , took off from montgomery air</t>
  </si>
  <si>
    <t>carl n. lewis</t>
  </si>
  <si>
    <t>montgomery air</t>
  </si>
  <si>
    <t>19970405045919A</t>
  </si>
  <si>
    <t>(.4) THE PILOT FUELED HIS AIRPLANE AND FLEW A CROSS COUNTRY FLIGHT FOR A TOTAL DURATION OF 4 HOURS. AFTER LANDING B</t>
  </si>
  <si>
    <t>( .4 ) the pilot fueled his airplane and flew a cross country flight for a total duration of 4 hours .</t>
  </si>
  <si>
    <t>19970629018519A</t>
  </si>
  <si>
    <t xml:space="preserve">DEPARTED ENGINE NOT HEATHY CONTINUED. MORE POWER LOSS. HIT WIRES LDG ON 135. (-23) THE PILOT DEPARTED PAULS VALLEY </t>
  </si>
  <si>
    <t>( -23 ) the pilot departed pauls valley</t>
  </si>
  <si>
    <t>pauls valley</t>
  </si>
  <si>
    <t>19970830044119I</t>
  </si>
  <si>
    <t>NARRATIVE: AIRCRAFT LOST POWER AND LANDED IN CORN FIELD APPROXIMATELY ONE MILE SHORT OF SHANNON AIRPORT. MINOR DAMA</t>
  </si>
  <si>
    <t>narrative : aircraft lost power and landed in corn field approximately one mile short of shannon airport .</t>
  </si>
  <si>
    <t>corn field</t>
  </si>
  <si>
    <t>shannon airport</t>
  </si>
  <si>
    <t>19970914032469I</t>
  </si>
  <si>
    <t xml:space="preserve">NARRATIVE: MS. LUNKEN DEPARTED NASHUA, NH ENROUTE TO ALTOONA, PA. IN THE VICINITY OF WILKES-BARRE, PA SHE OBSERVED </t>
  </si>
  <si>
    <t>narrative : ms. lunken departed nashua , nh enroute to altoona , pa. in the vicinity of wilkes-barre , pa she observed</t>
  </si>
  <si>
    <t>lunken</t>
  </si>
  <si>
    <t>nashua</t>
  </si>
  <si>
    <t>nh</t>
  </si>
  <si>
    <t>altoona</t>
  </si>
  <si>
    <t>19971230039709A</t>
  </si>
  <si>
    <t>(.4)THE PILOT LANDED AT WATERTOWN, LOADED AND OFF-LOADED CARGO, AND DEPARTED WITHOUT GETTING OUT OF THE AIRPLANE. A</t>
  </si>
  <si>
    <t>( .4 ) the pilot landed at watertown , loaded and off-loaded cargo , and departed without getting out of the airplane .</t>
  </si>
  <si>
    <t>watertown</t>
  </si>
  <si>
    <t>19980130003679I</t>
  </si>
  <si>
    <t xml:space="preserve">NARRATIVE: ON FEBRUARY 11, 1998, AT APPROXIMATELY 1615 MST, A BIG SKY AIRLINES SA-227, FLIGHT 1204, BEING OPERATED </t>
  </si>
  <si>
    <t>narrative : on february 11 , 1998 , at approximately 1615 mst , a big sky airlines sa-227 , flight 1204 , being operated</t>
  </si>
  <si>
    <t>big sky airlines</t>
  </si>
  <si>
    <t>sa-227</t>
  </si>
  <si>
    <t>19981001042209A</t>
  </si>
  <si>
    <t>(.19) ON OCTOBER 1, 1998, AT 1230 CENTRAL DAYLIGHT TIME, A DIAMOND AIRCRAFT INDUSTRIES DA 20-A1 AIRPLANE, N527SS, W</t>
  </si>
  <si>
    <t>( .19 ) on october 1 , 1998 , at 1230 central daylight time , a diamond aircraft industries da 20-a1 airplane , n527ss , w</t>
  </si>
  <si>
    <t>diamond aircraft industries</t>
  </si>
  <si>
    <t>19981008045999A</t>
  </si>
  <si>
    <t xml:space="preserve">(.4) THE CERTIFICATED AIRLINE TRANSPORT PILOT, WITH ONE PASSENGER, WAS DEPARTING FOR ANOTHER AIRPORT ABOUT 5 MILES </t>
  </si>
  <si>
    <t>( .4 ) the certificated airline transport pilot , with one passenger , was departing for another airport about 5 miles</t>
  </si>
  <si>
    <t>airline</t>
  </si>
  <si>
    <t>19990126015169I</t>
  </si>
  <si>
    <t xml:space="preserve">ENROUTE TO PICK UP PATIENT AT HOSPITAL, PILOT FELT WHAT HE THOUGHT WAS TURBULENCE FOLLOWED BY A RUSHING AIR NOISE. </t>
  </si>
  <si>
    <t>enroute to pick up patient at hospital , pilot felt what he thought was turbulence followed by a rushing air noise .</t>
  </si>
  <si>
    <t>patient</t>
  </si>
  <si>
    <t>19990506015529I</t>
  </si>
  <si>
    <t>ON 5/6/99 AT APPROXIMATELY 1608C, DELTA 789 DEPARTED RUNWAY 36 BOUND FOR SAN FRANCISCO, CA. SHORTLY AFTER TAKEOFF T</t>
  </si>
  <si>
    <t>on 5/6/99 at approximately 1608c , delta 789 departed runway 36 bound for san francisco , ca .</t>
  </si>
  <si>
    <t>san francisco</t>
  </si>
  <si>
    <t>19990816019439I</t>
  </si>
  <si>
    <t>(-23)AFTER LANDING, TAXIED ON TAXIWAY PAPA WAS MARCHALLED BY GROUP PERSONNEL INTO THE ATLANTIC FBO RAMP, HIT A RECE</t>
  </si>
  <si>
    <t>( -23 ) after landing , taxied on taxiway papa was marchalled by group personnel into the atlantic fbo ramp , hit a rece</t>
  </si>
  <si>
    <t>personnel</t>
  </si>
  <si>
    <t>group</t>
  </si>
  <si>
    <t>19990904035409I</t>
  </si>
  <si>
    <t>(-23) PILOT DEPARTED A PRIVATE RANCH FOR A FOUR (4) MILE ENROUTE TRIP TO ANOTHER RANCH. AFTER TAKEOFF PILOT REALIZE</t>
  </si>
  <si>
    <t>( -23 ) pilot departed a private ranch for a four ( 4 ) mile enroute trip to another ranch .</t>
  </si>
  <si>
    <t>ranch</t>
  </si>
  <si>
    <t>19991109047809A</t>
  </si>
  <si>
    <t>(-23) ON TUESDAY, NOVEMBER 9, 1999 AT 1500 HOURS LOCAL, PILOT T. O'CONNELL ATTEMPTED A TAKE-OFF FROM CANANDAIGUA AI</t>
  </si>
  <si>
    <t>( -23 ) on tuesday , november 9 , 1999 at 1500 hours local , pilot t. o'connell attempted a take-off from canandaigua ai</t>
  </si>
  <si>
    <t>t. o'connell</t>
  </si>
  <si>
    <t>canandaigua</t>
  </si>
  <si>
    <t>19991223042329I</t>
  </si>
  <si>
    <t>(-23)^PRIVACY DATA ^ A PRIVATE PILOT WHILE FLYING N9023Q, A BEECH BE-58-58, ENROUTE AT 12,000 TO KMSN HAD THE FRONT</t>
  </si>
  <si>
    <t>( -23 ) ^privacy data ^ a private pilot while flying n9023q , a beech be-58-58 , enroute at 12,000 to kmsn had the front</t>
  </si>
  <si>
    <t>n9023q</t>
  </si>
  <si>
    <t>20000526035169I</t>
  </si>
  <si>
    <t xml:space="preserve">(-23)ON MAY 26, 2000, N4628C DEPARTED RUNWAY 22, CULPEPER, VA (W49) ON A PERSONAL FLIGHT SUBSEQUENT TO MAINTENANCE </t>
  </si>
  <si>
    <t>( -23 ) on may 26 , 2000 , n4628c departed runway 22 , culpeper , va ( w49 ) on a personal flight subsequent to maintenance</t>
  </si>
  <si>
    <t>culpeper</t>
  </si>
  <si>
    <t>va</t>
  </si>
  <si>
    <t>20000604033149I</t>
  </si>
  <si>
    <t>(-23)PILOT TAXIED AIRCRAFT TO RUNWAY 31 AT READING AIRPORT (RDG), READING, PA, THEN STOPPED AND SET BRAKES. PILOT W</t>
  </si>
  <si>
    <t>( -23 ) pilot taxied aircraft to runway 31 at reading airport ( rdg ) , reading , pa , then stopped and set brakes .</t>
  </si>
  <si>
    <t>reading airport</t>
  </si>
  <si>
    <t>reading</t>
  </si>
  <si>
    <t>pa</t>
  </si>
  <si>
    <t>20000426010729A</t>
  </si>
  <si>
    <t xml:space="preserve">(-23) THE PILOT WAS ON A CROSS COUNTRY FLIGHT FROM JUSTIN, TX. TO DES MOINES, IOWA. HE STATED THAT THE ENGINE LOST </t>
  </si>
  <si>
    <t>( -23 ) the pilot was on a cross country flight from justin , tx .</t>
  </si>
  <si>
    <t>justin</t>
  </si>
  <si>
    <t>to des moines , iowa .</t>
  </si>
  <si>
    <t>des moines</t>
  </si>
  <si>
    <t>20000816042639A</t>
  </si>
  <si>
    <t>(-23) THE PILOT TOOK OFF FROM MERRILL FIELD RUNWAY 24, DURING CLIMB OUT THE ENGINE CEASED TO DEVELOP POWER. THE PIL</t>
  </si>
  <si>
    <t>( -23 ) the pilot took off from merrill field runway 24 , during climb out the engine ceased to develop power .</t>
  </si>
  <si>
    <t>20000709034939I</t>
  </si>
  <si>
    <t>(-23) DELTA AIRLINES BOEING 737 N947WP WAS PARKED AT SPOT 11 ON THE NORTH RAMP WAITING FOR THUNDERSTORMS TO MOVE OU</t>
  </si>
  <si>
    <t>( -23 ) delta airlines boeing 737 n947wp was parked at spot 11 on the north ramp waiting for thunderstorms to move ou</t>
  </si>
  <si>
    <t>delta airlines</t>
  </si>
  <si>
    <t>737</t>
  </si>
  <si>
    <t>20000628028249I</t>
  </si>
  <si>
    <t>(-23)ON JUNE 28, 2000 AT APPROXIMATELY 1140 AM AN INTERNATIONAL AIR HANDLERS BAGGAGE CART #T-2 BECAME UNHITCHED AND</t>
  </si>
  <si>
    <t>( -23 ) on june 28 , 2000 at approximately 1140 am an international air handlers baggage cart # t-2 became unhitched and</t>
  </si>
  <si>
    <t>handlers</t>
  </si>
  <si>
    <t>cart</t>
  </si>
  <si>
    <t>20001022016149A</t>
  </si>
  <si>
    <t>(-23) DURING DEPARTURE FROM A PRIVATE AIRSTRIP AT LUCEDALE, MS. WHILE CLIMBING THROUGH APPROX. 150 FEET AGL., THE A</t>
  </si>
  <si>
    <t>( -23 ) during departure from a private airstrip at lucedale , ms. while climbing through approx .</t>
  </si>
  <si>
    <t>lucedale</t>
  </si>
  <si>
    <t>20001027030999I</t>
  </si>
  <si>
    <t>(-23)ON FRIDAY OCTOBER 27, 2000, A DC-10 WAS BEING MARSHALLED TO A PARKING SPOT BY PERSONNEL OF PATHFINDER, A FREIG</t>
  </si>
  <si>
    <t>( -23 ) on friday october 27 , 2000 , a dc-10 was being marshalled to a parking spot by personnel of pathfinder , a freig</t>
  </si>
  <si>
    <t>pathfinder</t>
  </si>
  <si>
    <t>20000929029309I</t>
  </si>
  <si>
    <t>(-23) AIRMAN STATED THAT AFTER HE PREFLIGHTED A/C, HE WENT INTO THE OPS HANGER TO FILE HIS FLIGHT PLAN. WHEN HE RET</t>
  </si>
  <si>
    <t>( -23 ) airman stated that after he preflighted a/c , he went into the ops hanger to file his flight plan .</t>
  </si>
  <si>
    <t>ops hanger</t>
  </si>
  <si>
    <t>20000912027579I</t>
  </si>
  <si>
    <t>(-23)DEPARTED TITUSVILLE, FLORIDA (TIX). AIRCRAFT WAS CRUISING AT 8500 FT. WITH ENGINE MAINTAINING 2400 RPM.  ENGIN</t>
  </si>
  <si>
    <t>( -23 ) departed titusville , florida ( tix ) .</t>
  </si>
  <si>
    <t>titusville</t>
  </si>
  <si>
    <t>florida</t>
  </si>
  <si>
    <t>20001118043779A</t>
  </si>
  <si>
    <t>(-23) ON NOVEMBER 18, 2000, AIRCRAFT 8181L ATTEMPTED A NORMAL LANDING ON A GRASS AIRSTRIP LOCATED AT WHITE POST, VA</t>
  </si>
  <si>
    <t>( -23 ) on november 18 , 2000 , aircraft 8181l attempted a normal landing on a grass airstrip located at white post , va</t>
  </si>
  <si>
    <t>white post</t>
  </si>
  <si>
    <t>20010523008789I</t>
  </si>
  <si>
    <t xml:space="preserve">(-23)SOMETIME DURING THE NIGHT, AN UNMANNED, UNCONTROLLED US AIRWAYS LAVATORY TRUCK ROLLED ACROSS TAXIWAYS "G" AND </t>
  </si>
  <si>
    <t>( -23 ) sometime during the night , an unmanned , uncontrolled us airways lavatory truck rolled across taxiways `` g '' and</t>
  </si>
  <si>
    <t>us airways</t>
  </si>
  <si>
    <t>truck</t>
  </si>
  <si>
    <t>20010505011289I</t>
  </si>
  <si>
    <t>(-23)PILOT DEPARTED MATHER FIELD, CALIFORNIA ENROUTE TO RANCHO MURIETA, CALIFORNIA. SHORTLY AFTER LEVEL OFF, THE EN</t>
  </si>
  <si>
    <t>( -23 ) pilot departed mather field , california enroute to rancho murieta , california .</t>
  </si>
  <si>
    <t>rancho murieta</t>
  </si>
  <si>
    <t>california</t>
  </si>
  <si>
    <t>mather field</t>
  </si>
  <si>
    <t>20010407005699A</t>
  </si>
  <si>
    <t>(-23) ^PRIVACY DAT^ AND ONE PASSENGER WERE ENROUTE FROM PETERSBURGH, VA. (PTV) TO ORANGEBURGH, SC (OGB) IN N8084K A</t>
  </si>
  <si>
    <t>( -23 ) ^privacy dat^ and one passenger were enroute from petersburgh , va. ( ptv ) to orangeburgh , sc ( ogb ) in n8084k a</t>
  </si>
  <si>
    <t>orangeburgh</t>
  </si>
  <si>
    <t>sc</t>
  </si>
  <si>
    <t>passenger</t>
  </si>
  <si>
    <t>20010723017949A</t>
  </si>
  <si>
    <t>(-23) PILOT WAS ON A VFR FLIGHT FROM AUBURN/LEWISTON, ME (LEW) TO BUFFALO, NY (BUF). APPROXIMATELY 15 MILES SOUTHWE</t>
  </si>
  <si>
    <t>( -23 ) pilot was on a vfr flight from auburn/lewiston , me ( lew ) to buffalo , ny ( buf ) .</t>
  </si>
  <si>
    <t>buffalo</t>
  </si>
  <si>
    <t>ny</t>
  </si>
  <si>
    <t>20010802021609I</t>
  </si>
  <si>
    <t>(-23) PILOT STATED THAT JUST BEFORE TAKE OFF AT YUMA INTERNATIONAL AIRPORT, HE ADJUSTED HIS SEAT FORWARD BECAUSE HE</t>
  </si>
  <si>
    <t>( -23 ) pilot stated that just before take off at yuma international airport , he adjusted his seat forward because he</t>
  </si>
  <si>
    <t>yuma international airport</t>
  </si>
  <si>
    <t>20010711020939I</t>
  </si>
  <si>
    <t>(-23) ON 07/11/01 FEDEX FLIGHT 1611 INBOUND TO IND REPORTED HEARING A LOUD NOISE FROM THE REAR OF THE AIRCRAFT. THE</t>
  </si>
  <si>
    <t>( -23 ) on 07/11/01 fedex flight 1611 inbound to ind reported hearing a loud noise from the rear of the aircraft .</t>
  </si>
  <si>
    <t>rear</t>
  </si>
  <si>
    <t>20011030034599I</t>
  </si>
  <si>
    <t xml:space="preserve">(-23) ON 10/30/2001 MR. HATTER PURCHASED 44.3 GALLONS OF FUEL FROM THE FUEL TRUCK AT MOORE COUNTY AIRPORT IN DUMAS </t>
  </si>
  <si>
    <t>( -23 ) on 10/30/2001 mr. hatter purchased 44.3 gallons of fuel from the fuel truck at moore county airport in dumas</t>
  </si>
  <si>
    <t>moore county airport</t>
  </si>
  <si>
    <t>dumas</t>
  </si>
  <si>
    <t>20010907028149I</t>
  </si>
  <si>
    <t>(-23) THE AIRMAN PERFORMED A NORMAL TAKEOFF FROM THE CAMBRIDGE AIRPORT. IMMEDIATELY AFTER LIFT OFF, THE PILOT HEARD</t>
  </si>
  <si>
    <t>( -23 ) the airman performed a normal takeoff from the cambridge airport .</t>
  </si>
  <si>
    <t>airman</t>
  </si>
  <si>
    <t>cambridge airport</t>
  </si>
  <si>
    <t>20011019029729I</t>
  </si>
  <si>
    <t xml:space="preserve">(-23) PILOT STATEMENT: ON FRIDAY, OCTOBER 19, 2001, AT 6:45 AM, AT LOVE AIRFIELD IN PRESCOTT, ARIZONA, THE PLANE A </t>
  </si>
  <si>
    <t>( -23 ) pilot statement : on friday , october 19 , 2001 , at 6:45 am , at love airfield in prescott , arizona , the plane a</t>
  </si>
  <si>
    <t>prescott</t>
  </si>
  <si>
    <t>arizona</t>
  </si>
  <si>
    <t>love airfield</t>
  </si>
  <si>
    <t>20010822023659I</t>
  </si>
  <si>
    <t>(-23) ON A FLIGHT FROM GARDEN VALLEY AIRPORT TO BOISE, IDAHO, THE ENGINE QUIT SUDDENLY. THE PILOT MADE AN ENGINE OU</t>
  </si>
  <si>
    <t>( -23 ) on a flight from garden valley airport to boise , idaho , the engine quit suddenly .</t>
  </si>
  <si>
    <t>boise</t>
  </si>
  <si>
    <t>20011013029489I</t>
  </si>
  <si>
    <t xml:space="preserve">(-23) ON OCTOBER 13, 2001, A CESSNA CE-172, N2529L, MADE AN EMERGENCY LANDING ON A FROZEN LAKE NEAR THE VILLAGE OF </t>
  </si>
  <si>
    <t>( -23 ) on october 13 , 2001 , a cessna ce-172 , n2529l , made an emergency landing on a frozen lake near the village of</t>
  </si>
  <si>
    <t>lake</t>
  </si>
  <si>
    <t>village</t>
  </si>
  <si>
    <t>20011020029559I</t>
  </si>
  <si>
    <t xml:space="preserve">(-23) PILOT ATTEMPTED TO LAND AT KODIAK MUNICIPAL AIRPORT. HE GOT A NOSE GEAR UNSAFE INDICATION. HE NOTIFIED TOWER </t>
  </si>
  <si>
    <t>( -23 ) pilot attempted to land at kodiak municipal airport .</t>
  </si>
  <si>
    <t>kodiak municipal airport</t>
  </si>
  <si>
    <t>20011111035809I</t>
  </si>
  <si>
    <t xml:space="preserve">(-23) AFTER TAKE OFF ACFT HAD POWER FAILURE. PILOT FLEW BY TOWER AND CONFIRMED ALL GEAR DOWN. ACFT LANDED AND NOSE </t>
  </si>
  <si>
    <t>pilot flew by tower and confirmed all gear down .</t>
  </si>
  <si>
    <t>tower</t>
  </si>
  <si>
    <t>20020527020899I</t>
  </si>
  <si>
    <t>(-23) DURING FLIGHT TRANSITIONING FROM CLIMB TO CRUISE, THE ENGINE COWLING SEPARATED FROM THE ENGINE COMPARTMENT AN</t>
  </si>
  <si>
    <t>( -23 ) during flight transitioning from climb to cruise , the engine cowling separated from the engine compartment an</t>
  </si>
  <si>
    <t>compartment</t>
  </si>
  <si>
    <t>20020324004129I</t>
  </si>
  <si>
    <t xml:space="preserve">(-23) THE PILOT DEPARTED MOWATA AIRPORT IN EUNICE, LOUISIANA AND ARRIVED IN MIDLAND, TEXAS (MAF) WITHOUT ANY KNOWN </t>
  </si>
  <si>
    <t>( -23 ) the pilot departed mowata airport in eunice , louisiana and arrived in midland , texas ( maf ) without any known</t>
  </si>
  <si>
    <t>midland</t>
  </si>
  <si>
    <t>texas</t>
  </si>
  <si>
    <t>eunice</t>
  </si>
  <si>
    <t>louisiana</t>
  </si>
  <si>
    <t>mowata airport</t>
  </si>
  <si>
    <t>20020815036819I</t>
  </si>
  <si>
    <t>(-23) AIRCRAFT DEPARTED KN68 WITH PILOT AND THREE PARACHUTE JUMPERS ON AUGUST 15, 2002 AT 0945 HRS. AIRCRAFT CLIMBE</t>
  </si>
  <si>
    <t>( -23 ) aircraft departed kn68 with pilot and three parachute jumpers on august 15 , 2002 at 0945 hrs .</t>
  </si>
  <si>
    <t>jumpers</t>
  </si>
  <si>
    <t>20020905024699I</t>
  </si>
  <si>
    <t xml:space="preserve">(-23) ^PRIVACY DATA OMITTED^ THE PILOT REFUELED THE AIRCRAFT AT HIS DESTINATION FROM TWO FIVE GALLON CONTAINERS HE </t>
  </si>
  <si>
    <t>( -23 ) ^privacy data omitted^ the pilot refueled the aircraft at his destination from two five gallon containers he</t>
  </si>
  <si>
    <t>20021024033449I</t>
  </si>
  <si>
    <t xml:space="preserve">(-23) CREW FAILED TO SWITCH ON THE WING AND ENGINE ANTI-ICE WHEN GROUND ICING CONDITIONS EXISTED. CORRECTED ON THE </t>
  </si>
  <si>
    <t>( -23 ) crew failed to switch on the wing and engine anti-ice when ground icing conditions existed .</t>
  </si>
  <si>
    <t>20021002026869A</t>
  </si>
  <si>
    <t>(.19) ON OCTOBER 2, 2002, ABOUT 1540 EASTERN DAYLIGHT TIME, A BEAGLE AIRCRAFT B.206 BASSET, N72KB, WAS DESTROYED AF</t>
  </si>
  <si>
    <t>( .19 ) on october 2 , 2002 , about 1540 eastern daylight time , a beagle aircraft b.206 basset , n72kb , was destroyed af</t>
  </si>
  <si>
    <t>beagle</t>
  </si>
  <si>
    <t>20030225003209A</t>
  </si>
  <si>
    <t>(-23) WITNESSES AT THE DEPARTURE AIRPORT STATED THAT PILOT HAD SIGNIFICANT DIFFICULTY STARTING THE AIRCRAFT IMMEDIA</t>
  </si>
  <si>
    <t>( -23 ) witnesses at the departure airport stated that pilot had significant difficulty starting the aircraft immedia</t>
  </si>
  <si>
    <t>witnesses</t>
  </si>
  <si>
    <t>20030317008009A</t>
  </si>
  <si>
    <t>(-23) MS BOMBERGER LANDED AT CTJ AFTER A SECOND NO FLAP APPROACH AND RAN OFF THE END OF THE RUNWAY CAUSING THE NOSE</t>
  </si>
  <si>
    <t>( -23 ) ms bomberger landed at ctj after a second no flap approach and ran off the end of the runway causing the nose</t>
  </si>
  <si>
    <t>end</t>
  </si>
  <si>
    <t>20030208002149I</t>
  </si>
  <si>
    <t>(-23) ON 02/08/2003 AT APPROXIMATELY 22:30, A LEAR JET OPERATED BY FS AIR, ON A MEDEVAC OPERATION, SLID OFF THE END</t>
  </si>
  <si>
    <t>( -23 ) on 02/08/2003 at approximately 22:30 , a lear jet operated by fs air , on a medevac operation , slid off the end</t>
  </si>
  <si>
    <t>fs air</t>
  </si>
  <si>
    <t>jet</t>
  </si>
  <si>
    <t>20030611018109A</t>
  </si>
  <si>
    <t>(-23) ON JUNE 11, 2003 AT APPROXIMATELY 1242 EDT, A STEVEN D. AYERS EXPERIMENTAL RV-6A AIRCRAFT CRASHED DURING TAKE</t>
  </si>
  <si>
    <t>( -23 ) on june 11 , 2003 at approximately 1242 edt , a steven d. ayers experimental rv-6a aircraft crashed during take</t>
  </si>
  <si>
    <t>steven d. ayers</t>
  </si>
  <si>
    <t>20030605015579I</t>
  </si>
  <si>
    <t>(-23) MR. CAMPBELL FLEW HIS AIRCRAFT AFTER THE VACUUM PUMP WAS REMOVED FOR REPLACEMENT. THE MECHANIC (IA) WHO REMOV</t>
  </si>
  <si>
    <t>( -23 ) mr. campbell flew his aircraft after the vacuum pump was removed for replacement .</t>
  </si>
  <si>
    <t>campbell</t>
  </si>
  <si>
    <t>20030603012019I</t>
  </si>
  <si>
    <t xml:space="preserve">(-23) DATE: JUNE 3, 2003 LOGAN INTERNATIONAL AIRPORT BOSTON MA (BOS) 12:35 EDT ASI: DONALD E. SMALL N452FJ DORNIER </t>
  </si>
  <si>
    <t>( -23 ) date : june 3 , 2003 logan international airport boston ma ( bos ) 12:35 edt asi : donald e. small n452fj dornier</t>
  </si>
  <si>
    <t>logan international airport</t>
  </si>
  <si>
    <t>boston ma</t>
  </si>
  <si>
    <t>20030720036259A</t>
  </si>
  <si>
    <t>(-23) ^PRIVACY DATA OMITTED^ PILOT STATED THAT AFTER TAKEOFF FROM RUNWAY 26 AT DAHL CREEK, ALASKA HIS AIRCRAFT ENGI</t>
  </si>
  <si>
    <t>( -23 ) ^privacy data omitted^ pilot stated that after takeoff from runway 26 at dahl creek , alaska his aircraft engi</t>
  </si>
  <si>
    <t>dahl creek</t>
  </si>
  <si>
    <t>20030810020329A</t>
  </si>
  <si>
    <t xml:space="preserve">(-23) N4975B WHEN LANDING ON RUNWAY 22, AVON PARK, FL, AIRCRAFT RAN INTO APPROX. (1) FOOT OF STANDING WATER ON THE </t>
  </si>
  <si>
    <t>( -23 ) n4975b when landing on runway 22 , avon park , fl , aircraft ran into approx .</t>
  </si>
  <si>
    <t>avon park</t>
  </si>
  <si>
    <t>20030706013569I</t>
  </si>
  <si>
    <t>(-23) AT ABOUT 5 PM SUNDAY JULY 6, 2003 THE PILOT DEPARTED TRIDENT BASIN NORTHBOUND WITH ONE PASSENGER. AFTER TAKEO</t>
  </si>
  <si>
    <t>( -23 ) at about 5 pm sunday july 6 , 2003 the pilot departed trident basin northbound with one passenger .</t>
  </si>
  <si>
    <t>trident basin</t>
  </si>
  <si>
    <t>20030622012009I</t>
  </si>
  <si>
    <t>(-23) THE PILOT OF N17655 BE-55 DECLARED AN EMERGENCY ON TAKEOFF WHEN PASSENGER NOTICED OIL STREAKS ON THE LEFT ENG</t>
  </si>
  <si>
    <t>( -23 ) the pilot of n17655 be-55 declared an emergency on takeoff when passenger noticed oil streaks on the left eng</t>
  </si>
  <si>
    <t>be-55</t>
  </si>
  <si>
    <t>20030901026139A</t>
  </si>
  <si>
    <t>(-23) ON SEPTEMBER 1, 2003, AT APPROXIMATELY 1130(LCL), A CESSNA MODEL 172-F N8578U CRASHED ON A FIELD NEAR THE FAJ</t>
  </si>
  <si>
    <t>( -23 ) on september 1 , 2003 , at approximately 1130 ( lcl ) , a cessna model 172-f n8578u crashed on a field near the faj</t>
  </si>
  <si>
    <t>faj</t>
  </si>
  <si>
    <t>20031003030279A</t>
  </si>
  <si>
    <t>(-23) PILOT DEPARTED DANVILLE, IL (KDNV) WITH INOPERATIVE FUEL GAUGES ENROUTE TO MORGANTOWN, WV (MGW). THE AIRCRAFT</t>
  </si>
  <si>
    <t>( -23 ) pilot departed danville , il ( kdnv ) with inoperative fuel gauges enroute to morgantown , wv ( mgw ) .</t>
  </si>
  <si>
    <t>morgantown</t>
  </si>
  <si>
    <t>wv</t>
  </si>
  <si>
    <t>danville</t>
  </si>
  <si>
    <t>20031019027459A</t>
  </si>
  <si>
    <t>(-23) ACCORDING TO VERBAL AND WRITTEN STATEMENTS FROM THE PILOT ROBERT WOLVERTON AND AIRPORT MANAGER ELDIN NIMMO: O</t>
  </si>
  <si>
    <t>( -23 ) according to verbal and written statements from the pilot robert wolverton and airport manager eldin nimmo : o</t>
  </si>
  <si>
    <t>manager</t>
  </si>
  <si>
    <t>20031005037479A</t>
  </si>
  <si>
    <t xml:space="preserve">(-23) PILOT STATEMENT: ON OCT. 5, 2003 AT APPROXIMATELY 0715Z, MY CESSNA 182H (N1919X) RAN OUT OF FUEL AND CRASHED </t>
  </si>
  <si>
    <t>( -23 ) pilot statement : on oct. 5 , 2003 at approximately 0715z , my cessna 182h ( n1919x ) ran out of fuel and crashed</t>
  </si>
  <si>
    <t>my</t>
  </si>
  <si>
    <t>182h</t>
  </si>
  <si>
    <t>20031114036279I</t>
  </si>
  <si>
    <t>(-23) AFTER LANDING AT RENO, NEVADA ON 11/13/2003 AND BLOWING OUT THE MAIN TIRES DUE TO A WOW SWITCH RIGGING PROBLE</t>
  </si>
  <si>
    <t>( -23 ) after landing at reno , nevada on 11/13/2003 and blowing out the main tires due to a wow switch rigging proble</t>
  </si>
  <si>
    <t>reno</t>
  </si>
  <si>
    <t>nevada</t>
  </si>
  <si>
    <t>20031111034609A</t>
  </si>
  <si>
    <t>(-23) ON NOVEMBER 11, 2003 ATP RATED PIC AND SIC DEPARTED PALWAUKEE AIRPORT (PWK), WHEELING, IL ON A 14 CFR 135 - O</t>
  </si>
  <si>
    <t>( -23 ) on november 11 , 2003 atp rated pic and sic departed palwaukee airport ( pwk ) , wheeling , il on a 14 cfr 135 - o</t>
  </si>
  <si>
    <t>wheeling</t>
  </si>
  <si>
    <t>palwaukee airport</t>
  </si>
  <si>
    <t>20031004024399A</t>
  </si>
  <si>
    <t>(-23) AMERICAN AIRLINES FLIGHT #847, B-737-823, N972AN, WHILE PARKED AT BOSTON TERMINAL B, GATE 26, WAS STRUCK BY A</t>
  </si>
  <si>
    <t>( -23 ) american airlines flight # 847 , b-737-823 , n972an , while parked at boston terminal b , gate 26 , was struck by a</t>
  </si>
  <si>
    <t>terminal b</t>
  </si>
  <si>
    <t>boston</t>
  </si>
  <si>
    <t>20040410005949A</t>
  </si>
  <si>
    <t>(-23) PILOT T.O. FROM HIS PRIVATE STRIP, CLIMBED TO 6000FT AND WENT INVERTED DURING AN ACROBATIC MANEUVER (AEROBATI</t>
  </si>
  <si>
    <t>( -23 ) pilot t. o. from his private strip , climbed to 6000ft and went inverted during an acrobatic maneuver ( aerobati</t>
  </si>
  <si>
    <t>20040322015809I</t>
  </si>
  <si>
    <t>(-23) PILOT DEPARTED WINNIE, TX AIRPORT WITH TOW BAR ATTACHED TO NOSE GEAR. MINOR DAMAGE TO NOSE GEAR DOORS ON LAND</t>
  </si>
  <si>
    <t>( -23 ) pilot departed winnie , tx airport with tow bar attached to nose gear .</t>
  </si>
  <si>
    <t>20040428022659A</t>
  </si>
  <si>
    <t>(-23) PILOT DEPARTED FREDERICKSBURG SHANNON AIRPORT (EZF) WITH THE AIRCRAFT TOW BAR ATTACHED. IMMEDIATELY AFTER DEP</t>
  </si>
  <si>
    <t>( -23 ) pilot departed fredericksburg shannon airport ( ezf ) with the aircraft tow bar attached .</t>
  </si>
  <si>
    <t>fredericksburg shannon airport</t>
  </si>
  <si>
    <t>20040420009309I</t>
  </si>
  <si>
    <t>(-23) THE PILOT REQUESTED A LONG LANDING ON 13L AT DALLAS LOVEFIELD AND THE REQUEST WAS APPROVED. N3217Q LANDED RUN</t>
  </si>
  <si>
    <t>( -23 ) the pilot requested a long landing on 13l at dallas lovefield and the request was approved .</t>
  </si>
  <si>
    <t>dallas lovefield</t>
  </si>
  <si>
    <t>20040823021189A</t>
  </si>
  <si>
    <t>(-23) THE PILOT DEPARTED DANVILLE, IL ENROUTE TO CRYSTAL LAKE, IL IN CESSNA 182, N92848, ON AUGUST 23, 2004. THE EN</t>
  </si>
  <si>
    <t>( -23 ) the pilot departed danville , il enroute to crystal lake , il in cessna 182 , n92848 , on august 23 , 2004. the en</t>
  </si>
  <si>
    <t>crystal lake</t>
  </si>
  <si>
    <t>cessna 182</t>
  </si>
  <si>
    <t>20041202032849I</t>
  </si>
  <si>
    <t>(-23) PILOT DEPARTED AURORA MUNICIPAL AIRPORT (2H2), AURORA, MISSOURI, VFR ENROUTE TO AIR PARK SOUTH AIRPORT (2K2),</t>
  </si>
  <si>
    <t>( -23 ) pilot departed aurora municipal airport ( 2h2 ) , aurora , missouri , vfr enroute to air park south airport ( 2k2 ) ,</t>
  </si>
  <si>
    <t>aurora</t>
  </si>
  <si>
    <t>aurora municipal airport</t>
  </si>
  <si>
    <t>20041010029579A</t>
  </si>
  <si>
    <t>(-23) THE PILOT OF THE FLOAT EQUIPPED AIRPLANE AND HIS 3 PASSENGERS DEPARTED A FISHING LODGE SHORTLY AFTER DAWN. TH</t>
  </si>
  <si>
    <t>( -23 ) the pilot of the float equipped airplane and his 3 passengers departed a fishing lodge shortly after dawn .</t>
  </si>
  <si>
    <t>PER-SOC</t>
  </si>
  <si>
    <t>lodge</t>
  </si>
  <si>
    <t>20041013027419I</t>
  </si>
  <si>
    <t>(-23) AIRCRAFT WAS STOPPED ON TAXIWAY ECHO IN LINE FOR TAKEOFF. AN AMERICAN AIRLINES BAGGAGE CART BROKE AWAY FROM T</t>
  </si>
  <si>
    <t>an american airlines baggage cart broke away from t</t>
  </si>
  <si>
    <t>american airlines</t>
  </si>
  <si>
    <t>20050315003489I</t>
  </si>
  <si>
    <t>(-23) PILOT STARTED ENGINES AT OGG AIRPORT WITH 8 PASSENGERS ON-BOARD. THERE WAS A METAL OBJECT LEFT IN FRONT OF TH</t>
  </si>
  <si>
    <t>( -23 ) pilot started engines at ogg airport with 8 passengers on-board .</t>
  </si>
  <si>
    <t>ogg airport</t>
  </si>
  <si>
    <t>20050314006859A</t>
  </si>
  <si>
    <t xml:space="preserve">(-23) ^PRIVACY DATA OMITTED^ AIRCRAFT ENROUTE FROM CMH TO OTTAWA, CANADA. AT APPROX 7,500 FT. AIRCRAFT EXPERIENCED </t>
  </si>
  <si>
    <t>( -23 ) ^privacy data omitted^ aircraft enroute from cmh to ottawa , canada .</t>
  </si>
  <si>
    <t>ottawa</t>
  </si>
  <si>
    <t>canada</t>
  </si>
  <si>
    <t>20050529015389I</t>
  </si>
  <si>
    <t xml:space="preserve">(-23) AIRCRAFT DEPARTED NEW RICHMOND, WI WITH ONE OF THE GAS CAPS NOT ATTACHED. THE ENGINE QUIT AND THE PILOT MADE </t>
  </si>
  <si>
    <t>( -23 ) aircraft departed new richmond , wi with one of the gas caps not attached .</t>
  </si>
  <si>
    <t>new richmond</t>
  </si>
  <si>
    <t>wi</t>
  </si>
  <si>
    <t>20050427006199A</t>
  </si>
  <si>
    <t xml:space="preserve">(-23) AT APPROXIMATELY 0830 CST ON APRIL 27, 2005, A ROBINSON R22 HELICOPTER WITH A COMMERCIAL PILOT AND PASSENGER </t>
  </si>
  <si>
    <t>( -23 ) at approximately 0830 cst on april 27 , 2005 , a robinson r22 helicopter with a commercial pilot and passenger</t>
  </si>
  <si>
    <t>20050803017169A</t>
  </si>
  <si>
    <t>(-23) PILOT LANDED ON AN AIRSTRIP CREATED OUT OF THE BARROW PIT ALONG A COUNTRY ROAD. WEEDS HAD GROWN ALONGSIDE THE</t>
  </si>
  <si>
    <t>( -23 ) pilot landed on an airstrip created out of the barrow pit along a country road .</t>
  </si>
  <si>
    <t>20051113029379A</t>
  </si>
  <si>
    <t xml:space="preserve">(-23) THE PILOT DEPARTED MARICOPA/PHOENIX REGIONAL AIRPORT (A39) AND WAS ENROUTE TO CHANDLER AIRPORT (CHD) WHEN AT </t>
  </si>
  <si>
    <t>( -23 ) the pilot departed maricopa/phoenix regional airport ( a39 ) and was enroute to chandler airport ( chd ) when at</t>
  </si>
  <si>
    <t>chandler airport</t>
  </si>
  <si>
    <t>20051230029429A</t>
  </si>
  <si>
    <t xml:space="preserve">(-23) PIC OF N5435L ATTEMPTED TO DEPART RUNWAY 27L AT THE BOULDER CITY AIRPORT (61B), FAILING TO REMOVE THE FLIGHT </t>
  </si>
  <si>
    <t>( -23 ) pic of n5435l attempted to depart runway 27l at the boulder city airport ( 61b ) , failing to remove the flight</t>
  </si>
  <si>
    <t>pic</t>
  </si>
  <si>
    <t>boulder city airport</t>
  </si>
  <si>
    <t>20060422007479I</t>
  </si>
  <si>
    <t>(-23) THE PILOT STATED THAT HE TOPPED OFF ALL FUEL TANKS PRIOR TO DEPARTING GALVESTON, TEXAS (GLS). WHILE ENROUTE T</t>
  </si>
  <si>
    <t>( -23 ) the pilot stated that he topped off all fuel tanks prior to departing galveston , texas ( gls ) .</t>
  </si>
  <si>
    <t>galveston</t>
  </si>
  <si>
    <t>20060302003989I</t>
  </si>
  <si>
    <t>(-23) ASH 6351, CRJ 2, RETURNED TO ONTARIO, CA AT 0723PST WITH A NOSE GEAR ISSUE. (THE "REMOVE BEFORE FLIGHT" RED S</t>
  </si>
  <si>
    <t>( -23 ) ash 6351 , crj 2 , returned to ontario , ca at 0723pst with a nose gear issue .</t>
  </si>
  <si>
    <t>ontario</t>
  </si>
  <si>
    <t>20051102032739I</t>
  </si>
  <si>
    <t>(-23) THE PILOT ^PRIVACY DATA^ STATED THAT ON 11/02/05, HE STARTED HIS AIRPLANE AND SHUT IT DOWN BEFORE ENTERING RU</t>
  </si>
  <si>
    <t>( -23 ) the pilot ^privacy data^ stated that on 11/02/05 , he started his airplane and shut it down before entering ru</t>
  </si>
  <si>
    <t>20060209010299I</t>
  </si>
  <si>
    <t>(-23) AIRTRAN AIRWAYS FLT 851 DEPARTED FROM MSP AT 1330Z HOURS ENROUTE TO ATL AND EXPERIENCED A LEFT GEAR DOOR UNSA</t>
  </si>
  <si>
    <t>( -23 ) airtran airways flt 851 departed from msp at 1330z hours enroute to atl and experienced a left gear door unsa</t>
  </si>
  <si>
    <t>airtran airways</t>
  </si>
  <si>
    <t>flt 851</t>
  </si>
  <si>
    <t>20051228030699A</t>
  </si>
  <si>
    <t>(-23) THE PILOT ^PRIVACY DA^ WAS ATTEMPTING TO TAKEOFF ON RUNWAY 32 AT HIS 2300 FT PRIVATE DIRT STRIP. AFTER LIFT-O</t>
  </si>
  <si>
    <t>( -23 ) the pilot ^privacy da^ was attempting to takeoff on runway 32 at his 2300 ft private dirt strip .</t>
  </si>
  <si>
    <t>20060922028919I</t>
  </si>
  <si>
    <t>(-23) AIR TRAN FLIGHT 895, A BOEING 717 AIRCRAFT ON A FLIGHT FROM BOSTON, MA TO CHICAGO, IL DIVERTED TO TO CHAMPAIG</t>
  </si>
  <si>
    <t>( -23 ) air tran flight 895 , a boeing 717 aircraft on a flight from boston , ma to chicago , il diverted to to champaig</t>
  </si>
  <si>
    <t>ma</t>
  </si>
  <si>
    <t>20060930025049A</t>
  </si>
  <si>
    <t>(-23) THE PILOT ^PRIVACY D^ WAS OPERATING HIS AIRCRAFT IN AN UNAIRWORTHY CONDITION WHEN HE BECAME DISORIENTED AND D</t>
  </si>
  <si>
    <t>( -23 ) the pilot ^privacy d^ was operating his aircraft in an unairworthy condition when he became disoriented and d</t>
  </si>
  <si>
    <t>20060730020309A</t>
  </si>
  <si>
    <t>(-23) PILOTS DEPARTED OSHKOSH, WI ENROUTE TO AN AIRPORT SOUTH OF GARY, IN. THE PILOTS ELECTED TO FLY OVER LAKE MICH</t>
  </si>
  <si>
    <t>( -23 ) pilots departed oshkosh , wi enroute to an airport south of gary , in .</t>
  </si>
  <si>
    <t>pilots</t>
  </si>
  <si>
    <t>oshkosh</t>
  </si>
  <si>
    <t>gary</t>
  </si>
  <si>
    <t>in</t>
  </si>
  <si>
    <t>20060620030979A</t>
  </si>
  <si>
    <t>(-23) ON JUNE 20, 2006, AMERICAN AIRLINES AIRCRAFT, N961TW A DC-9-82, ON A FLIGHT FROM LOS ANGELES, CA (LAX) TO O'H</t>
  </si>
  <si>
    <t>( -23 ) on june 20 , 2006 , american airlines aircraft , n961tw a dc-9-82 , on a flight from los angeles , ca ( lax ) to o ' h</t>
  </si>
  <si>
    <t>los angeles</t>
  </si>
  <si>
    <t>20060516012689I</t>
  </si>
  <si>
    <t>(-23) DURING THE TAKE-OFF ROLL, THE TOW AIRCRAFT STOPPED DUE TO A WINDOW OPENING AND CAUSED THE GLIDER PILOT TO DIS</t>
  </si>
  <si>
    <t>( -23 ) during the take-off roll , the tow aircraft stopped due to a window opening and caused the glider pilot to dis</t>
  </si>
  <si>
    <t>20060925028519I</t>
  </si>
  <si>
    <t>(-23) THE AIRCRAFT MADE A FORCED LANDING IN A FARMING FIELD 1/4 MILES SOUTH OF THE AIRPORT AFTER CONDUCTING A TOUCH</t>
  </si>
  <si>
    <t>( -23 ) the aircraft made a forced landing in a farming field 1/4 miles south of the airport after conducting a touch</t>
  </si>
  <si>
    <t>20060626014029A</t>
  </si>
  <si>
    <t>(-23) ON FINAL APPROACH TO MINONG, WI, THE PILOT DECIDED HE WAS OUT OF POSITION AND INITIATED A GO AROUND. PILOT ST</t>
  </si>
  <si>
    <t>( -23 ) on final approach to minong , wi , the pilot decided he was out of position and initiated a go around .</t>
  </si>
  <si>
    <t>minong</t>
  </si>
  <si>
    <t>20060725015959A</t>
  </si>
  <si>
    <t>(-23) THE PILOT STATED HE WAS OVER LAKE HUGHES WHEN THE ENGINE "SPUTTERED." HE THOUGHT THE LEFT TANK WAS EMPTY, AND</t>
  </si>
  <si>
    <t>( -23 ) the pilot stated he was over lake hughes when the engine `` sputtered. ``</t>
  </si>
  <si>
    <t>lake hughes</t>
  </si>
  <si>
    <t>20070203001149I</t>
  </si>
  <si>
    <t>(-23) N694T CRASHED ON LANDING IN PADUCAH, KENTUCKY ON 02-03-07. 14:45 LOCAL TIME, PADUCAH TOWER: TOWER CLEARED N69</t>
  </si>
  <si>
    <t>( -23 ) n694t crashed on landing in paducah , kentucky on 02-03-07 .</t>
  </si>
  <si>
    <t>paducah</t>
  </si>
  <si>
    <t>14:45 local time , paducah tower : tower cleared n69</t>
  </si>
  <si>
    <t>20070218007209I</t>
  </si>
  <si>
    <t>(-23) ON FEBRUARY 18, 2007, N7235K, BE-58-P, TOOK OFF FROM ABERDEEN, SD. WHEN THE PILOT RETRACTED THE GEAR, HE HEAR</t>
  </si>
  <si>
    <t>( -23 ) on february 18 , 2007 , n7235k , be-58-p , took off from aberdeen , sd .</t>
  </si>
  <si>
    <t>aberdeen</t>
  </si>
  <si>
    <t>20070327004739I</t>
  </si>
  <si>
    <t>(-23) THE FLIGHT DEPARTED ADDISON, TEXAS ON MARCH 27, 2007 FOR A BUSINESS TRIP TO IDAHO FALLS, IDAHO UNDER 14 CFR P</t>
  </si>
  <si>
    <t>( -23 ) the flight departed addison , texas on march 27 , 2007 for a business trip to idaho falls , idaho under 14 cfr p</t>
  </si>
  <si>
    <t>addison</t>
  </si>
  <si>
    <t>20061226027279A</t>
  </si>
  <si>
    <t>(-23) THIS FLIGHT ORIGINATED AT 3SQ, ST. CHARLES MUNICIPAL (ST. CHARLES, MO) AND CONTINUED TO KLIT (LITTLE ROCK, AR</t>
  </si>
  <si>
    <t>( -23 ) this flight originated at 3sq , st. charles municipal ( st. charles , mo ) and continued to klit ( little rock , ar</t>
  </si>
  <si>
    <t>st. charles</t>
  </si>
  <si>
    <t>mo</t>
  </si>
  <si>
    <t>3sq</t>
  </si>
  <si>
    <t>st. charles municipal</t>
  </si>
  <si>
    <t>20070428007859A</t>
  </si>
  <si>
    <t>(-23) PILOT DEPARTED HOLBROOK, AZ TO SHOW LOW, AZ WITH 6 GALLONS OF FUEL ON BOARD. HIS FLIGHT REQUIRED ABOUT 3 TO 3</t>
  </si>
  <si>
    <t>( -23 ) pilot departed holbrook , az to show low , az with 6 gallons of fuel on board .</t>
  </si>
  <si>
    <t>holbrook</t>
  </si>
  <si>
    <t>az</t>
  </si>
  <si>
    <t>20070705014169A</t>
  </si>
  <si>
    <t>(-23) THE PILOT ^PRIVACY DATA OMITTED^ REQUESTED TO BE FUELED AT THE CHANDLER AIRPORT PRIOR TO HIS DEPARTURE ON JUL</t>
  </si>
  <si>
    <t>( -23 ) the pilot ^privacy data omitted^ requested to be fueled at the chandler airport prior to his departure on jul</t>
  </si>
  <si>
    <t>20070525009559A</t>
  </si>
  <si>
    <t xml:space="preserve">(-23) SHORTLY AFTER TAKE OFF, THE AIRCRAFT CRASHED ON AIRPORT PROPERTY. THE AIRCRAFT TOOK OFF FROM CNO RWY 26R FOR </t>
  </si>
  <si>
    <t>( -23 ) shortly after take off , the aircraft crashed on airport property .</t>
  </si>
  <si>
    <t>20070412015929A</t>
  </si>
  <si>
    <t>(-23) PILOT WAS PERFORMING A TOUCH &amp; GO AT GEU AS PART OF A NIGHT CURRENCY FLIGHT WHEN THE AFT CARGO DOOR ON THE RI</t>
  </si>
  <si>
    <t>( -23 ) pilot was performing a touch &amp; go at geu as part of a night currency flight when the aft cargo door on the ri</t>
  </si>
  <si>
    <t>geu</t>
  </si>
  <si>
    <t>20070711013499I</t>
  </si>
  <si>
    <t>(-23) STUDENT PILOT DEPARTED KSEP AT APPROX. 10:00 AM, ENROUTE TO KGKY. AT APPROX. 1 NM NORTHWEST OF KGDJ PILOT NOT</t>
  </si>
  <si>
    <t>( -23 ) student pilot departed ksep at approx .</t>
  </si>
  <si>
    <t>ksep</t>
  </si>
  <si>
    <t>20070706012019I</t>
  </si>
  <si>
    <t>(-23) 07/06/2007, CREST AIRPARK KENT WASHINGTON AT 8PM N756SE, HAD A GEAR UP EVENT WITH MINOR DAMAGE TO THE AIRCRAF</t>
  </si>
  <si>
    <t>( -23 ) 07/06/2007 , crest airpark kent washington at 8pm n756se , had a gear up event with minor damage to the aircraf</t>
  </si>
  <si>
    <t>crest airpark</t>
  </si>
  <si>
    <t>kent washington</t>
  </si>
  <si>
    <t>20070709017229A</t>
  </si>
  <si>
    <t>(-23) 07/09/07 AIRCRAFT DEPARTED LAKELAND, FL (LAL) AT 800, VFR SOUTHBOUND. NO FLIGHT PLAN FILED. NO FURTHER CONTAC</t>
  </si>
  <si>
    <t>( -23 ) 07/09/07 aircraft departed lakeland , fl ( lal ) at 800 , vfr southbound .</t>
  </si>
  <si>
    <t>lakeland</t>
  </si>
  <si>
    <t>20070723013849I</t>
  </si>
  <si>
    <t xml:space="preserve">(-23) DURING A VFR FLIGHT FROM NORTHWEST REGIONAL AIRPORT, ROANOKE, TX, TO OMAR N. BRADLEY AIRPORT IN MOBERLY, MO, </t>
  </si>
  <si>
    <t>( -23 ) during a vfr flight from northwest regional airport , roanoke , tx , to omar n. bradley airport in moberly , mo ,</t>
  </si>
  <si>
    <t>roanoke</t>
  </si>
  <si>
    <t>omar n. bradley airport</t>
  </si>
  <si>
    <t>moberly</t>
  </si>
  <si>
    <t>northwest regional airport</t>
  </si>
  <si>
    <t>20071209828449A</t>
  </si>
  <si>
    <t>(-23) HE STATED THAT HE DID FIND WATER IN THE FUEL ON PREFLIGHT. HE HAD NOT FLOWN THE AIRCRAFT SINCE THE ANNUAL. HE</t>
  </si>
  <si>
    <t>he had not flown the aircraft since the annual .</t>
  </si>
  <si>
    <t>20071024830879I</t>
  </si>
  <si>
    <t>(-23) PILOT TAXIED AIRCRAFT WITH GROUND POWER CART STILL ATTACHED. STRUCTURAL DAMAGE FROM EVENT WAS NOMINAL AND WAS</t>
  </si>
  <si>
    <t>( -23 ) pilot taxied aircraft with ground power cart still attached .</t>
  </si>
  <si>
    <t>20070916021899A</t>
  </si>
  <si>
    <t>(-23) AIRCRAFT LOST POWER DURING FLIGHT AND ENGINE WAS OVERHEATING. PILOT ATTEMPTED LANDING ON GRASS RUNWAY. AIRCRA</t>
  </si>
  <si>
    <t>pilot attempted landing on grass runway .</t>
  </si>
  <si>
    <t>20070922020989A</t>
  </si>
  <si>
    <t>(-23) WITNESSES STATE: THE PILOT ^PRIVACY DATA OMITTED^ REPLACED THE VACUUM PUMP ON HIS GRUMMAN AA-5A, INSTALLING I</t>
  </si>
  <si>
    <t>( -23 ) witnesses state : the pilot ^privacy data omitted^ replaced the vacuum pump on his grumman aa-5a , installing i</t>
  </si>
  <si>
    <t>aa-5a</t>
  </si>
  <si>
    <t>grumman</t>
  </si>
  <si>
    <t>20070810021829A</t>
  </si>
  <si>
    <t>(-23) PILOT STATED THAT WHILE ENROUTE FROM LACROSS, WI TO PRINCETON, MN AT ABOUT 3 MILES SOUTH OF THE PRINCETON AIR</t>
  </si>
  <si>
    <t>( -23 ) pilot stated that while enroute from lacross , wi to princeton , mn at about 3 miles south of the princeton air</t>
  </si>
  <si>
    <t>princeton</t>
  </si>
  <si>
    <t>lacross</t>
  </si>
  <si>
    <t>20071002825149A</t>
  </si>
  <si>
    <t>(-23) THE PILOT/OWNER WITH HIS WIFE ON-BOARD INTENDED TO MAKE A FLIGHT FOR PLEASURE FROM THE BOAT TO PAGE, AZ. DURI</t>
  </si>
  <si>
    <t>( -23 ) the pilot/owner with his wife on-board intended to make a flight for pleasure from the boat to page , az .</t>
  </si>
  <si>
    <t>wife</t>
  </si>
  <si>
    <t>page</t>
  </si>
  <si>
    <t>20071025824699A</t>
  </si>
  <si>
    <t>(-23) PILOT INITIATED TAKE-OFF ON RUNWAY 10 WITH LEFT AND RIGHT FUEL SHUT-OFF VALVES IN THE OFF POSITION. AT APPROX</t>
  </si>
  <si>
    <t>( -23 ) pilot initiated take-off on runway 10 with left and right fuel shut-off valves in the off position .</t>
  </si>
  <si>
    <t>runway 10</t>
  </si>
  <si>
    <t>20070721825879I</t>
  </si>
  <si>
    <t>(-23) THE PILOT AND PASSENGER MADE A FULL STOP LANDING AT FULTON COUNTY AIRPORT TO REFUEL. AFTER REFUELING THE PILO</t>
  </si>
  <si>
    <t>( -23 ) the pilot and passenger made a full stop landing at fulton county airport to refuel .</t>
  </si>
  <si>
    <t>fulton county airport</t>
  </si>
  <si>
    <t>20080118011669I</t>
  </si>
  <si>
    <t>(-23) THE PILOT ^PRIVACY DATA OMITTED^ DEPARTED MILWAUKEE TIMMERMAN AIRPORT (KMWC) ON JANUARY 18TH, 2008 AT 2258 UT</t>
  </si>
  <si>
    <t>( -23 ) the pilot ^privacy data omitted^ departed milwaukee timmerman airport ( kmwc ) on january 18th , 2008 at 2258 ut</t>
  </si>
  <si>
    <t>milwaukee timmerman airport</t>
  </si>
  <si>
    <t>20070804826049I</t>
  </si>
  <si>
    <t>(-23) PILOT STATED HE HAD FLOWN THE AIRCRAFT NUMEROUS TIMES WITH ALTERNATOR INOPERATIVE, RECHARGING BATTERY AT LAND</t>
  </si>
  <si>
    <t>( -23 ) pilot stated he had flown the aircraft numerous times with alternator inoperative , recharging battery at land</t>
  </si>
  <si>
    <t>20080810843599I</t>
  </si>
  <si>
    <t>(-23) THE SUBJECT AIRCRAFT LANDED AT PHX AND TAXIED TO THE PARKING AREA AT CUTTER AVIATION, FOLLOWING THE "FOLLOW M</t>
  </si>
  <si>
    <t>( -23 ) the subject aircraft landed at phx and taxied to the parking area at cutter aviation , following the `` follow m</t>
  </si>
  <si>
    <t>area</t>
  </si>
  <si>
    <t>cutter aviation</t>
  </si>
  <si>
    <t>20080427836779I</t>
  </si>
  <si>
    <t>(-23) DIAMOND DA42, DEPARTED LONG BEACH, CA, AIRPORT ON AN INSTRUCTIONAL FLIGHT AND LOST THE AFT PASSENGER DOOR THA</t>
  </si>
  <si>
    <t>( -23 ) diamond da42 , departed long beach , ca , airport on an instructional flight and lost the aft passenger door tha</t>
  </si>
  <si>
    <t>long beach</t>
  </si>
  <si>
    <t>20080701841759A</t>
  </si>
  <si>
    <t xml:space="preserve">(-23) THE PILOT AND TWO PASSENGERS ARRIVED AT KRHI; TOPPED OFF THE AIRCRAFT FUEL TANKS; LEFT THE AIRCRAFT UNLOCKED </t>
  </si>
  <si>
    <t>( -23 ) the pilot and two passengers arrived at krhi ; topped off the aircraft fuel tanks ; left the aircraft unlocked</t>
  </si>
  <si>
    <t>krhi</t>
  </si>
  <si>
    <t>20080702841789A</t>
  </si>
  <si>
    <t xml:space="preserve">(-23) ON 07/02/2008, AT APPROXIMATELY 0700 CST, A GENERAL AVIATION ACCIDENT OCCURRED ONE MILE NE OF ALEXANDRIA, MN </t>
  </si>
  <si>
    <t>( -23 ) on 07/02/2008 , at approximately 0700 cst , a general aviation accident occurred one mile ne of alexandria , mn</t>
  </si>
  <si>
    <t>alexandria</t>
  </si>
  <si>
    <t>20080321013069A</t>
  </si>
  <si>
    <t xml:space="preserve">(-23) THE PILOT ^PRIVACY DATA OMITTED^ DEPARTED MEADOW LAKE AIRPORT. THEN MINUTES INTO THE FLIGHT THE ENGINE QUIT. </t>
  </si>
  <si>
    <t>( -23 ) the pilot ^privacy data omitted^ departed meadow lake airport .</t>
  </si>
  <si>
    <t>meadow lake airport</t>
  </si>
  <si>
    <t>20080411833359A</t>
  </si>
  <si>
    <t xml:space="preserve">(-23) THE PILOT SPENT 8 HOURS PREPARING THE AIRCRAFT FOR FLIGHT AS IT HAD NOT BEEN FLOWN FOR APPROXIMATELY 1 YEAR. </t>
  </si>
  <si>
    <t>( -23 ) the pilot spent 8 hours preparing the aircraft for flight as it had not been flown for approximately 1 year .</t>
  </si>
  <si>
    <t>20080427837099A</t>
  </si>
  <si>
    <t xml:space="preserve">(-23)  THE PILOT HAD PREVIOUSLY CONDUCTED FULL STOP/TAXI LANDINGS ON THE MORNING OF APR 27 AT CLARK COUNTY AIRPORT </t>
  </si>
  <si>
    <t>( -23 ) the pilot had previously conducted full stop/taxi landings on the morning of apr 27 at clark county airport</t>
  </si>
  <si>
    <t>clark county airport</t>
  </si>
  <si>
    <t>20080227010559I</t>
  </si>
  <si>
    <t>(-23) A/C RELOCATED TO NEW HANGAR TO CHECK SIZE AND PILOT ABILITY TO PUSH BACK BY HIMSELF. DUE TO SLOPE PILOT WAS U</t>
  </si>
  <si>
    <t>( -23 ) a/c relocated to new hangar to check size and pilot ability to push back by himself .</t>
  </si>
  <si>
    <t>20080223013919I</t>
  </si>
  <si>
    <t>(-23) ON 2/23/08 @ APPROXIMATELY 2130 DURING TAXI AT IAD TO THE WESTERN MOST PORTION OF LANDMARK AVIATION FBO, AIRC</t>
  </si>
  <si>
    <t>( -23 ) on 2/23/08 @ approximately 2130 during taxi at iad to the western most portion of landmark aviation fbo , airc</t>
  </si>
  <si>
    <t>portion</t>
  </si>
  <si>
    <t>landmark aviation</t>
  </si>
  <si>
    <t>20080226013819I</t>
  </si>
  <si>
    <t>(-23) PILOT TOOK OFF FOR LEESBURG AIRPORT AND WHILE CLIMBING AT ABOUT 300', THE CANOPY OPENED IN FLIGHT CAUSING HIS</t>
  </si>
  <si>
    <t>( -23 ) pilot took off for leesburg airport and while climbing at about 300 ' , the canopy opened in flight causing his</t>
  </si>
  <si>
    <t>leesburg airport</t>
  </si>
  <si>
    <t>Syntactic Accuracy</t>
  </si>
  <si>
    <t>Semantic Accuracy</t>
  </si>
  <si>
    <t>Consistency</t>
  </si>
  <si>
    <t>Hallucination</t>
  </si>
  <si>
    <t>Notes</t>
  </si>
  <si>
    <t xml:space="preserve"> </t>
  </si>
  <si>
    <t>Syntactic Accuracy (unweighted average for all triples generated):</t>
  </si>
  <si>
    <t>Semantic Accuracy (unweighted average for all triples generated):</t>
  </si>
  <si>
    <t>Consistency (average for each document)</t>
  </si>
  <si>
    <t>Num Hallucinations:</t>
  </si>
  <si>
    <t>The relations for ACE-05 are the following:</t>
  </si>
  <si>
    <t>personal or social relation</t>
  </si>
  <si>
    <t>physical relation</t>
  </si>
  <si>
    <t>GEN-AFF</t>
  </si>
  <si>
    <t>a general affiliation</t>
  </si>
  <si>
    <t>an organizational affiliation</t>
  </si>
  <si>
    <t>part-to-whole relation (equivalent to "part of")</t>
  </si>
  <si>
    <t>agent-to-artifact relation. Encompasses "owns", "operates", and more</t>
  </si>
  <si>
    <t>He did not land in the field</t>
  </si>
  <si>
    <t>Although as with "field" above, Kadera is not actually in Sumner, we count this as semantically accurate since Sumner was used to explicitly define a physical relationship.</t>
  </si>
  <si>
    <t>Num Triples</t>
  </si>
  <si>
    <t>Total # Triples:</t>
  </si>
  <si>
    <t>Percent of documents with Predicted Triples: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</si>
</sst>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opLeftCell="I1" workbookViewId="0">
      <selection activeCell="J1" sqref="J1:U8"/>
    </sheetView>
  </sheetViews>
  <sheetFormatPr defaultRowHeight="14.4" x14ac:dyDescent="0.3"/>
  <cols>
    <col min="10" max="10" width="16.77734375" customWidth="1"/>
    <col min="11" max="11" width="17.5546875" customWidth="1"/>
    <col min="12" max="12" width="12.33203125" customWidth="1"/>
    <col min="13" max="13" width="11.109375" customWidth="1"/>
    <col min="16" max="16" width="24" customWidth="1"/>
    <col min="17" max="17" width="13.77734375" customWidth="1"/>
    <col min="18" max="18" width="11.44140625" customWidth="1"/>
    <col min="19" max="19" width="20.44140625" customWidth="1"/>
    <col min="20" max="20" width="23.77734375" customWidth="1"/>
    <col min="21" max="21" width="26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1181</v>
      </c>
      <c r="K1" s="2" t="s">
        <v>1182</v>
      </c>
      <c r="L1" s="2" t="s">
        <v>1183</v>
      </c>
      <c r="M1" s="2" t="s">
        <v>1184</v>
      </c>
      <c r="N1" s="2" t="s">
        <v>1185</v>
      </c>
    </row>
    <row r="2" spans="1:21" ht="15" x14ac:dyDescent="0.35">
      <c r="A2">
        <v>128</v>
      </c>
      <c r="B2" t="s">
        <v>9</v>
      </c>
      <c r="C2">
        <v>2064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</v>
      </c>
      <c r="K2">
        <v>1</v>
      </c>
      <c r="L2">
        <v>1</v>
      </c>
      <c r="M2">
        <v>0</v>
      </c>
      <c r="O2" t="s">
        <v>1186</v>
      </c>
      <c r="P2" t="s">
        <v>1187</v>
      </c>
      <c r="Q2">
        <f>AVERAGE(J2:J19)</f>
        <v>1</v>
      </c>
      <c r="S2" t="s">
        <v>1191</v>
      </c>
      <c r="T2" s="3"/>
    </row>
    <row r="3" spans="1:21" ht="15" x14ac:dyDescent="0.35">
      <c r="A3">
        <v>205</v>
      </c>
      <c r="B3" t="s">
        <v>15</v>
      </c>
      <c r="C3">
        <v>2352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>
        <v>1</v>
      </c>
      <c r="L3">
        <v>1</v>
      </c>
      <c r="M3">
        <v>0</v>
      </c>
      <c r="O3" t="s">
        <v>1186</v>
      </c>
      <c r="P3" t="s">
        <v>1188</v>
      </c>
      <c r="Q3">
        <f xml:space="preserve"> AVERAGE(K2:K19)</f>
        <v>0.94444444444444442</v>
      </c>
      <c r="S3" t="s">
        <v>961</v>
      </c>
      <c r="T3" t="s">
        <v>1192</v>
      </c>
      <c r="U3" s="3"/>
    </row>
    <row r="4" spans="1:21" x14ac:dyDescent="0.3">
      <c r="A4">
        <v>170</v>
      </c>
      <c r="B4" t="s">
        <v>21</v>
      </c>
      <c r="C4">
        <v>2210</v>
      </c>
      <c r="D4">
        <v>0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  <c r="J4">
        <v>1</v>
      </c>
      <c r="K4">
        <v>1</v>
      </c>
      <c r="L4">
        <v>1</v>
      </c>
      <c r="M4">
        <v>0</v>
      </c>
      <c r="O4" t="s">
        <v>1186</v>
      </c>
      <c r="P4" t="s">
        <v>1189</v>
      </c>
      <c r="Q4">
        <f>AVERAGE(L2:L19)</f>
        <v>1</v>
      </c>
      <c r="S4" t="s">
        <v>19</v>
      </c>
      <c r="T4" t="s">
        <v>1198</v>
      </c>
    </row>
    <row r="5" spans="1:21" x14ac:dyDescent="0.3">
      <c r="A5">
        <v>126</v>
      </c>
      <c r="B5" t="s">
        <v>26</v>
      </c>
      <c r="C5">
        <v>2051</v>
      </c>
      <c r="D5">
        <v>1</v>
      </c>
      <c r="E5" t="s">
        <v>27</v>
      </c>
      <c r="F5" t="s">
        <v>28</v>
      </c>
      <c r="G5" t="s">
        <v>29</v>
      </c>
      <c r="H5" t="s">
        <v>19</v>
      </c>
      <c r="I5" t="s">
        <v>30</v>
      </c>
      <c r="J5">
        <v>1</v>
      </c>
      <c r="K5">
        <v>1</v>
      </c>
      <c r="L5">
        <v>1</v>
      </c>
      <c r="M5">
        <v>0</v>
      </c>
      <c r="O5" t="s">
        <v>1186</v>
      </c>
      <c r="P5" t="s">
        <v>1190</v>
      </c>
      <c r="Q5">
        <f>SUM(M2:M19)</f>
        <v>0</v>
      </c>
      <c r="S5" t="s">
        <v>13</v>
      </c>
      <c r="T5" t="s">
        <v>1193</v>
      </c>
    </row>
    <row r="6" spans="1:21" x14ac:dyDescent="0.3">
      <c r="A6">
        <v>89</v>
      </c>
      <c r="B6" t="s">
        <v>31</v>
      </c>
      <c r="C6">
        <v>1693</v>
      </c>
      <c r="D6">
        <v>0</v>
      </c>
      <c r="E6" t="s">
        <v>32</v>
      </c>
      <c r="F6" t="s">
        <v>33</v>
      </c>
      <c r="G6" t="s">
        <v>34</v>
      </c>
      <c r="H6" t="s">
        <v>19</v>
      </c>
      <c r="I6" t="s">
        <v>35</v>
      </c>
      <c r="J6">
        <v>1</v>
      </c>
      <c r="K6">
        <v>1</v>
      </c>
      <c r="L6">
        <v>1</v>
      </c>
      <c r="M6">
        <v>0</v>
      </c>
      <c r="O6" t="s">
        <v>1186</v>
      </c>
      <c r="S6" t="s">
        <v>1194</v>
      </c>
      <c r="T6" t="s">
        <v>1195</v>
      </c>
    </row>
    <row r="7" spans="1:21" x14ac:dyDescent="0.3">
      <c r="A7">
        <v>102</v>
      </c>
      <c r="B7" t="s">
        <v>36</v>
      </c>
      <c r="C7">
        <v>1887</v>
      </c>
      <c r="D7">
        <v>0</v>
      </c>
      <c r="E7" t="s">
        <v>37</v>
      </c>
      <c r="F7" t="s">
        <v>38</v>
      </c>
      <c r="G7" t="s">
        <v>34</v>
      </c>
      <c r="H7" t="s">
        <v>19</v>
      </c>
      <c r="I7" t="s">
        <v>39</v>
      </c>
      <c r="J7">
        <v>1</v>
      </c>
      <c r="K7">
        <v>1</v>
      </c>
      <c r="L7">
        <v>1</v>
      </c>
      <c r="M7">
        <v>0</v>
      </c>
      <c r="O7" t="s">
        <v>1186</v>
      </c>
      <c r="S7" t="s">
        <v>299</v>
      </c>
      <c r="T7" t="s">
        <v>1196</v>
      </c>
    </row>
    <row r="8" spans="1:21" x14ac:dyDescent="0.3">
      <c r="A8">
        <v>103</v>
      </c>
      <c r="B8" t="s">
        <v>36</v>
      </c>
      <c r="C8">
        <v>1887</v>
      </c>
      <c r="D8">
        <v>0</v>
      </c>
      <c r="E8" t="s">
        <v>37</v>
      </c>
      <c r="F8" t="s">
        <v>38</v>
      </c>
      <c r="G8" t="s">
        <v>34</v>
      </c>
      <c r="H8" t="s">
        <v>13</v>
      </c>
      <c r="I8" t="s">
        <v>40</v>
      </c>
      <c r="J8">
        <v>1</v>
      </c>
      <c r="K8">
        <v>1</v>
      </c>
      <c r="M8">
        <v>0</v>
      </c>
      <c r="S8" t="s">
        <v>49</v>
      </c>
      <c r="T8" t="s">
        <v>1197</v>
      </c>
    </row>
    <row r="9" spans="1:21" x14ac:dyDescent="0.3">
      <c r="A9">
        <v>19</v>
      </c>
      <c r="B9" t="s">
        <v>41</v>
      </c>
      <c r="C9">
        <v>334</v>
      </c>
      <c r="D9">
        <v>1</v>
      </c>
      <c r="E9" t="s">
        <v>42</v>
      </c>
      <c r="F9" t="s">
        <v>43</v>
      </c>
      <c r="G9" t="s">
        <v>34</v>
      </c>
      <c r="H9" t="s">
        <v>13</v>
      </c>
      <c r="I9" t="s">
        <v>44</v>
      </c>
      <c r="J9">
        <v>1</v>
      </c>
      <c r="K9">
        <v>1</v>
      </c>
      <c r="L9">
        <v>1</v>
      </c>
      <c r="M9">
        <v>0</v>
      </c>
    </row>
    <row r="10" spans="1:21" x14ac:dyDescent="0.3">
      <c r="A10">
        <v>254</v>
      </c>
      <c r="B10" t="s">
        <v>45</v>
      </c>
      <c r="C10">
        <v>2494</v>
      </c>
      <c r="D10">
        <v>0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>
        <v>1</v>
      </c>
      <c r="K10">
        <v>1</v>
      </c>
      <c r="L10">
        <v>1</v>
      </c>
      <c r="M10">
        <v>0</v>
      </c>
    </row>
    <row r="11" spans="1:21" x14ac:dyDescent="0.3">
      <c r="A11">
        <v>329</v>
      </c>
      <c r="B11" t="s">
        <v>51</v>
      </c>
      <c r="C11">
        <v>2676</v>
      </c>
      <c r="D11">
        <v>0</v>
      </c>
      <c r="E11" t="s">
        <v>52</v>
      </c>
      <c r="F11" t="s">
        <v>53</v>
      </c>
      <c r="G11" t="s">
        <v>54</v>
      </c>
      <c r="H11" t="s">
        <v>49</v>
      </c>
      <c r="I11" t="s">
        <v>55</v>
      </c>
      <c r="J11">
        <v>1</v>
      </c>
      <c r="K11">
        <v>1</v>
      </c>
      <c r="L11">
        <v>1</v>
      </c>
      <c r="M11">
        <v>0</v>
      </c>
    </row>
    <row r="12" spans="1:21" x14ac:dyDescent="0.3">
      <c r="A12">
        <v>330</v>
      </c>
      <c r="B12" t="s">
        <v>51</v>
      </c>
      <c r="C12">
        <v>2676</v>
      </c>
      <c r="D12">
        <v>0</v>
      </c>
      <c r="E12" t="s">
        <v>52</v>
      </c>
      <c r="F12" t="s">
        <v>53</v>
      </c>
      <c r="G12" t="s">
        <v>56</v>
      </c>
      <c r="H12" t="s">
        <v>49</v>
      </c>
      <c r="I12" t="s">
        <v>57</v>
      </c>
      <c r="J12">
        <v>1</v>
      </c>
      <c r="K12">
        <v>1</v>
      </c>
      <c r="M12">
        <v>0</v>
      </c>
    </row>
    <row r="13" spans="1:21" ht="15" x14ac:dyDescent="0.35">
      <c r="A13">
        <v>66</v>
      </c>
      <c r="B13" t="s">
        <v>58</v>
      </c>
      <c r="C13">
        <v>1151</v>
      </c>
      <c r="D13">
        <v>1</v>
      </c>
      <c r="E13" t="s">
        <v>59</v>
      </c>
      <c r="F13" t="s">
        <v>60</v>
      </c>
      <c r="G13" t="s">
        <v>34</v>
      </c>
      <c r="H13" t="s">
        <v>19</v>
      </c>
      <c r="I13" t="s">
        <v>35</v>
      </c>
      <c r="J13">
        <v>1</v>
      </c>
      <c r="K13">
        <v>1</v>
      </c>
      <c r="L13">
        <v>1</v>
      </c>
      <c r="M13">
        <v>0</v>
      </c>
      <c r="S13" s="3"/>
    </row>
    <row r="14" spans="1:21" x14ac:dyDescent="0.3">
      <c r="A14">
        <v>244</v>
      </c>
      <c r="B14" t="s">
        <v>61</v>
      </c>
      <c r="C14">
        <v>2458</v>
      </c>
      <c r="D14">
        <v>0</v>
      </c>
      <c r="E14" t="s">
        <v>62</v>
      </c>
      <c r="F14" t="s">
        <v>63</v>
      </c>
      <c r="G14" t="s">
        <v>64</v>
      </c>
      <c r="H14" t="s">
        <v>49</v>
      </c>
      <c r="I14" t="s">
        <v>65</v>
      </c>
      <c r="J14">
        <v>1</v>
      </c>
      <c r="K14">
        <v>1</v>
      </c>
      <c r="L14">
        <v>1</v>
      </c>
      <c r="M14">
        <v>0</v>
      </c>
    </row>
    <row r="15" spans="1:21" x14ac:dyDescent="0.3">
      <c r="A15">
        <v>245</v>
      </c>
      <c r="B15" t="s">
        <v>61</v>
      </c>
      <c r="C15">
        <v>2458</v>
      </c>
      <c r="D15">
        <v>0</v>
      </c>
      <c r="E15" t="s">
        <v>62</v>
      </c>
      <c r="F15" t="s">
        <v>63</v>
      </c>
      <c r="G15" t="s">
        <v>66</v>
      </c>
      <c r="H15" t="s">
        <v>49</v>
      </c>
      <c r="I15" t="s">
        <v>67</v>
      </c>
      <c r="J15">
        <v>1</v>
      </c>
      <c r="K15">
        <v>1</v>
      </c>
      <c r="M15">
        <v>0</v>
      </c>
    </row>
    <row r="16" spans="1:21" x14ac:dyDescent="0.3">
      <c r="A16">
        <v>72</v>
      </c>
      <c r="B16" t="s">
        <v>68</v>
      </c>
      <c r="C16">
        <v>1263</v>
      </c>
      <c r="D16">
        <v>0</v>
      </c>
      <c r="E16" t="s">
        <v>69</v>
      </c>
      <c r="F16" t="s">
        <v>70</v>
      </c>
      <c r="G16" t="s">
        <v>71</v>
      </c>
      <c r="H16" t="s">
        <v>49</v>
      </c>
      <c r="I16" t="s">
        <v>72</v>
      </c>
      <c r="J16">
        <v>1</v>
      </c>
      <c r="K16">
        <v>1</v>
      </c>
      <c r="L16">
        <v>1</v>
      </c>
      <c r="M16">
        <v>0</v>
      </c>
    </row>
    <row r="17" spans="1:14" x14ac:dyDescent="0.3">
      <c r="A17">
        <v>133</v>
      </c>
      <c r="B17" t="s">
        <v>73</v>
      </c>
      <c r="C17">
        <v>2099</v>
      </c>
      <c r="D17">
        <v>0</v>
      </c>
      <c r="E17" t="s">
        <v>74</v>
      </c>
      <c r="F17" t="s">
        <v>75</v>
      </c>
      <c r="G17" t="s">
        <v>76</v>
      </c>
      <c r="H17" t="s">
        <v>13</v>
      </c>
      <c r="I17" t="s">
        <v>44</v>
      </c>
      <c r="J17">
        <v>1</v>
      </c>
      <c r="K17">
        <v>0</v>
      </c>
      <c r="L17">
        <v>1</v>
      </c>
      <c r="M17">
        <v>0</v>
      </c>
      <c r="N17" t="s">
        <v>1199</v>
      </c>
    </row>
    <row r="18" spans="1:14" x14ac:dyDescent="0.3">
      <c r="A18">
        <v>134</v>
      </c>
      <c r="B18" t="s">
        <v>73</v>
      </c>
      <c r="C18">
        <v>2099</v>
      </c>
      <c r="D18">
        <v>0</v>
      </c>
      <c r="E18" t="s">
        <v>74</v>
      </c>
      <c r="F18" t="s">
        <v>75</v>
      </c>
      <c r="G18" t="s">
        <v>77</v>
      </c>
      <c r="H18" t="s">
        <v>49</v>
      </c>
      <c r="I18" t="s">
        <v>78</v>
      </c>
      <c r="J18">
        <v>1</v>
      </c>
      <c r="K18">
        <v>1</v>
      </c>
      <c r="M18">
        <v>0</v>
      </c>
    </row>
    <row r="19" spans="1:14" x14ac:dyDescent="0.3">
      <c r="A19">
        <v>135</v>
      </c>
      <c r="B19" t="s">
        <v>73</v>
      </c>
      <c r="C19">
        <v>2099</v>
      </c>
      <c r="D19">
        <v>0</v>
      </c>
      <c r="E19" t="s">
        <v>74</v>
      </c>
      <c r="F19" t="s">
        <v>75</v>
      </c>
      <c r="G19" t="s">
        <v>76</v>
      </c>
      <c r="H19" t="s">
        <v>13</v>
      </c>
      <c r="I19" t="s">
        <v>77</v>
      </c>
      <c r="J19">
        <v>1</v>
      </c>
      <c r="K19">
        <v>1</v>
      </c>
      <c r="M19">
        <v>0</v>
      </c>
      <c r="N19" t="s">
        <v>1200</v>
      </c>
    </row>
  </sheetData>
  <conditionalFormatting sqref="A2:N19">
    <cfRule type="expression" dxfId="0" priority="1">
      <formula>NOT(EXACT(INDIRECT("B"&amp;ROW()), INDIRECT("B"&amp;ROW()-1)))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9"/>
  <sheetViews>
    <sheetView tabSelected="1" workbookViewId="0">
      <selection activeCell="M4" sqref="M4"/>
    </sheetView>
  </sheetViews>
  <sheetFormatPr defaultRowHeight="14.4" x14ac:dyDescent="0.3"/>
  <cols>
    <col min="12" max="12" width="3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1201</v>
      </c>
    </row>
    <row r="2" spans="1:13" x14ac:dyDescent="0.3">
      <c r="A2">
        <v>0</v>
      </c>
      <c r="B2" t="s">
        <v>79</v>
      </c>
      <c r="C2">
        <v>46</v>
      </c>
      <c r="D2">
        <v>0</v>
      </c>
      <c r="E2" t="s">
        <v>80</v>
      </c>
      <c r="F2" t="s">
        <v>81</v>
      </c>
      <c r="G2" t="s">
        <v>82</v>
      </c>
      <c r="H2" t="s">
        <v>19</v>
      </c>
      <c r="I2" t="s">
        <v>35</v>
      </c>
      <c r="J2" cm="1">
        <f t="array" ref="J2" xml:space="preserve"> IF(NOT(EXACT(B2,B1)), COUNTA(_xlfn._xlws.FILTER(G$2:G$128, B$2:B$128 = B2)),"")</f>
        <v>1</v>
      </c>
      <c r="L2" t="s">
        <v>1202</v>
      </c>
      <c r="M2">
        <f xml:space="preserve"> SUM(J2:J369)</f>
        <v>289</v>
      </c>
    </row>
    <row r="3" spans="1:13" x14ac:dyDescent="0.3">
      <c r="A3">
        <v>1</v>
      </c>
      <c r="B3" t="s">
        <v>83</v>
      </c>
      <c r="C3">
        <v>60</v>
      </c>
      <c r="D3">
        <v>0</v>
      </c>
      <c r="E3" t="s">
        <v>84</v>
      </c>
      <c r="F3" t="s">
        <v>85</v>
      </c>
      <c r="G3" t="s">
        <v>34</v>
      </c>
      <c r="H3" t="s">
        <v>13</v>
      </c>
      <c r="I3" t="s">
        <v>86</v>
      </c>
      <c r="J3" cm="1">
        <f t="array" ref="J3" xml:space="preserve"> IF(NOT(EXACT(B3,B2)), COUNTA(_xlfn._xlws.FILTER(G$2:G$128, B$2:B$128 = B3)),"")</f>
        <v>1</v>
      </c>
      <c r="L3" t="s">
        <v>1203</v>
      </c>
      <c r="M3">
        <f xml:space="preserve"> COUNTIF(J2:J369, "&gt;0")/2748</f>
        <v>0.10080058224163027</v>
      </c>
    </row>
    <row r="4" spans="1:13" x14ac:dyDescent="0.3">
      <c r="A4">
        <v>2</v>
      </c>
      <c r="B4" t="s">
        <v>87</v>
      </c>
      <c r="C4">
        <v>67</v>
      </c>
      <c r="D4">
        <v>0</v>
      </c>
      <c r="E4" t="s">
        <v>88</v>
      </c>
      <c r="F4" t="s">
        <v>89</v>
      </c>
      <c r="G4" t="s">
        <v>34</v>
      </c>
      <c r="H4" t="s">
        <v>13</v>
      </c>
      <c r="I4" t="s">
        <v>90</v>
      </c>
      <c r="J4" cm="1">
        <f t="array" ref="J4" xml:space="preserve"> IF(NOT(EXACT(B4,B3)), COUNTA(_xlfn._xlws.FILTER(G$2:G$128, B$2:B$128 = B4)),"")</f>
        <v>1</v>
      </c>
    </row>
    <row r="5" spans="1:13" x14ac:dyDescent="0.3">
      <c r="A5">
        <v>3</v>
      </c>
      <c r="B5" t="s">
        <v>91</v>
      </c>
      <c r="C5">
        <v>91</v>
      </c>
      <c r="D5">
        <v>0</v>
      </c>
      <c r="E5" t="s">
        <v>92</v>
      </c>
      <c r="F5" t="s">
        <v>93</v>
      </c>
      <c r="G5" t="s">
        <v>34</v>
      </c>
      <c r="H5" t="s">
        <v>13</v>
      </c>
      <c r="I5" t="s">
        <v>90</v>
      </c>
      <c r="J5" cm="1">
        <f t="array" ref="J5" xml:space="preserve"> IF(NOT(EXACT(B5,B4)), COUNTA(_xlfn._xlws.FILTER(G$2:G$128, B$2:B$128 = B5)),"")</f>
        <v>1</v>
      </c>
    </row>
    <row r="6" spans="1:13" x14ac:dyDescent="0.3">
      <c r="A6">
        <v>4</v>
      </c>
      <c r="B6" t="s">
        <v>94</v>
      </c>
      <c r="C6">
        <v>116</v>
      </c>
      <c r="D6">
        <v>0</v>
      </c>
      <c r="E6" t="s">
        <v>95</v>
      </c>
      <c r="F6" t="s">
        <v>96</v>
      </c>
      <c r="G6" t="s">
        <v>34</v>
      </c>
      <c r="H6" t="s">
        <v>13</v>
      </c>
      <c r="I6" t="s">
        <v>97</v>
      </c>
      <c r="J6" cm="1">
        <f t="array" ref="J6" xml:space="preserve"> IF(NOT(EXACT(B6,B5)), COUNTA(_xlfn._xlws.FILTER(G$2:G$128, B$2:B$128 = B6)),"")</f>
        <v>1</v>
      </c>
    </row>
    <row r="7" spans="1:13" x14ac:dyDescent="0.3">
      <c r="A7">
        <v>5</v>
      </c>
      <c r="B7" t="s">
        <v>98</v>
      </c>
      <c r="C7">
        <v>149</v>
      </c>
      <c r="D7">
        <v>0</v>
      </c>
      <c r="E7" t="s">
        <v>99</v>
      </c>
      <c r="F7" t="s">
        <v>100</v>
      </c>
      <c r="G7" t="s">
        <v>34</v>
      </c>
      <c r="H7" t="s">
        <v>13</v>
      </c>
      <c r="I7" t="s">
        <v>101</v>
      </c>
      <c r="J7" cm="1">
        <f t="array" ref="J7" xml:space="preserve"> IF(NOT(EXACT(B7,B6)), COUNTA(_xlfn._xlws.FILTER(G$2:G$128, B$2:B$128 = B7)),"")</f>
        <v>1</v>
      </c>
    </row>
    <row r="8" spans="1:13" x14ac:dyDescent="0.3">
      <c r="A8">
        <v>6</v>
      </c>
      <c r="B8" t="s">
        <v>102</v>
      </c>
      <c r="C8">
        <v>209</v>
      </c>
      <c r="D8">
        <v>1</v>
      </c>
      <c r="E8" t="s">
        <v>103</v>
      </c>
      <c r="F8" t="s">
        <v>104</v>
      </c>
      <c r="G8" t="s">
        <v>105</v>
      </c>
      <c r="H8" t="s">
        <v>19</v>
      </c>
      <c r="I8" t="s">
        <v>106</v>
      </c>
      <c r="J8" cm="1">
        <f t="array" ref="J8" xml:space="preserve"> IF(NOT(EXACT(B8,B7)), COUNTA(_xlfn._xlws.FILTER(G$2:G$128, B$2:B$128 = B8)),"")</f>
        <v>1</v>
      </c>
    </row>
    <row r="9" spans="1:13" x14ac:dyDescent="0.3">
      <c r="A9">
        <v>7</v>
      </c>
      <c r="B9" t="s">
        <v>107</v>
      </c>
      <c r="C9">
        <v>211</v>
      </c>
      <c r="D9">
        <v>0</v>
      </c>
      <c r="E9" t="s">
        <v>108</v>
      </c>
      <c r="F9" t="s">
        <v>109</v>
      </c>
      <c r="G9" t="s">
        <v>34</v>
      </c>
      <c r="H9" t="s">
        <v>19</v>
      </c>
      <c r="I9" t="s">
        <v>110</v>
      </c>
      <c r="J9" cm="1">
        <f t="array" ref="J9" xml:space="preserve"> IF(NOT(EXACT(B9,B8)), COUNTA(_xlfn._xlws.FILTER(G$2:G$128, B$2:B$128 = B9)),"")</f>
        <v>2</v>
      </c>
    </row>
    <row r="10" spans="1:13" x14ac:dyDescent="0.3">
      <c r="A10">
        <v>8</v>
      </c>
      <c r="B10" t="s">
        <v>107</v>
      </c>
      <c r="C10">
        <v>211</v>
      </c>
      <c r="D10">
        <v>0</v>
      </c>
      <c r="E10" t="s">
        <v>108</v>
      </c>
      <c r="F10" t="s">
        <v>109</v>
      </c>
      <c r="G10" t="s">
        <v>111</v>
      </c>
      <c r="H10" t="s">
        <v>19</v>
      </c>
      <c r="I10" t="s">
        <v>110</v>
      </c>
      <c r="J10" t="str" cm="1">
        <f t="array" ref="J10" xml:space="preserve"> IF(NOT(EXACT(B10,B9)), COUNTA(_xlfn._xlws.FILTER(G$2:G$128, B$2:B$128 = B10)),"")</f>
        <v/>
      </c>
    </row>
    <row r="11" spans="1:13" x14ac:dyDescent="0.3">
      <c r="A11">
        <v>9</v>
      </c>
      <c r="B11" t="s">
        <v>112</v>
      </c>
      <c r="C11">
        <v>237</v>
      </c>
      <c r="D11">
        <v>0</v>
      </c>
      <c r="E11" t="s">
        <v>113</v>
      </c>
      <c r="F11" t="s">
        <v>114</v>
      </c>
      <c r="G11" t="s">
        <v>34</v>
      </c>
      <c r="H11" t="s">
        <v>19</v>
      </c>
      <c r="I11" t="s">
        <v>35</v>
      </c>
      <c r="J11" cm="1">
        <f t="array" ref="J11" xml:space="preserve"> IF(NOT(EXACT(B11,B10)), COUNTA(_xlfn._xlws.FILTER(G$2:G$128, B$2:B$128 = B11)),"")</f>
        <v>1</v>
      </c>
    </row>
    <row r="12" spans="1:13" x14ac:dyDescent="0.3">
      <c r="A12">
        <v>10</v>
      </c>
      <c r="B12" t="s">
        <v>115</v>
      </c>
      <c r="C12">
        <v>250</v>
      </c>
      <c r="D12">
        <v>0</v>
      </c>
      <c r="E12" t="s">
        <v>116</v>
      </c>
      <c r="F12" t="s">
        <v>117</v>
      </c>
      <c r="G12" t="s">
        <v>34</v>
      </c>
      <c r="H12" t="s">
        <v>13</v>
      </c>
      <c r="I12" t="s">
        <v>90</v>
      </c>
      <c r="J12" cm="1">
        <f t="array" ref="J12" xml:space="preserve"> IF(NOT(EXACT(B12,B11)), COUNTA(_xlfn._xlws.FILTER(G$2:G$128, B$2:B$128 = B12)),"")</f>
        <v>1</v>
      </c>
    </row>
    <row r="13" spans="1:13" x14ac:dyDescent="0.3">
      <c r="A13">
        <v>11</v>
      </c>
      <c r="B13" t="s">
        <v>118</v>
      </c>
      <c r="C13">
        <v>251</v>
      </c>
      <c r="D13">
        <v>0</v>
      </c>
      <c r="E13" t="s">
        <v>119</v>
      </c>
      <c r="F13" t="s">
        <v>120</v>
      </c>
      <c r="G13" t="s">
        <v>34</v>
      </c>
      <c r="H13" t="s">
        <v>13</v>
      </c>
      <c r="I13" t="s">
        <v>121</v>
      </c>
      <c r="J13" cm="1">
        <f t="array" ref="J13" xml:space="preserve"> IF(NOT(EXACT(B13,B12)), COUNTA(_xlfn._xlws.FILTER(G$2:G$128, B$2:B$128 = B13)),"")</f>
        <v>2</v>
      </c>
    </row>
    <row r="14" spans="1:13" x14ac:dyDescent="0.3">
      <c r="A14">
        <v>12</v>
      </c>
      <c r="B14" t="s">
        <v>118</v>
      </c>
      <c r="C14">
        <v>251</v>
      </c>
      <c r="D14">
        <v>0</v>
      </c>
      <c r="E14" t="s">
        <v>119</v>
      </c>
      <c r="F14" t="s">
        <v>120</v>
      </c>
      <c r="G14" t="s">
        <v>34</v>
      </c>
      <c r="H14" t="s">
        <v>13</v>
      </c>
      <c r="I14" t="s">
        <v>44</v>
      </c>
      <c r="J14" t="str" cm="1">
        <f t="array" ref="J14" xml:space="preserve"> IF(NOT(EXACT(B14,B13)), COUNTA(_xlfn._xlws.FILTER(G$2:G$128, B$2:B$128 = B14)),"")</f>
        <v/>
      </c>
    </row>
    <row r="15" spans="1:13" x14ac:dyDescent="0.3">
      <c r="A15">
        <v>13</v>
      </c>
      <c r="B15" t="s">
        <v>122</v>
      </c>
      <c r="C15">
        <v>254</v>
      </c>
      <c r="D15">
        <v>0</v>
      </c>
      <c r="E15" t="s">
        <v>123</v>
      </c>
      <c r="F15" t="s">
        <v>124</v>
      </c>
      <c r="G15" t="s">
        <v>34</v>
      </c>
      <c r="H15" t="s">
        <v>19</v>
      </c>
      <c r="I15" t="s">
        <v>125</v>
      </c>
      <c r="J15" cm="1">
        <f t="array" ref="J15" xml:space="preserve"> IF(NOT(EXACT(B15,B14)), COUNTA(_xlfn._xlws.FILTER(G$2:G$128, B$2:B$128 = B15)),"")</f>
        <v>1</v>
      </c>
    </row>
    <row r="16" spans="1:13" x14ac:dyDescent="0.3">
      <c r="A16">
        <v>14</v>
      </c>
      <c r="B16" t="s">
        <v>126</v>
      </c>
      <c r="C16">
        <v>256</v>
      </c>
      <c r="D16">
        <v>1</v>
      </c>
      <c r="E16" t="s">
        <v>127</v>
      </c>
      <c r="F16" t="s">
        <v>128</v>
      </c>
      <c r="G16" t="s">
        <v>24</v>
      </c>
      <c r="H16" t="s">
        <v>13</v>
      </c>
      <c r="I16" t="s">
        <v>90</v>
      </c>
      <c r="J16" cm="1">
        <f t="array" ref="J16" xml:space="preserve"> IF(NOT(EXACT(B16,B15)), COUNTA(_xlfn._xlws.FILTER(G$2:G$128, B$2:B$128 = B16)),"")</f>
        <v>1</v>
      </c>
    </row>
    <row r="17" spans="1:10" x14ac:dyDescent="0.3">
      <c r="A17">
        <v>15</v>
      </c>
      <c r="B17" t="s">
        <v>129</v>
      </c>
      <c r="C17">
        <v>268</v>
      </c>
      <c r="D17">
        <v>0</v>
      </c>
      <c r="E17" t="s">
        <v>130</v>
      </c>
      <c r="F17" t="s">
        <v>131</v>
      </c>
      <c r="G17" t="s">
        <v>34</v>
      </c>
      <c r="H17" t="s">
        <v>13</v>
      </c>
      <c r="I17" t="s">
        <v>132</v>
      </c>
      <c r="J17" cm="1">
        <f t="array" ref="J17" xml:space="preserve"> IF(NOT(EXACT(B17,B16)), COUNTA(_xlfn._xlws.FILTER(G$2:G$128, B$2:B$128 = B17)),"")</f>
        <v>1</v>
      </c>
    </row>
    <row r="18" spans="1:10" x14ac:dyDescent="0.3">
      <c r="A18">
        <v>16</v>
      </c>
      <c r="B18" t="s">
        <v>133</v>
      </c>
      <c r="C18">
        <v>274</v>
      </c>
      <c r="D18">
        <v>1</v>
      </c>
      <c r="E18" t="s">
        <v>134</v>
      </c>
      <c r="F18" t="s">
        <v>135</v>
      </c>
      <c r="G18" t="s">
        <v>111</v>
      </c>
      <c r="H18" t="s">
        <v>13</v>
      </c>
      <c r="I18" t="s">
        <v>90</v>
      </c>
      <c r="J18" cm="1">
        <f t="array" ref="J18" xml:space="preserve"> IF(NOT(EXACT(B18,B17)), COUNTA(_xlfn._xlws.FILTER(G$2:G$128, B$2:B$128 = B18)),"")</f>
        <v>1</v>
      </c>
    </row>
    <row r="19" spans="1:10" x14ac:dyDescent="0.3">
      <c r="A19">
        <v>17</v>
      </c>
      <c r="B19" t="s">
        <v>136</v>
      </c>
      <c r="C19">
        <v>295</v>
      </c>
      <c r="D19">
        <v>0</v>
      </c>
      <c r="E19" t="s">
        <v>137</v>
      </c>
      <c r="F19" t="s">
        <v>138</v>
      </c>
      <c r="G19" t="s">
        <v>34</v>
      </c>
      <c r="H19" t="s">
        <v>13</v>
      </c>
      <c r="I19" t="s">
        <v>90</v>
      </c>
      <c r="J19" cm="1">
        <f t="array" ref="J19" xml:space="preserve"> IF(NOT(EXACT(B19,B18)), COUNTA(_xlfn._xlws.FILTER(G$2:G$128, B$2:B$128 = B19)),"")</f>
        <v>1</v>
      </c>
    </row>
    <row r="20" spans="1:10" x14ac:dyDescent="0.3">
      <c r="A20">
        <v>18</v>
      </c>
      <c r="B20" t="s">
        <v>139</v>
      </c>
      <c r="C20">
        <v>314</v>
      </c>
      <c r="D20">
        <v>0</v>
      </c>
      <c r="E20" t="s">
        <v>140</v>
      </c>
      <c r="F20" t="s">
        <v>141</v>
      </c>
      <c r="G20" t="s">
        <v>12</v>
      </c>
      <c r="H20" t="s">
        <v>19</v>
      </c>
      <c r="I20" t="s">
        <v>34</v>
      </c>
      <c r="J20" cm="1">
        <f t="array" ref="J20" xml:space="preserve"> IF(NOT(EXACT(B20,B19)), COUNTA(_xlfn._xlws.FILTER(G$2:G$128, B$2:B$128 = B20)),"")</f>
        <v>1</v>
      </c>
    </row>
    <row r="21" spans="1:10" x14ac:dyDescent="0.3">
      <c r="A21">
        <v>19</v>
      </c>
      <c r="B21" t="s">
        <v>41</v>
      </c>
      <c r="C21">
        <v>334</v>
      </c>
      <c r="D21">
        <v>1</v>
      </c>
      <c r="E21" t="s">
        <v>42</v>
      </c>
      <c r="F21" t="s">
        <v>43</v>
      </c>
      <c r="G21" t="s">
        <v>34</v>
      </c>
      <c r="H21" t="s">
        <v>13</v>
      </c>
      <c r="I21" t="s">
        <v>44</v>
      </c>
      <c r="J21" cm="1">
        <f t="array" ref="J21" xml:space="preserve"> IF(NOT(EXACT(B21,B20)), COUNTA(_xlfn._xlws.FILTER(G$2:G$128, B$2:B$128 = B21)),"")</f>
        <v>1</v>
      </c>
    </row>
    <row r="22" spans="1:10" x14ac:dyDescent="0.3">
      <c r="A22">
        <v>20</v>
      </c>
      <c r="B22" t="s">
        <v>142</v>
      </c>
      <c r="C22">
        <v>352</v>
      </c>
      <c r="D22">
        <v>0</v>
      </c>
      <c r="E22" t="s">
        <v>143</v>
      </c>
      <c r="F22" t="s">
        <v>144</v>
      </c>
      <c r="G22" t="s">
        <v>24</v>
      </c>
      <c r="H22" t="s">
        <v>13</v>
      </c>
      <c r="I22" t="s">
        <v>44</v>
      </c>
      <c r="J22" cm="1">
        <f t="array" ref="J22" xml:space="preserve"> IF(NOT(EXACT(B22,B21)), COUNTA(_xlfn._xlws.FILTER(G$2:G$128, B$2:B$128 = B22)),"")</f>
        <v>1</v>
      </c>
    </row>
    <row r="23" spans="1:10" x14ac:dyDescent="0.3">
      <c r="A23">
        <v>21</v>
      </c>
      <c r="B23" t="s">
        <v>145</v>
      </c>
      <c r="C23">
        <v>381</v>
      </c>
      <c r="D23">
        <v>0</v>
      </c>
      <c r="E23" t="s">
        <v>146</v>
      </c>
      <c r="F23" t="s">
        <v>147</v>
      </c>
      <c r="G23" t="s">
        <v>148</v>
      </c>
      <c r="H23" t="s">
        <v>19</v>
      </c>
      <c r="I23" t="s">
        <v>149</v>
      </c>
      <c r="J23" cm="1">
        <f t="array" ref="J23" xml:space="preserve"> IF(NOT(EXACT(B23,B22)), COUNTA(_xlfn._xlws.FILTER(G$2:G$128, B$2:B$128 = B23)),"")</f>
        <v>1</v>
      </c>
    </row>
    <row r="24" spans="1:10" x14ac:dyDescent="0.3">
      <c r="A24">
        <v>22</v>
      </c>
      <c r="B24" t="s">
        <v>150</v>
      </c>
      <c r="C24">
        <v>383</v>
      </c>
      <c r="D24">
        <v>1</v>
      </c>
      <c r="E24" t="s">
        <v>151</v>
      </c>
      <c r="F24" t="s">
        <v>152</v>
      </c>
      <c r="G24" t="s">
        <v>153</v>
      </c>
      <c r="H24" t="s">
        <v>19</v>
      </c>
      <c r="I24" t="s">
        <v>110</v>
      </c>
      <c r="J24" cm="1">
        <f t="array" ref="J24" xml:space="preserve"> IF(NOT(EXACT(B24,B23)), COUNTA(_xlfn._xlws.FILTER(G$2:G$128, B$2:B$128 = B24)),"")</f>
        <v>1</v>
      </c>
    </row>
    <row r="25" spans="1:10" x14ac:dyDescent="0.3">
      <c r="A25">
        <v>23</v>
      </c>
      <c r="B25" t="s">
        <v>154</v>
      </c>
      <c r="C25">
        <v>411</v>
      </c>
      <c r="D25">
        <v>0</v>
      </c>
      <c r="E25" t="s">
        <v>155</v>
      </c>
      <c r="F25" t="s">
        <v>156</v>
      </c>
      <c r="G25" t="s">
        <v>34</v>
      </c>
      <c r="H25" t="s">
        <v>13</v>
      </c>
      <c r="I25" t="s">
        <v>90</v>
      </c>
      <c r="J25" cm="1">
        <f t="array" ref="J25" xml:space="preserve"> IF(NOT(EXACT(B25,B24)), COUNTA(_xlfn._xlws.FILTER(G$2:G$128, B$2:B$128 = B25)),"")</f>
        <v>1</v>
      </c>
    </row>
    <row r="26" spans="1:10" x14ac:dyDescent="0.3">
      <c r="A26">
        <v>24</v>
      </c>
      <c r="B26" t="s">
        <v>157</v>
      </c>
      <c r="C26">
        <v>414</v>
      </c>
      <c r="D26">
        <v>1</v>
      </c>
      <c r="E26" t="s">
        <v>158</v>
      </c>
      <c r="F26" t="s">
        <v>159</v>
      </c>
      <c r="G26" t="s">
        <v>160</v>
      </c>
      <c r="H26" t="s">
        <v>19</v>
      </c>
      <c r="I26" t="s">
        <v>161</v>
      </c>
      <c r="J26" cm="1">
        <f t="array" ref="J26" xml:space="preserve"> IF(NOT(EXACT(B26,B25)), COUNTA(_xlfn._xlws.FILTER(G$2:G$128, B$2:B$128 = B26)),"")</f>
        <v>1</v>
      </c>
    </row>
    <row r="27" spans="1:10" x14ac:dyDescent="0.3">
      <c r="A27">
        <v>25</v>
      </c>
      <c r="B27" t="s">
        <v>162</v>
      </c>
      <c r="C27">
        <v>442</v>
      </c>
      <c r="D27">
        <v>0</v>
      </c>
      <c r="E27" t="s">
        <v>163</v>
      </c>
      <c r="F27" t="s">
        <v>164</v>
      </c>
      <c r="G27" t="s">
        <v>34</v>
      </c>
      <c r="H27" t="s">
        <v>19</v>
      </c>
      <c r="I27" t="s">
        <v>165</v>
      </c>
      <c r="J27" cm="1">
        <f t="array" ref="J27" xml:space="preserve"> IF(NOT(EXACT(B27,B26)), COUNTA(_xlfn._xlws.FILTER(G$2:G$128, B$2:B$128 = B27)),"")</f>
        <v>1</v>
      </c>
    </row>
    <row r="28" spans="1:10" x14ac:dyDescent="0.3">
      <c r="A28">
        <v>26</v>
      </c>
      <c r="B28" t="s">
        <v>166</v>
      </c>
      <c r="C28">
        <v>460</v>
      </c>
      <c r="D28">
        <v>0</v>
      </c>
      <c r="E28" t="s">
        <v>167</v>
      </c>
      <c r="F28" t="s">
        <v>168</v>
      </c>
      <c r="G28" t="s">
        <v>34</v>
      </c>
      <c r="H28" t="s">
        <v>13</v>
      </c>
      <c r="I28" t="s">
        <v>169</v>
      </c>
      <c r="J28" cm="1">
        <f t="array" ref="J28" xml:space="preserve"> IF(NOT(EXACT(B28,B27)), COUNTA(_xlfn._xlws.FILTER(G$2:G$128, B$2:B$128 = B28)),"")</f>
        <v>1</v>
      </c>
    </row>
    <row r="29" spans="1:10" x14ac:dyDescent="0.3">
      <c r="A29">
        <v>27</v>
      </c>
      <c r="B29" t="s">
        <v>170</v>
      </c>
      <c r="C29">
        <v>493</v>
      </c>
      <c r="D29">
        <v>0</v>
      </c>
      <c r="E29" t="s">
        <v>171</v>
      </c>
      <c r="F29" t="s">
        <v>172</v>
      </c>
      <c r="G29" t="s">
        <v>44</v>
      </c>
      <c r="H29" t="s">
        <v>13</v>
      </c>
      <c r="I29" t="s">
        <v>173</v>
      </c>
      <c r="J29" cm="1">
        <f t="array" ref="J29" xml:space="preserve"> IF(NOT(EXACT(B29,B28)), COUNTA(_xlfn._xlws.FILTER(G$2:G$128, B$2:B$128 = B29)),"")</f>
        <v>1</v>
      </c>
    </row>
    <row r="30" spans="1:10" x14ac:dyDescent="0.3">
      <c r="A30">
        <v>28</v>
      </c>
      <c r="B30" t="s">
        <v>174</v>
      </c>
      <c r="C30">
        <v>496</v>
      </c>
      <c r="D30">
        <v>0</v>
      </c>
      <c r="E30" t="s">
        <v>175</v>
      </c>
      <c r="F30" t="s">
        <v>176</v>
      </c>
      <c r="G30" t="s">
        <v>34</v>
      </c>
      <c r="H30" t="s">
        <v>19</v>
      </c>
      <c r="I30" t="s">
        <v>35</v>
      </c>
      <c r="J30" cm="1">
        <f t="array" ref="J30" xml:space="preserve"> IF(NOT(EXACT(B30,B29)), COUNTA(_xlfn._xlws.FILTER(G$2:G$128, B$2:B$128 = B30)),"")</f>
        <v>1</v>
      </c>
    </row>
    <row r="31" spans="1:10" x14ac:dyDescent="0.3">
      <c r="A31">
        <v>29</v>
      </c>
      <c r="B31" t="s">
        <v>177</v>
      </c>
      <c r="C31">
        <v>508</v>
      </c>
      <c r="D31">
        <v>0</v>
      </c>
      <c r="E31" t="s">
        <v>178</v>
      </c>
      <c r="F31" t="s">
        <v>179</v>
      </c>
      <c r="G31" t="s">
        <v>180</v>
      </c>
      <c r="H31" t="s">
        <v>49</v>
      </c>
      <c r="I31" t="s">
        <v>35</v>
      </c>
      <c r="J31" cm="1">
        <f t="array" ref="J31" xml:space="preserve"> IF(NOT(EXACT(B31,B30)), COUNTA(_xlfn._xlws.FILTER(G$2:G$128, B$2:B$128 = B31)),"")</f>
        <v>1</v>
      </c>
    </row>
    <row r="32" spans="1:10" x14ac:dyDescent="0.3">
      <c r="A32">
        <v>30</v>
      </c>
      <c r="B32" t="s">
        <v>181</v>
      </c>
      <c r="C32">
        <v>518</v>
      </c>
      <c r="D32">
        <v>1</v>
      </c>
      <c r="E32" t="s">
        <v>182</v>
      </c>
      <c r="F32" t="s">
        <v>183</v>
      </c>
      <c r="G32" t="s">
        <v>34</v>
      </c>
      <c r="H32" t="s">
        <v>19</v>
      </c>
      <c r="I32" t="s">
        <v>184</v>
      </c>
      <c r="J32" cm="1">
        <f t="array" ref="J32" xml:space="preserve"> IF(NOT(EXACT(B32,B31)), COUNTA(_xlfn._xlws.FILTER(G$2:G$128, B$2:B$128 = B32)),"")</f>
        <v>1</v>
      </c>
    </row>
    <row r="33" spans="1:10" x14ac:dyDescent="0.3">
      <c r="A33">
        <v>31</v>
      </c>
      <c r="B33" t="s">
        <v>185</v>
      </c>
      <c r="C33">
        <v>534</v>
      </c>
      <c r="D33">
        <v>0</v>
      </c>
      <c r="E33" t="s">
        <v>186</v>
      </c>
      <c r="F33" t="s">
        <v>187</v>
      </c>
      <c r="G33" t="s">
        <v>34</v>
      </c>
      <c r="H33" t="s">
        <v>13</v>
      </c>
      <c r="I33" t="s">
        <v>188</v>
      </c>
      <c r="J33" cm="1">
        <f t="array" ref="J33" xml:space="preserve"> IF(NOT(EXACT(B33,B32)), COUNTA(_xlfn._xlws.FILTER(G$2:G$128, B$2:B$128 = B33)),"")</f>
        <v>2</v>
      </c>
    </row>
    <row r="34" spans="1:10" x14ac:dyDescent="0.3">
      <c r="A34">
        <v>32</v>
      </c>
      <c r="B34" t="s">
        <v>185</v>
      </c>
      <c r="C34">
        <v>534</v>
      </c>
      <c r="D34">
        <v>0</v>
      </c>
      <c r="E34" t="s">
        <v>186</v>
      </c>
      <c r="F34" t="s">
        <v>187</v>
      </c>
      <c r="G34" t="s">
        <v>34</v>
      </c>
      <c r="H34" t="s">
        <v>19</v>
      </c>
      <c r="I34" t="s">
        <v>184</v>
      </c>
      <c r="J34" t="str" cm="1">
        <f t="array" ref="J34" xml:space="preserve"> IF(NOT(EXACT(B34,B33)), COUNTA(_xlfn._xlws.FILTER(G$2:G$128, B$2:B$128 = B34)),"")</f>
        <v/>
      </c>
    </row>
    <row r="35" spans="1:10" x14ac:dyDescent="0.3">
      <c r="A35">
        <v>33</v>
      </c>
      <c r="B35" t="s">
        <v>189</v>
      </c>
      <c r="C35">
        <v>575</v>
      </c>
      <c r="D35">
        <v>0</v>
      </c>
      <c r="E35" t="s">
        <v>190</v>
      </c>
      <c r="F35" t="s">
        <v>191</v>
      </c>
      <c r="G35" t="s">
        <v>34</v>
      </c>
      <c r="H35" t="s">
        <v>19</v>
      </c>
      <c r="I35" t="s">
        <v>35</v>
      </c>
      <c r="J35" cm="1">
        <f t="array" ref="J35" xml:space="preserve"> IF(NOT(EXACT(B35,B34)), COUNTA(_xlfn._xlws.FILTER(G$2:G$128, B$2:B$128 = B35)),"")</f>
        <v>1</v>
      </c>
    </row>
    <row r="36" spans="1:10" x14ac:dyDescent="0.3">
      <c r="A36">
        <v>34</v>
      </c>
      <c r="B36" t="s">
        <v>192</v>
      </c>
      <c r="C36">
        <v>593</v>
      </c>
      <c r="D36">
        <v>0</v>
      </c>
      <c r="E36" t="s">
        <v>193</v>
      </c>
      <c r="F36" t="s">
        <v>194</v>
      </c>
      <c r="G36" t="s">
        <v>34</v>
      </c>
      <c r="H36" t="s">
        <v>13</v>
      </c>
      <c r="I36" t="s">
        <v>44</v>
      </c>
      <c r="J36" cm="1">
        <f t="array" ref="J36" xml:space="preserve"> IF(NOT(EXACT(B36,B35)), COUNTA(_xlfn._xlws.FILTER(G$2:G$128, B$2:B$128 = B36)),"")</f>
        <v>1</v>
      </c>
    </row>
    <row r="37" spans="1:10" x14ac:dyDescent="0.3">
      <c r="A37">
        <v>35</v>
      </c>
      <c r="B37" t="s">
        <v>195</v>
      </c>
      <c r="C37">
        <v>611</v>
      </c>
      <c r="D37">
        <v>0</v>
      </c>
      <c r="E37" t="s">
        <v>196</v>
      </c>
      <c r="F37" t="s">
        <v>197</v>
      </c>
      <c r="G37" t="s">
        <v>34</v>
      </c>
      <c r="H37" t="s">
        <v>13</v>
      </c>
      <c r="I37" t="s">
        <v>198</v>
      </c>
      <c r="J37" cm="1">
        <f t="array" ref="J37" xml:space="preserve"> IF(NOT(EXACT(B37,B36)), COUNTA(_xlfn._xlws.FILTER(G$2:G$128, B$2:B$128 = B37)),"")</f>
        <v>1</v>
      </c>
    </row>
    <row r="38" spans="1:10" x14ac:dyDescent="0.3">
      <c r="A38">
        <v>36</v>
      </c>
      <c r="B38" t="s">
        <v>199</v>
      </c>
      <c r="C38">
        <v>617</v>
      </c>
      <c r="D38">
        <v>0</v>
      </c>
      <c r="E38" t="s">
        <v>200</v>
      </c>
      <c r="F38" t="s">
        <v>201</v>
      </c>
      <c r="G38" t="s">
        <v>34</v>
      </c>
      <c r="H38" t="s">
        <v>19</v>
      </c>
      <c r="I38" t="s">
        <v>35</v>
      </c>
      <c r="J38" cm="1">
        <f t="array" ref="J38" xml:space="preserve"> IF(NOT(EXACT(B38,B37)), COUNTA(_xlfn._xlws.FILTER(G$2:G$128, B$2:B$128 = B38)),"")</f>
        <v>1</v>
      </c>
    </row>
    <row r="39" spans="1:10" x14ac:dyDescent="0.3">
      <c r="A39">
        <v>37</v>
      </c>
      <c r="B39" t="s">
        <v>202</v>
      </c>
      <c r="C39">
        <v>628</v>
      </c>
      <c r="D39">
        <v>0</v>
      </c>
      <c r="E39" t="s">
        <v>203</v>
      </c>
      <c r="F39" t="s">
        <v>204</v>
      </c>
      <c r="G39" t="s">
        <v>34</v>
      </c>
      <c r="H39" t="s">
        <v>19</v>
      </c>
      <c r="I39" t="s">
        <v>184</v>
      </c>
      <c r="J39" cm="1">
        <f t="array" ref="J39" xml:space="preserve"> IF(NOT(EXACT(B39,B38)), COUNTA(_xlfn._xlws.FILTER(G$2:G$128, B$2:B$128 = B39)),"")</f>
        <v>1</v>
      </c>
    </row>
    <row r="40" spans="1:10" x14ac:dyDescent="0.3">
      <c r="A40">
        <v>38</v>
      </c>
      <c r="B40" t="s">
        <v>205</v>
      </c>
      <c r="C40">
        <v>650</v>
      </c>
      <c r="D40">
        <v>0</v>
      </c>
      <c r="E40" t="s">
        <v>206</v>
      </c>
      <c r="F40" t="s">
        <v>207</v>
      </c>
      <c r="G40" t="s">
        <v>34</v>
      </c>
      <c r="H40" t="s">
        <v>13</v>
      </c>
      <c r="I40" t="s">
        <v>90</v>
      </c>
      <c r="J40" cm="1">
        <f t="array" ref="J40" xml:space="preserve"> IF(NOT(EXACT(B40,B39)), COUNTA(_xlfn._xlws.FILTER(G$2:G$128, B$2:B$128 = B40)),"")</f>
        <v>1</v>
      </c>
    </row>
    <row r="41" spans="1:10" x14ac:dyDescent="0.3">
      <c r="A41">
        <v>39</v>
      </c>
      <c r="B41" t="s">
        <v>208</v>
      </c>
      <c r="C41">
        <v>653</v>
      </c>
      <c r="D41">
        <v>1</v>
      </c>
      <c r="E41" t="s">
        <v>209</v>
      </c>
      <c r="F41" t="s">
        <v>210</v>
      </c>
      <c r="G41" t="s">
        <v>34</v>
      </c>
      <c r="H41" t="s">
        <v>19</v>
      </c>
      <c r="I41" t="s">
        <v>211</v>
      </c>
      <c r="J41" cm="1">
        <f t="array" ref="J41" xml:space="preserve"> IF(NOT(EXACT(B41,B40)), COUNTA(_xlfn._xlws.FILTER(G$2:G$128, B$2:B$128 = B41)),"")</f>
        <v>1</v>
      </c>
    </row>
    <row r="42" spans="1:10" x14ac:dyDescent="0.3">
      <c r="A42">
        <v>40</v>
      </c>
      <c r="B42" t="s">
        <v>212</v>
      </c>
      <c r="C42">
        <v>661</v>
      </c>
      <c r="D42">
        <v>0</v>
      </c>
      <c r="E42" t="s">
        <v>213</v>
      </c>
      <c r="F42" t="s">
        <v>214</v>
      </c>
      <c r="G42" t="s">
        <v>34</v>
      </c>
      <c r="H42" t="s">
        <v>19</v>
      </c>
      <c r="I42" t="s">
        <v>215</v>
      </c>
      <c r="J42" cm="1">
        <f t="array" ref="J42" xml:space="preserve"> IF(NOT(EXACT(B42,B41)), COUNTA(_xlfn._xlws.FILTER(G$2:G$128, B$2:B$128 = B42)),"")</f>
        <v>1</v>
      </c>
    </row>
    <row r="43" spans="1:10" x14ac:dyDescent="0.3">
      <c r="A43">
        <v>41</v>
      </c>
      <c r="B43" t="s">
        <v>216</v>
      </c>
      <c r="C43">
        <v>667</v>
      </c>
      <c r="D43">
        <v>0</v>
      </c>
      <c r="E43" t="s">
        <v>217</v>
      </c>
      <c r="F43" t="s">
        <v>218</v>
      </c>
      <c r="G43" t="s">
        <v>24</v>
      </c>
      <c r="H43" t="s">
        <v>19</v>
      </c>
      <c r="I43" t="s">
        <v>184</v>
      </c>
      <c r="J43" cm="1">
        <f t="array" ref="J43" xml:space="preserve"> IF(NOT(EXACT(B43,B42)), COUNTA(_xlfn._xlws.FILTER(G$2:G$128, B$2:B$128 = B43)),"")</f>
        <v>1</v>
      </c>
    </row>
    <row r="44" spans="1:10" x14ac:dyDescent="0.3">
      <c r="A44">
        <v>42</v>
      </c>
      <c r="B44" t="s">
        <v>219</v>
      </c>
      <c r="C44">
        <v>668</v>
      </c>
      <c r="D44">
        <v>1</v>
      </c>
      <c r="E44" t="s">
        <v>220</v>
      </c>
      <c r="F44" t="s">
        <v>221</v>
      </c>
      <c r="G44" t="s">
        <v>12</v>
      </c>
      <c r="H44" t="s">
        <v>13</v>
      </c>
      <c r="I44" t="s">
        <v>222</v>
      </c>
      <c r="J44" cm="1">
        <f t="array" ref="J44" xml:space="preserve"> IF(NOT(EXACT(B44,B43)), COUNTA(_xlfn._xlws.FILTER(G$2:G$128, B$2:B$128 = B44)),"")</f>
        <v>1</v>
      </c>
    </row>
    <row r="45" spans="1:10" x14ac:dyDescent="0.3">
      <c r="A45">
        <v>43</v>
      </c>
      <c r="B45" t="s">
        <v>223</v>
      </c>
      <c r="C45">
        <v>676</v>
      </c>
      <c r="D45">
        <v>0</v>
      </c>
      <c r="E45" t="s">
        <v>224</v>
      </c>
      <c r="F45" t="s">
        <v>225</v>
      </c>
      <c r="G45" t="s">
        <v>34</v>
      </c>
      <c r="H45" t="s">
        <v>13</v>
      </c>
      <c r="I45" t="s">
        <v>226</v>
      </c>
      <c r="J45" cm="1">
        <f t="array" ref="J45" xml:space="preserve"> IF(NOT(EXACT(B45,B44)), COUNTA(_xlfn._xlws.FILTER(G$2:G$128, B$2:B$128 = B45)),"")</f>
        <v>1</v>
      </c>
    </row>
    <row r="46" spans="1:10" x14ac:dyDescent="0.3">
      <c r="A46">
        <v>44</v>
      </c>
      <c r="B46" t="s">
        <v>227</v>
      </c>
      <c r="C46">
        <v>702</v>
      </c>
      <c r="D46">
        <v>1</v>
      </c>
      <c r="E46" t="s">
        <v>228</v>
      </c>
      <c r="F46" t="s">
        <v>229</v>
      </c>
      <c r="G46" t="s">
        <v>34</v>
      </c>
      <c r="H46" t="s">
        <v>13</v>
      </c>
      <c r="I46" t="s">
        <v>90</v>
      </c>
      <c r="J46" cm="1">
        <f t="array" ref="J46" xml:space="preserve"> IF(NOT(EXACT(B46,B45)), COUNTA(_xlfn._xlws.FILTER(G$2:G$128, B$2:B$128 = B46)),"")</f>
        <v>1</v>
      </c>
    </row>
    <row r="47" spans="1:10" x14ac:dyDescent="0.3">
      <c r="A47">
        <v>45</v>
      </c>
      <c r="B47" t="s">
        <v>230</v>
      </c>
      <c r="C47">
        <v>717</v>
      </c>
      <c r="D47">
        <v>0</v>
      </c>
      <c r="E47" t="s">
        <v>231</v>
      </c>
      <c r="F47" t="s">
        <v>232</v>
      </c>
      <c r="G47" t="s">
        <v>233</v>
      </c>
      <c r="H47" t="s">
        <v>19</v>
      </c>
      <c r="I47" t="s">
        <v>234</v>
      </c>
      <c r="J47" cm="1">
        <f t="array" ref="J47" xml:space="preserve"> IF(NOT(EXACT(B47,B46)), COUNTA(_xlfn._xlws.FILTER(G$2:G$128, B$2:B$128 = B47)),"")</f>
        <v>1</v>
      </c>
    </row>
    <row r="48" spans="1:10" x14ac:dyDescent="0.3">
      <c r="A48">
        <v>46</v>
      </c>
      <c r="B48" t="s">
        <v>235</v>
      </c>
      <c r="C48">
        <v>741</v>
      </c>
      <c r="D48">
        <v>0</v>
      </c>
      <c r="E48" t="s">
        <v>236</v>
      </c>
      <c r="F48" t="s">
        <v>237</v>
      </c>
      <c r="G48" t="s">
        <v>34</v>
      </c>
      <c r="H48" t="s">
        <v>13</v>
      </c>
      <c r="I48" t="s">
        <v>238</v>
      </c>
      <c r="J48" cm="1">
        <f t="array" ref="J48" xml:space="preserve"> IF(NOT(EXACT(B48,B47)), COUNTA(_xlfn._xlws.FILTER(G$2:G$128, B$2:B$128 = B48)),"")</f>
        <v>1</v>
      </c>
    </row>
    <row r="49" spans="1:10" x14ac:dyDescent="0.3">
      <c r="A49">
        <v>47</v>
      </c>
      <c r="B49" t="s">
        <v>239</v>
      </c>
      <c r="C49">
        <v>759</v>
      </c>
      <c r="D49">
        <v>1</v>
      </c>
      <c r="E49" t="s">
        <v>240</v>
      </c>
      <c r="F49" t="s">
        <v>241</v>
      </c>
      <c r="G49" t="s">
        <v>34</v>
      </c>
      <c r="H49" t="s">
        <v>19</v>
      </c>
      <c r="I49" t="s">
        <v>242</v>
      </c>
      <c r="J49" cm="1">
        <f t="array" ref="J49" xml:space="preserve"> IF(NOT(EXACT(B49,B48)), COUNTA(_xlfn._xlws.FILTER(G$2:G$128, B$2:B$128 = B49)),"")</f>
        <v>1</v>
      </c>
    </row>
    <row r="50" spans="1:10" x14ac:dyDescent="0.3">
      <c r="A50">
        <v>48</v>
      </c>
      <c r="B50" t="s">
        <v>243</v>
      </c>
      <c r="C50">
        <v>762</v>
      </c>
      <c r="D50">
        <v>0</v>
      </c>
      <c r="E50" t="s">
        <v>244</v>
      </c>
      <c r="F50" t="s">
        <v>245</v>
      </c>
      <c r="G50" t="s">
        <v>246</v>
      </c>
      <c r="H50" t="s">
        <v>49</v>
      </c>
      <c r="I50" t="s">
        <v>247</v>
      </c>
      <c r="J50" cm="1">
        <f t="array" ref="J50" xml:space="preserve"> IF(NOT(EXACT(B50,B49)), COUNTA(_xlfn._xlws.FILTER(G$2:G$128, B$2:B$128 = B50)),"")</f>
        <v>1</v>
      </c>
    </row>
    <row r="51" spans="1:10" x14ac:dyDescent="0.3">
      <c r="A51">
        <v>49</v>
      </c>
      <c r="B51" t="s">
        <v>248</v>
      </c>
      <c r="C51">
        <v>803</v>
      </c>
      <c r="D51">
        <v>1</v>
      </c>
      <c r="E51" t="s">
        <v>249</v>
      </c>
      <c r="F51" t="s">
        <v>250</v>
      </c>
      <c r="G51" t="s">
        <v>251</v>
      </c>
      <c r="H51" t="s">
        <v>49</v>
      </c>
      <c r="I51" t="s">
        <v>35</v>
      </c>
      <c r="J51" cm="1">
        <f t="array" ref="J51" xml:space="preserve"> IF(NOT(EXACT(B51,B50)), COUNTA(_xlfn._xlws.FILTER(G$2:G$128, B$2:B$128 = B51)),"")</f>
        <v>1</v>
      </c>
    </row>
    <row r="52" spans="1:10" x14ac:dyDescent="0.3">
      <c r="A52">
        <v>50</v>
      </c>
      <c r="B52" t="s">
        <v>252</v>
      </c>
      <c r="C52">
        <v>807</v>
      </c>
      <c r="D52">
        <v>1</v>
      </c>
      <c r="E52" t="s">
        <v>253</v>
      </c>
      <c r="F52" t="s">
        <v>254</v>
      </c>
      <c r="G52" t="s">
        <v>12</v>
      </c>
      <c r="H52" t="s">
        <v>13</v>
      </c>
      <c r="I52" t="s">
        <v>255</v>
      </c>
      <c r="J52" cm="1">
        <f t="array" ref="J52" xml:space="preserve"> IF(NOT(EXACT(B52,B51)), COUNTA(_xlfn._xlws.FILTER(G$2:G$128, B$2:B$128 = B52)),"")</f>
        <v>1</v>
      </c>
    </row>
    <row r="53" spans="1:10" x14ac:dyDescent="0.3">
      <c r="A53">
        <v>51</v>
      </c>
      <c r="B53" t="s">
        <v>256</v>
      </c>
      <c r="C53">
        <v>811</v>
      </c>
      <c r="D53">
        <v>0</v>
      </c>
      <c r="E53" t="s">
        <v>257</v>
      </c>
      <c r="F53" t="s">
        <v>258</v>
      </c>
      <c r="G53" t="s">
        <v>34</v>
      </c>
      <c r="H53" t="s">
        <v>19</v>
      </c>
      <c r="I53" t="s">
        <v>35</v>
      </c>
      <c r="J53" cm="1">
        <f t="array" ref="J53" xml:space="preserve"> IF(NOT(EXACT(B53,B52)), COUNTA(_xlfn._xlws.FILTER(G$2:G$128, B$2:B$128 = B53)),"")</f>
        <v>1</v>
      </c>
    </row>
    <row r="54" spans="1:10" x14ac:dyDescent="0.3">
      <c r="A54">
        <v>52</v>
      </c>
      <c r="B54" t="s">
        <v>259</v>
      </c>
      <c r="C54">
        <v>814</v>
      </c>
      <c r="D54">
        <v>1</v>
      </c>
      <c r="E54" t="s">
        <v>260</v>
      </c>
      <c r="F54" t="s">
        <v>261</v>
      </c>
      <c r="G54" t="s">
        <v>34</v>
      </c>
      <c r="H54" t="s">
        <v>13</v>
      </c>
      <c r="I54" t="s">
        <v>173</v>
      </c>
      <c r="J54" cm="1">
        <f t="array" ref="J54" xml:space="preserve"> IF(NOT(EXACT(B54,B53)), COUNTA(_xlfn._xlws.FILTER(G$2:G$128, B$2:B$128 = B54)),"")</f>
        <v>1</v>
      </c>
    </row>
    <row r="55" spans="1:10" x14ac:dyDescent="0.3">
      <c r="A55">
        <v>53</v>
      </c>
      <c r="B55" t="s">
        <v>262</v>
      </c>
      <c r="C55">
        <v>862</v>
      </c>
      <c r="D55">
        <v>0</v>
      </c>
      <c r="E55" t="s">
        <v>263</v>
      </c>
      <c r="F55" t="s">
        <v>264</v>
      </c>
      <c r="G55" t="s">
        <v>34</v>
      </c>
      <c r="H55" t="s">
        <v>13</v>
      </c>
      <c r="I55" t="s">
        <v>238</v>
      </c>
      <c r="J55" cm="1">
        <f t="array" ref="J55" xml:space="preserve"> IF(NOT(EXACT(B55,B54)), COUNTA(_xlfn._xlws.FILTER(G$2:G$128, B$2:B$128 = B55)),"")</f>
        <v>1</v>
      </c>
    </row>
    <row r="56" spans="1:10" x14ac:dyDescent="0.3">
      <c r="A56">
        <v>54</v>
      </c>
      <c r="B56" t="s">
        <v>265</v>
      </c>
      <c r="C56">
        <v>869</v>
      </c>
      <c r="D56">
        <v>0</v>
      </c>
      <c r="E56" t="s">
        <v>266</v>
      </c>
      <c r="F56" t="s">
        <v>267</v>
      </c>
      <c r="G56" t="s">
        <v>268</v>
      </c>
      <c r="H56" t="s">
        <v>19</v>
      </c>
      <c r="I56" t="s">
        <v>110</v>
      </c>
      <c r="J56" cm="1">
        <f t="array" ref="J56" xml:space="preserve"> IF(NOT(EXACT(B56,B55)), COUNTA(_xlfn._xlws.FILTER(G$2:G$128, B$2:B$128 = B56)),"")</f>
        <v>1</v>
      </c>
    </row>
    <row r="57" spans="1:10" x14ac:dyDescent="0.3">
      <c r="A57">
        <v>55</v>
      </c>
      <c r="B57" t="s">
        <v>269</v>
      </c>
      <c r="C57">
        <v>915</v>
      </c>
      <c r="D57">
        <v>0</v>
      </c>
      <c r="E57" t="s">
        <v>270</v>
      </c>
      <c r="F57" t="s">
        <v>271</v>
      </c>
      <c r="G57" t="s">
        <v>44</v>
      </c>
      <c r="H57" t="s">
        <v>13</v>
      </c>
      <c r="I57" t="s">
        <v>272</v>
      </c>
      <c r="J57" cm="1">
        <f t="array" ref="J57" xml:space="preserve"> IF(NOT(EXACT(B57,B56)), COUNTA(_xlfn._xlws.FILTER(G$2:G$128, B$2:B$128 = B57)),"")</f>
        <v>1</v>
      </c>
    </row>
    <row r="58" spans="1:10" x14ac:dyDescent="0.3">
      <c r="A58">
        <v>56</v>
      </c>
      <c r="B58" t="s">
        <v>273</v>
      </c>
      <c r="C58">
        <v>935</v>
      </c>
      <c r="D58">
        <v>0</v>
      </c>
      <c r="E58" t="s">
        <v>274</v>
      </c>
      <c r="F58" t="s">
        <v>275</v>
      </c>
      <c r="G58" t="s">
        <v>276</v>
      </c>
      <c r="H58" t="s">
        <v>49</v>
      </c>
      <c r="I58" t="s">
        <v>277</v>
      </c>
      <c r="J58" cm="1">
        <f t="array" ref="J58" xml:space="preserve"> IF(NOT(EXACT(B58,B57)), COUNTA(_xlfn._xlws.FILTER(G$2:G$128, B$2:B$128 = B58)),"")</f>
        <v>1</v>
      </c>
    </row>
    <row r="59" spans="1:10" x14ac:dyDescent="0.3">
      <c r="A59">
        <v>57</v>
      </c>
      <c r="B59" t="s">
        <v>278</v>
      </c>
      <c r="C59">
        <v>1019</v>
      </c>
      <c r="D59">
        <v>0</v>
      </c>
      <c r="E59" t="s">
        <v>279</v>
      </c>
      <c r="F59" t="s">
        <v>280</v>
      </c>
      <c r="G59" t="s">
        <v>281</v>
      </c>
      <c r="H59" t="s">
        <v>49</v>
      </c>
      <c r="I59" t="s">
        <v>211</v>
      </c>
      <c r="J59" cm="1">
        <f t="array" ref="J59" xml:space="preserve"> IF(NOT(EXACT(B59,B58)), COUNTA(_xlfn._xlws.FILTER(G$2:G$128, B$2:B$128 = B59)),"")</f>
        <v>1</v>
      </c>
    </row>
    <row r="60" spans="1:10" x14ac:dyDescent="0.3">
      <c r="A60">
        <v>58</v>
      </c>
      <c r="B60" t="s">
        <v>282</v>
      </c>
      <c r="C60">
        <v>1048</v>
      </c>
      <c r="D60">
        <v>0</v>
      </c>
      <c r="E60" t="s">
        <v>283</v>
      </c>
      <c r="F60" t="s">
        <v>284</v>
      </c>
      <c r="G60" t="s">
        <v>34</v>
      </c>
      <c r="H60" t="s">
        <v>13</v>
      </c>
      <c r="I60" t="s">
        <v>173</v>
      </c>
      <c r="J60" cm="1">
        <f t="array" ref="J60" xml:space="preserve"> IF(NOT(EXACT(B60,B59)), COUNTA(_xlfn._xlws.FILTER(G$2:G$128, B$2:B$128 = B60)),"")</f>
        <v>1</v>
      </c>
    </row>
    <row r="61" spans="1:10" x14ac:dyDescent="0.3">
      <c r="A61">
        <v>59</v>
      </c>
      <c r="B61" t="s">
        <v>285</v>
      </c>
      <c r="C61">
        <v>1080</v>
      </c>
      <c r="D61">
        <v>0</v>
      </c>
      <c r="E61" t="s">
        <v>286</v>
      </c>
      <c r="F61" t="s">
        <v>287</v>
      </c>
      <c r="G61" t="s">
        <v>34</v>
      </c>
      <c r="H61" t="s">
        <v>19</v>
      </c>
      <c r="I61" t="s">
        <v>35</v>
      </c>
      <c r="J61" cm="1">
        <f t="array" ref="J61" xml:space="preserve"> IF(NOT(EXACT(B61,B60)), COUNTA(_xlfn._xlws.FILTER(G$2:G$128, B$2:B$128 = B61)),"")</f>
        <v>1</v>
      </c>
    </row>
    <row r="62" spans="1:10" x14ac:dyDescent="0.3">
      <c r="A62">
        <v>60</v>
      </c>
      <c r="B62" t="s">
        <v>288</v>
      </c>
      <c r="C62">
        <v>1102</v>
      </c>
      <c r="D62">
        <v>0</v>
      </c>
      <c r="E62" t="s">
        <v>289</v>
      </c>
      <c r="F62" t="s">
        <v>290</v>
      </c>
      <c r="G62" t="s">
        <v>34</v>
      </c>
      <c r="H62" t="s">
        <v>19</v>
      </c>
      <c r="I62" t="s">
        <v>291</v>
      </c>
      <c r="J62" cm="1">
        <f t="array" ref="J62" xml:space="preserve"> IF(NOT(EXACT(B62,B61)), COUNTA(_xlfn._xlws.FILTER(G$2:G$128, B$2:B$128 = B62)),"")</f>
        <v>1</v>
      </c>
    </row>
    <row r="63" spans="1:10" x14ac:dyDescent="0.3">
      <c r="A63">
        <v>61</v>
      </c>
      <c r="B63" t="s">
        <v>292</v>
      </c>
      <c r="C63">
        <v>1103</v>
      </c>
      <c r="D63">
        <v>0</v>
      </c>
      <c r="E63" t="s">
        <v>293</v>
      </c>
      <c r="F63" t="s">
        <v>294</v>
      </c>
      <c r="G63" t="s">
        <v>34</v>
      </c>
      <c r="H63" t="s">
        <v>13</v>
      </c>
      <c r="I63" t="s">
        <v>90</v>
      </c>
      <c r="J63" cm="1">
        <f t="array" ref="J63" xml:space="preserve"> IF(NOT(EXACT(B63,B62)), COUNTA(_xlfn._xlws.FILTER(G$2:G$128, B$2:B$128 = B63)),"")</f>
        <v>1</v>
      </c>
    </row>
    <row r="64" spans="1:10" x14ac:dyDescent="0.3">
      <c r="A64">
        <v>62</v>
      </c>
      <c r="B64" t="s">
        <v>295</v>
      </c>
      <c r="C64">
        <v>1121</v>
      </c>
      <c r="D64">
        <v>1</v>
      </c>
      <c r="E64" t="s">
        <v>296</v>
      </c>
      <c r="F64" t="s">
        <v>297</v>
      </c>
      <c r="G64" t="s">
        <v>298</v>
      </c>
      <c r="H64" t="s">
        <v>299</v>
      </c>
      <c r="I64" t="s">
        <v>173</v>
      </c>
      <c r="J64" cm="1">
        <f t="array" ref="J64" xml:space="preserve"> IF(NOT(EXACT(B64,B63)), COUNTA(_xlfn._xlws.FILTER(G$2:G$128, B$2:B$128 = B64)),"")</f>
        <v>1</v>
      </c>
    </row>
    <row r="65" spans="1:10" x14ac:dyDescent="0.3">
      <c r="A65">
        <v>63</v>
      </c>
      <c r="B65" t="s">
        <v>300</v>
      </c>
      <c r="C65">
        <v>1122</v>
      </c>
      <c r="D65">
        <v>0</v>
      </c>
      <c r="E65" t="s">
        <v>301</v>
      </c>
      <c r="F65" t="s">
        <v>302</v>
      </c>
      <c r="G65" t="s">
        <v>233</v>
      </c>
      <c r="H65" t="s">
        <v>19</v>
      </c>
      <c r="I65" t="s">
        <v>303</v>
      </c>
      <c r="J65" cm="1">
        <f t="array" ref="J65" xml:space="preserve"> IF(NOT(EXACT(B65,B64)), COUNTA(_xlfn._xlws.FILTER(G$2:G$128, B$2:B$128 = B65)),"")</f>
        <v>1</v>
      </c>
    </row>
    <row r="66" spans="1:10" x14ac:dyDescent="0.3">
      <c r="A66">
        <v>64</v>
      </c>
      <c r="B66" t="s">
        <v>304</v>
      </c>
      <c r="C66">
        <v>1141</v>
      </c>
      <c r="D66">
        <v>0</v>
      </c>
      <c r="E66" t="s">
        <v>305</v>
      </c>
      <c r="F66" t="s">
        <v>306</v>
      </c>
      <c r="G66" t="s">
        <v>24</v>
      </c>
      <c r="H66" t="s">
        <v>19</v>
      </c>
      <c r="I66" t="s">
        <v>35</v>
      </c>
      <c r="J66" cm="1">
        <f t="array" ref="J66" xml:space="preserve"> IF(NOT(EXACT(B66,B65)), COUNTA(_xlfn._xlws.FILTER(G$2:G$128, B$2:B$128 = B66)),"")</f>
        <v>1</v>
      </c>
    </row>
    <row r="67" spans="1:10" x14ac:dyDescent="0.3">
      <c r="A67">
        <v>65</v>
      </c>
      <c r="B67" t="s">
        <v>307</v>
      </c>
      <c r="C67">
        <v>1150</v>
      </c>
      <c r="D67">
        <v>2</v>
      </c>
      <c r="E67" t="s">
        <v>308</v>
      </c>
      <c r="F67" t="s">
        <v>309</v>
      </c>
      <c r="G67" t="s">
        <v>111</v>
      </c>
      <c r="H67" t="s">
        <v>19</v>
      </c>
      <c r="I67" t="s">
        <v>149</v>
      </c>
      <c r="J67" cm="1">
        <f t="array" ref="J67" xml:space="preserve"> IF(NOT(EXACT(B67,B66)), COUNTA(_xlfn._xlws.FILTER(G$2:G$128, B$2:B$128 = B67)),"")</f>
        <v>1</v>
      </c>
    </row>
    <row r="68" spans="1:10" x14ac:dyDescent="0.3">
      <c r="A68">
        <v>66</v>
      </c>
      <c r="B68" t="s">
        <v>58</v>
      </c>
      <c r="C68">
        <v>1151</v>
      </c>
      <c r="D68">
        <v>1</v>
      </c>
      <c r="E68" t="s">
        <v>59</v>
      </c>
      <c r="F68" t="s">
        <v>60</v>
      </c>
      <c r="G68" t="s">
        <v>34</v>
      </c>
      <c r="H68" t="s">
        <v>19</v>
      </c>
      <c r="I68" t="s">
        <v>35</v>
      </c>
      <c r="J68" cm="1">
        <f t="array" ref="J68" xml:space="preserve"> IF(NOT(EXACT(B68,B67)), COUNTA(_xlfn._xlws.FILTER(G$2:G$128, B$2:B$128 = B68)),"")</f>
        <v>1</v>
      </c>
    </row>
    <row r="69" spans="1:10" x14ac:dyDescent="0.3">
      <c r="A69">
        <v>67</v>
      </c>
      <c r="B69" t="s">
        <v>310</v>
      </c>
      <c r="C69">
        <v>1158</v>
      </c>
      <c r="D69">
        <v>0</v>
      </c>
      <c r="E69" t="s">
        <v>311</v>
      </c>
      <c r="F69" t="s">
        <v>312</v>
      </c>
      <c r="G69" t="s">
        <v>34</v>
      </c>
      <c r="H69" t="s">
        <v>19</v>
      </c>
      <c r="I69" t="s">
        <v>35</v>
      </c>
      <c r="J69" cm="1">
        <f t="array" ref="J69" xml:space="preserve"> IF(NOT(EXACT(B69,B68)), COUNTA(_xlfn._xlws.FILTER(G$2:G$128, B$2:B$128 = B69)),"")</f>
        <v>1</v>
      </c>
    </row>
    <row r="70" spans="1:10" x14ac:dyDescent="0.3">
      <c r="A70">
        <v>68</v>
      </c>
      <c r="B70" t="s">
        <v>313</v>
      </c>
      <c r="C70">
        <v>1165</v>
      </c>
      <c r="D70">
        <v>0</v>
      </c>
      <c r="E70" t="s">
        <v>314</v>
      </c>
      <c r="F70" t="s">
        <v>315</v>
      </c>
      <c r="G70" t="s">
        <v>34</v>
      </c>
      <c r="H70" t="s">
        <v>19</v>
      </c>
      <c r="I70" t="s">
        <v>35</v>
      </c>
      <c r="J70" cm="1">
        <f t="array" ref="J70" xml:space="preserve"> IF(NOT(EXACT(B70,B69)), COUNTA(_xlfn._xlws.FILTER(G$2:G$128, B$2:B$128 = B70)),"")</f>
        <v>1</v>
      </c>
    </row>
    <row r="71" spans="1:10" x14ac:dyDescent="0.3">
      <c r="A71">
        <v>69</v>
      </c>
      <c r="B71" t="s">
        <v>316</v>
      </c>
      <c r="C71">
        <v>1181</v>
      </c>
      <c r="D71">
        <v>1</v>
      </c>
      <c r="E71" t="s">
        <v>317</v>
      </c>
      <c r="F71" t="s">
        <v>318</v>
      </c>
      <c r="G71" t="s">
        <v>34</v>
      </c>
      <c r="H71" t="s">
        <v>19</v>
      </c>
      <c r="I71" t="s">
        <v>35</v>
      </c>
      <c r="J71" cm="1">
        <f t="array" ref="J71" xml:space="preserve"> IF(NOT(EXACT(B71,B70)), COUNTA(_xlfn._xlws.FILTER(G$2:G$128, B$2:B$128 = B71)),"")</f>
        <v>2</v>
      </c>
    </row>
    <row r="72" spans="1:10" x14ac:dyDescent="0.3">
      <c r="A72">
        <v>70</v>
      </c>
      <c r="B72" t="s">
        <v>316</v>
      </c>
      <c r="C72">
        <v>1181</v>
      </c>
      <c r="D72">
        <v>1</v>
      </c>
      <c r="E72" t="s">
        <v>317</v>
      </c>
      <c r="F72" t="s">
        <v>318</v>
      </c>
      <c r="G72" t="s">
        <v>34</v>
      </c>
      <c r="H72" t="s">
        <v>13</v>
      </c>
      <c r="I72" t="s">
        <v>132</v>
      </c>
      <c r="J72" t="str" cm="1">
        <f t="array" ref="J72" xml:space="preserve"> IF(NOT(EXACT(B72,B71)), COUNTA(_xlfn._xlws.FILTER(G$2:G$128, B$2:B$128 = B72)),"")</f>
        <v/>
      </c>
    </row>
    <row r="73" spans="1:10" x14ac:dyDescent="0.3">
      <c r="A73">
        <v>71</v>
      </c>
      <c r="B73" t="s">
        <v>319</v>
      </c>
      <c r="C73">
        <v>1252</v>
      </c>
      <c r="D73">
        <v>0</v>
      </c>
      <c r="E73" t="s">
        <v>320</v>
      </c>
      <c r="F73" t="s">
        <v>321</v>
      </c>
      <c r="G73" t="s">
        <v>153</v>
      </c>
      <c r="H73" t="s">
        <v>19</v>
      </c>
      <c r="I73" t="s">
        <v>35</v>
      </c>
      <c r="J73" cm="1">
        <f t="array" ref="J73" xml:space="preserve"> IF(NOT(EXACT(B73,B72)), COUNTA(_xlfn._xlws.FILTER(G$2:G$128, B$2:B$128 = B73)),"")</f>
        <v>1</v>
      </c>
    </row>
    <row r="74" spans="1:10" x14ac:dyDescent="0.3">
      <c r="A74">
        <v>72</v>
      </c>
      <c r="B74" t="s">
        <v>68</v>
      </c>
      <c r="C74">
        <v>1263</v>
      </c>
      <c r="D74">
        <v>0</v>
      </c>
      <c r="E74" t="s">
        <v>69</v>
      </c>
      <c r="F74" t="s">
        <v>70</v>
      </c>
      <c r="G74" t="s">
        <v>71</v>
      </c>
      <c r="H74" t="s">
        <v>49</v>
      </c>
      <c r="I74" t="s">
        <v>72</v>
      </c>
      <c r="J74" cm="1">
        <f t="array" ref="J74" xml:space="preserve"> IF(NOT(EXACT(B74,B73)), COUNTA(_xlfn._xlws.FILTER(G$2:G$128, B$2:B$128 = B74)),"")</f>
        <v>1</v>
      </c>
    </row>
    <row r="75" spans="1:10" x14ac:dyDescent="0.3">
      <c r="A75">
        <v>73</v>
      </c>
      <c r="B75" t="s">
        <v>322</v>
      </c>
      <c r="C75">
        <v>1270</v>
      </c>
      <c r="D75">
        <v>1</v>
      </c>
      <c r="E75" t="s">
        <v>323</v>
      </c>
      <c r="F75" t="s">
        <v>324</v>
      </c>
      <c r="G75" t="s">
        <v>34</v>
      </c>
      <c r="H75" t="s">
        <v>19</v>
      </c>
      <c r="I75" t="s">
        <v>325</v>
      </c>
      <c r="J75" cm="1">
        <f t="array" ref="J75" xml:space="preserve"> IF(NOT(EXACT(B75,B74)), COUNTA(_xlfn._xlws.FILTER(G$2:G$128, B$2:B$128 = B75)),"")</f>
        <v>1</v>
      </c>
    </row>
    <row r="76" spans="1:10" x14ac:dyDescent="0.3">
      <c r="A76">
        <v>74</v>
      </c>
      <c r="B76" t="s">
        <v>326</v>
      </c>
      <c r="C76">
        <v>1295</v>
      </c>
      <c r="D76">
        <v>0</v>
      </c>
      <c r="E76" t="s">
        <v>327</v>
      </c>
      <c r="F76" t="s">
        <v>328</v>
      </c>
      <c r="G76" t="s">
        <v>34</v>
      </c>
      <c r="H76" t="s">
        <v>19</v>
      </c>
      <c r="I76" t="s">
        <v>329</v>
      </c>
      <c r="J76" cm="1">
        <f t="array" ref="J76" xml:space="preserve"> IF(NOT(EXACT(B76,B75)), COUNTA(_xlfn._xlws.FILTER(G$2:G$128, B$2:B$128 = B76)),"")</f>
        <v>1</v>
      </c>
    </row>
    <row r="77" spans="1:10" x14ac:dyDescent="0.3">
      <c r="A77">
        <v>75</v>
      </c>
      <c r="B77" t="s">
        <v>330</v>
      </c>
      <c r="C77">
        <v>1318</v>
      </c>
      <c r="D77">
        <v>0</v>
      </c>
      <c r="E77" t="s">
        <v>331</v>
      </c>
      <c r="F77" t="s">
        <v>332</v>
      </c>
      <c r="G77" t="s">
        <v>34</v>
      </c>
      <c r="H77" t="s">
        <v>13</v>
      </c>
      <c r="I77" t="s">
        <v>173</v>
      </c>
      <c r="J77" cm="1">
        <f t="array" ref="J77" xml:space="preserve"> IF(NOT(EXACT(B77,B76)), COUNTA(_xlfn._xlws.FILTER(G$2:G$128, B$2:B$128 = B77)),"")</f>
        <v>2</v>
      </c>
    </row>
    <row r="78" spans="1:10" x14ac:dyDescent="0.3">
      <c r="A78">
        <v>76</v>
      </c>
      <c r="B78" t="s">
        <v>330</v>
      </c>
      <c r="C78">
        <v>1318</v>
      </c>
      <c r="D78">
        <v>0</v>
      </c>
      <c r="E78" t="s">
        <v>331</v>
      </c>
      <c r="F78" t="s">
        <v>332</v>
      </c>
      <c r="G78" t="s">
        <v>24</v>
      </c>
      <c r="H78" t="s">
        <v>13</v>
      </c>
      <c r="I78" t="s">
        <v>333</v>
      </c>
      <c r="J78" t="str" cm="1">
        <f t="array" ref="J78" xml:space="preserve"> IF(NOT(EXACT(B78,B77)), COUNTA(_xlfn._xlws.FILTER(G$2:G$128, B$2:B$128 = B78)),"")</f>
        <v/>
      </c>
    </row>
    <row r="79" spans="1:10" x14ac:dyDescent="0.3">
      <c r="A79">
        <v>77</v>
      </c>
      <c r="B79" t="s">
        <v>334</v>
      </c>
      <c r="C79">
        <v>1392</v>
      </c>
      <c r="D79">
        <v>0</v>
      </c>
      <c r="E79" t="s">
        <v>335</v>
      </c>
      <c r="F79" t="s">
        <v>336</v>
      </c>
      <c r="G79" t="s">
        <v>34</v>
      </c>
      <c r="H79" t="s">
        <v>13</v>
      </c>
      <c r="I79" t="s">
        <v>90</v>
      </c>
      <c r="J79" cm="1">
        <f t="array" ref="J79" xml:space="preserve"> IF(NOT(EXACT(B79,B78)), COUNTA(_xlfn._xlws.FILTER(G$2:G$128, B$2:B$128 = B79)),"")</f>
        <v>1</v>
      </c>
    </row>
    <row r="80" spans="1:10" x14ac:dyDescent="0.3">
      <c r="A80">
        <v>78</v>
      </c>
      <c r="B80" t="s">
        <v>337</v>
      </c>
      <c r="C80">
        <v>1438</v>
      </c>
      <c r="D80">
        <v>0</v>
      </c>
      <c r="E80" t="s">
        <v>338</v>
      </c>
      <c r="F80" t="s">
        <v>339</v>
      </c>
      <c r="G80" t="s">
        <v>34</v>
      </c>
      <c r="H80" t="s">
        <v>19</v>
      </c>
      <c r="I80" t="s">
        <v>340</v>
      </c>
      <c r="J80" cm="1">
        <f t="array" ref="J80" xml:space="preserve"> IF(NOT(EXACT(B80,B79)), COUNTA(_xlfn._xlws.FILTER(G$2:G$128, B$2:B$128 = B80)),"")</f>
        <v>1</v>
      </c>
    </row>
    <row r="81" spans="1:10" x14ac:dyDescent="0.3">
      <c r="A81">
        <v>79</v>
      </c>
      <c r="B81" t="s">
        <v>341</v>
      </c>
      <c r="C81">
        <v>1454</v>
      </c>
      <c r="D81">
        <v>2</v>
      </c>
      <c r="E81" t="s">
        <v>342</v>
      </c>
      <c r="F81" t="s">
        <v>343</v>
      </c>
      <c r="G81" t="s">
        <v>344</v>
      </c>
      <c r="H81" t="s">
        <v>19</v>
      </c>
      <c r="I81" t="s">
        <v>35</v>
      </c>
      <c r="J81" cm="1">
        <f t="array" ref="J81" xml:space="preserve"> IF(NOT(EXACT(B81,B80)), COUNTA(_xlfn._xlws.FILTER(G$2:G$128, B$2:B$128 = B81)),"")</f>
        <v>1</v>
      </c>
    </row>
    <row r="82" spans="1:10" x14ac:dyDescent="0.3">
      <c r="A82">
        <v>80</v>
      </c>
      <c r="B82" t="s">
        <v>345</v>
      </c>
      <c r="C82">
        <v>1493</v>
      </c>
      <c r="D82">
        <v>0</v>
      </c>
      <c r="E82" t="s">
        <v>346</v>
      </c>
      <c r="F82" t="s">
        <v>347</v>
      </c>
      <c r="G82" t="s">
        <v>34</v>
      </c>
      <c r="H82" t="s">
        <v>13</v>
      </c>
      <c r="I82" t="s">
        <v>348</v>
      </c>
      <c r="J82" cm="1">
        <f t="array" ref="J82" xml:space="preserve"> IF(NOT(EXACT(B82,B81)), COUNTA(_xlfn._xlws.FILTER(G$2:G$128, B$2:B$128 = B82)),"")</f>
        <v>1</v>
      </c>
    </row>
    <row r="83" spans="1:10" x14ac:dyDescent="0.3">
      <c r="A83">
        <v>81</v>
      </c>
      <c r="B83" t="s">
        <v>349</v>
      </c>
      <c r="C83">
        <v>1504</v>
      </c>
      <c r="D83">
        <v>1</v>
      </c>
      <c r="E83" t="s">
        <v>350</v>
      </c>
      <c r="F83" t="s">
        <v>351</v>
      </c>
      <c r="G83" t="s">
        <v>352</v>
      </c>
      <c r="H83" t="s">
        <v>49</v>
      </c>
      <c r="I83" t="s">
        <v>353</v>
      </c>
      <c r="J83" cm="1">
        <f t="array" ref="J83" xml:space="preserve"> IF(NOT(EXACT(B83,B82)), COUNTA(_xlfn._xlws.FILTER(G$2:G$128, B$2:B$128 = B83)),"")</f>
        <v>1</v>
      </c>
    </row>
    <row r="84" spans="1:10" x14ac:dyDescent="0.3">
      <c r="A84">
        <v>82</v>
      </c>
      <c r="B84" t="s">
        <v>354</v>
      </c>
      <c r="C84">
        <v>1508</v>
      </c>
      <c r="D84">
        <v>0</v>
      </c>
      <c r="E84" t="s">
        <v>355</v>
      </c>
      <c r="F84" t="s">
        <v>356</v>
      </c>
      <c r="G84" t="s">
        <v>357</v>
      </c>
      <c r="H84" t="s">
        <v>19</v>
      </c>
      <c r="I84" t="s">
        <v>35</v>
      </c>
      <c r="J84" cm="1">
        <f t="array" ref="J84" xml:space="preserve"> IF(NOT(EXACT(B84,B83)), COUNTA(_xlfn._xlws.FILTER(G$2:G$128, B$2:B$128 = B84)),"")</f>
        <v>1</v>
      </c>
    </row>
    <row r="85" spans="1:10" x14ac:dyDescent="0.3">
      <c r="A85">
        <v>83</v>
      </c>
      <c r="B85" t="s">
        <v>358</v>
      </c>
      <c r="C85">
        <v>1537</v>
      </c>
      <c r="D85">
        <v>0</v>
      </c>
      <c r="E85" t="s">
        <v>359</v>
      </c>
      <c r="F85" t="s">
        <v>360</v>
      </c>
      <c r="G85" t="s">
        <v>361</v>
      </c>
      <c r="H85" t="s">
        <v>13</v>
      </c>
      <c r="I85" t="s">
        <v>90</v>
      </c>
      <c r="J85" cm="1">
        <f t="array" ref="J85" xml:space="preserve"> IF(NOT(EXACT(B85,B84)), COUNTA(_xlfn._xlws.FILTER(G$2:G$128, B$2:B$128 = B85)),"")</f>
        <v>1</v>
      </c>
    </row>
    <row r="86" spans="1:10" x14ac:dyDescent="0.3">
      <c r="A86">
        <v>84</v>
      </c>
      <c r="B86" t="s">
        <v>362</v>
      </c>
      <c r="C86">
        <v>1544</v>
      </c>
      <c r="D86">
        <v>0</v>
      </c>
      <c r="E86" t="s">
        <v>363</v>
      </c>
      <c r="F86" t="s">
        <v>364</v>
      </c>
      <c r="G86" t="s">
        <v>34</v>
      </c>
      <c r="H86" t="s">
        <v>13</v>
      </c>
      <c r="I86" t="s">
        <v>44</v>
      </c>
      <c r="J86" cm="1">
        <f t="array" ref="J86" xml:space="preserve"> IF(NOT(EXACT(B86,B85)), COUNTA(_xlfn._xlws.FILTER(G$2:G$128, B$2:B$128 = B86)),"")</f>
        <v>1</v>
      </c>
    </row>
    <row r="87" spans="1:10" x14ac:dyDescent="0.3">
      <c r="A87">
        <v>85</v>
      </c>
      <c r="B87" t="s">
        <v>365</v>
      </c>
      <c r="C87">
        <v>1573</v>
      </c>
      <c r="D87">
        <v>1</v>
      </c>
      <c r="E87" t="s">
        <v>366</v>
      </c>
      <c r="F87" t="s">
        <v>367</v>
      </c>
      <c r="G87" t="s">
        <v>368</v>
      </c>
      <c r="H87" t="s">
        <v>19</v>
      </c>
      <c r="I87" t="s">
        <v>369</v>
      </c>
      <c r="J87" cm="1">
        <f t="array" ref="J87" xml:space="preserve"> IF(NOT(EXACT(B87,B86)), COUNTA(_xlfn._xlws.FILTER(G$2:G$128, B$2:B$128 = B87)),"")</f>
        <v>1</v>
      </c>
    </row>
    <row r="88" spans="1:10" x14ac:dyDescent="0.3">
      <c r="A88">
        <v>86</v>
      </c>
      <c r="B88" t="s">
        <v>370</v>
      </c>
      <c r="C88">
        <v>1591</v>
      </c>
      <c r="D88">
        <v>0</v>
      </c>
      <c r="E88" t="s">
        <v>371</v>
      </c>
      <c r="F88" t="s">
        <v>372</v>
      </c>
      <c r="G88" t="s">
        <v>373</v>
      </c>
      <c r="H88" t="s">
        <v>13</v>
      </c>
      <c r="I88" t="s">
        <v>90</v>
      </c>
      <c r="J88" cm="1">
        <f t="array" ref="J88" xml:space="preserve"> IF(NOT(EXACT(B88,B87)), COUNTA(_xlfn._xlws.FILTER(G$2:G$128, B$2:B$128 = B88)),"")</f>
        <v>1</v>
      </c>
    </row>
    <row r="89" spans="1:10" x14ac:dyDescent="0.3">
      <c r="A89">
        <v>87</v>
      </c>
      <c r="B89" t="s">
        <v>374</v>
      </c>
      <c r="C89">
        <v>1592</v>
      </c>
      <c r="D89">
        <v>0</v>
      </c>
      <c r="E89" t="s">
        <v>375</v>
      </c>
      <c r="F89" t="s">
        <v>376</v>
      </c>
      <c r="G89" t="s">
        <v>44</v>
      </c>
      <c r="H89" t="s">
        <v>13</v>
      </c>
      <c r="I89" t="s">
        <v>173</v>
      </c>
      <c r="J89" cm="1">
        <f t="array" ref="J89" xml:space="preserve"> IF(NOT(EXACT(B89,B88)), COUNTA(_xlfn._xlws.FILTER(G$2:G$128, B$2:B$128 = B89)),"")</f>
        <v>1</v>
      </c>
    </row>
    <row r="90" spans="1:10" x14ac:dyDescent="0.3">
      <c r="A90">
        <v>88</v>
      </c>
      <c r="B90" t="s">
        <v>377</v>
      </c>
      <c r="C90">
        <v>1651</v>
      </c>
      <c r="D90">
        <v>0</v>
      </c>
      <c r="E90" t="s">
        <v>378</v>
      </c>
      <c r="F90" t="s">
        <v>379</v>
      </c>
      <c r="G90" t="s">
        <v>380</v>
      </c>
      <c r="H90" t="s">
        <v>49</v>
      </c>
      <c r="I90" t="s">
        <v>381</v>
      </c>
      <c r="J90" cm="1">
        <f t="array" ref="J90" xml:space="preserve"> IF(NOT(EXACT(B90,B89)), COUNTA(_xlfn._xlws.FILTER(G$2:G$128, B$2:B$128 = B90)),"")</f>
        <v>1</v>
      </c>
    </row>
    <row r="91" spans="1:10" x14ac:dyDescent="0.3">
      <c r="A91">
        <v>89</v>
      </c>
      <c r="B91" t="s">
        <v>31</v>
      </c>
      <c r="C91">
        <v>1693</v>
      </c>
      <c r="D91">
        <v>0</v>
      </c>
      <c r="E91" t="s">
        <v>32</v>
      </c>
      <c r="F91" t="s">
        <v>33</v>
      </c>
      <c r="G91" t="s">
        <v>34</v>
      </c>
      <c r="H91" t="s">
        <v>19</v>
      </c>
      <c r="I91" t="s">
        <v>35</v>
      </c>
      <c r="J91" cm="1">
        <f t="array" ref="J91" xml:space="preserve"> IF(NOT(EXACT(B91,B90)), COUNTA(_xlfn._xlws.FILTER(G$2:G$128, B$2:B$128 = B91)),"")</f>
        <v>1</v>
      </c>
    </row>
    <row r="92" spans="1:10" x14ac:dyDescent="0.3">
      <c r="A92">
        <v>90</v>
      </c>
      <c r="B92" t="s">
        <v>382</v>
      </c>
      <c r="C92">
        <v>1725</v>
      </c>
      <c r="D92">
        <v>0</v>
      </c>
      <c r="E92" t="s">
        <v>383</v>
      </c>
      <c r="F92" t="s">
        <v>384</v>
      </c>
      <c r="G92" t="s">
        <v>385</v>
      </c>
      <c r="H92" t="s">
        <v>49</v>
      </c>
      <c r="I92" t="s">
        <v>386</v>
      </c>
      <c r="J92" cm="1">
        <f t="array" ref="J92" xml:space="preserve"> IF(NOT(EXACT(B92,B91)), COUNTA(_xlfn._xlws.FILTER(G$2:G$128, B$2:B$128 = B92)),"")</f>
        <v>2</v>
      </c>
    </row>
    <row r="93" spans="1:10" x14ac:dyDescent="0.3">
      <c r="A93">
        <v>91</v>
      </c>
      <c r="B93" t="s">
        <v>382</v>
      </c>
      <c r="C93">
        <v>1725</v>
      </c>
      <c r="D93">
        <v>0</v>
      </c>
      <c r="E93" t="s">
        <v>383</v>
      </c>
      <c r="F93" t="s">
        <v>384</v>
      </c>
      <c r="G93" t="s">
        <v>387</v>
      </c>
      <c r="H93" t="s">
        <v>49</v>
      </c>
      <c r="I93" t="s">
        <v>388</v>
      </c>
      <c r="J93" t="str" cm="1">
        <f t="array" ref="J93" xml:space="preserve"> IF(NOT(EXACT(B93,B92)), COUNTA(_xlfn._xlws.FILTER(G$2:G$128, B$2:B$128 = B93)),"")</f>
        <v/>
      </c>
    </row>
    <row r="94" spans="1:10" x14ac:dyDescent="0.3">
      <c r="A94">
        <v>92</v>
      </c>
      <c r="B94" t="s">
        <v>389</v>
      </c>
      <c r="C94">
        <v>1733</v>
      </c>
      <c r="D94">
        <v>0</v>
      </c>
      <c r="E94" t="s">
        <v>390</v>
      </c>
      <c r="F94" t="s">
        <v>391</v>
      </c>
      <c r="G94" t="s">
        <v>392</v>
      </c>
      <c r="H94" t="s">
        <v>49</v>
      </c>
      <c r="I94" t="s">
        <v>393</v>
      </c>
      <c r="J94" cm="1">
        <f t="array" ref="J94" xml:space="preserve"> IF(NOT(EXACT(B94,B93)), COUNTA(_xlfn._xlws.FILTER(G$2:G$128, B$2:B$128 = B94)),"")</f>
        <v>1</v>
      </c>
    </row>
    <row r="95" spans="1:10" x14ac:dyDescent="0.3">
      <c r="A95">
        <v>93</v>
      </c>
      <c r="B95" t="s">
        <v>394</v>
      </c>
      <c r="C95">
        <v>1826</v>
      </c>
      <c r="D95">
        <v>0</v>
      </c>
      <c r="E95" t="s">
        <v>395</v>
      </c>
      <c r="F95" t="s">
        <v>396</v>
      </c>
      <c r="G95" t="s">
        <v>233</v>
      </c>
      <c r="H95" t="s">
        <v>19</v>
      </c>
      <c r="I95" t="s">
        <v>165</v>
      </c>
      <c r="J95" cm="1">
        <f t="array" ref="J95" xml:space="preserve"> IF(NOT(EXACT(B95,B94)), COUNTA(_xlfn._xlws.FILTER(G$2:G$128, B$2:B$128 = B95)),"")</f>
        <v>2</v>
      </c>
    </row>
    <row r="96" spans="1:10" x14ac:dyDescent="0.3">
      <c r="A96">
        <v>94</v>
      </c>
      <c r="B96" t="s">
        <v>394</v>
      </c>
      <c r="C96">
        <v>1826</v>
      </c>
      <c r="D96">
        <v>0</v>
      </c>
      <c r="E96" t="s">
        <v>395</v>
      </c>
      <c r="F96" t="s">
        <v>396</v>
      </c>
      <c r="G96" t="s">
        <v>233</v>
      </c>
      <c r="H96" t="s">
        <v>13</v>
      </c>
      <c r="I96" t="s">
        <v>397</v>
      </c>
      <c r="J96" t="str" cm="1">
        <f t="array" ref="J96" xml:space="preserve"> IF(NOT(EXACT(B96,B95)), COUNTA(_xlfn._xlws.FILTER(G$2:G$128, B$2:B$128 = B96)),"")</f>
        <v/>
      </c>
    </row>
    <row r="97" spans="1:10" x14ac:dyDescent="0.3">
      <c r="A97">
        <v>95</v>
      </c>
      <c r="B97" t="s">
        <v>398</v>
      </c>
      <c r="C97">
        <v>1830</v>
      </c>
      <c r="D97">
        <v>0</v>
      </c>
      <c r="E97" t="s">
        <v>399</v>
      </c>
      <c r="F97" t="s">
        <v>400</v>
      </c>
      <c r="G97" t="s">
        <v>401</v>
      </c>
      <c r="H97" t="s">
        <v>49</v>
      </c>
      <c r="I97" t="s">
        <v>402</v>
      </c>
      <c r="J97" cm="1">
        <f t="array" ref="J97" xml:space="preserve"> IF(NOT(EXACT(B97,B96)), COUNTA(_xlfn._xlws.FILTER(G$2:G$128, B$2:B$128 = B97)),"")</f>
        <v>1</v>
      </c>
    </row>
    <row r="98" spans="1:10" x14ac:dyDescent="0.3">
      <c r="A98">
        <v>96</v>
      </c>
      <c r="B98" t="s">
        <v>403</v>
      </c>
      <c r="C98">
        <v>1852</v>
      </c>
      <c r="D98">
        <v>0</v>
      </c>
      <c r="E98" t="s">
        <v>404</v>
      </c>
      <c r="F98" t="s">
        <v>405</v>
      </c>
      <c r="G98" t="s">
        <v>406</v>
      </c>
      <c r="H98" t="s">
        <v>19</v>
      </c>
      <c r="I98" t="s">
        <v>407</v>
      </c>
      <c r="J98" cm="1">
        <f t="array" ref="J98" xml:space="preserve"> IF(NOT(EXACT(B98,B97)), COUNTA(_xlfn._xlws.FILTER(G$2:G$128, B$2:B$128 = B98)),"")</f>
        <v>1</v>
      </c>
    </row>
    <row r="99" spans="1:10" x14ac:dyDescent="0.3">
      <c r="A99">
        <v>97</v>
      </c>
      <c r="B99" t="s">
        <v>408</v>
      </c>
      <c r="C99">
        <v>1857</v>
      </c>
      <c r="D99">
        <v>0</v>
      </c>
      <c r="E99" t="s">
        <v>409</v>
      </c>
      <c r="F99" t="s">
        <v>410</v>
      </c>
      <c r="G99" t="s">
        <v>411</v>
      </c>
      <c r="H99" t="s">
        <v>49</v>
      </c>
      <c r="I99" t="s">
        <v>412</v>
      </c>
      <c r="J99" cm="1">
        <f t="array" ref="J99" xml:space="preserve"> IF(NOT(EXACT(B99,B98)), COUNTA(_xlfn._xlws.FILTER(G$2:G$128, B$2:B$128 = B99)),"")</f>
        <v>1</v>
      </c>
    </row>
    <row r="100" spans="1:10" x14ac:dyDescent="0.3">
      <c r="A100">
        <v>98</v>
      </c>
      <c r="B100" t="s">
        <v>413</v>
      </c>
      <c r="C100">
        <v>1862</v>
      </c>
      <c r="D100">
        <v>1</v>
      </c>
      <c r="E100" t="s">
        <v>414</v>
      </c>
      <c r="F100" t="s">
        <v>415</v>
      </c>
      <c r="G100" t="s">
        <v>34</v>
      </c>
      <c r="H100" t="s">
        <v>13</v>
      </c>
      <c r="I100" t="s">
        <v>416</v>
      </c>
      <c r="J100" cm="1">
        <f t="array" ref="J100" xml:space="preserve"> IF(NOT(EXACT(B100,B99)), COUNTA(_xlfn._xlws.FILTER(G$2:G$128, B$2:B$128 = B100)),"")</f>
        <v>1</v>
      </c>
    </row>
    <row r="101" spans="1:10" x14ac:dyDescent="0.3">
      <c r="A101">
        <v>99</v>
      </c>
      <c r="B101" t="s">
        <v>417</v>
      </c>
      <c r="C101">
        <v>1869</v>
      </c>
      <c r="D101">
        <v>0</v>
      </c>
      <c r="E101" t="s">
        <v>418</v>
      </c>
      <c r="F101" t="s">
        <v>419</v>
      </c>
      <c r="G101" t="s">
        <v>34</v>
      </c>
      <c r="H101" t="s">
        <v>19</v>
      </c>
      <c r="I101" t="s">
        <v>184</v>
      </c>
      <c r="J101" cm="1">
        <f t="array" ref="J101" xml:space="preserve"> IF(NOT(EXACT(B101,B100)), COUNTA(_xlfn._xlws.FILTER(G$2:G$128, B$2:B$128 = B101)),"")</f>
        <v>1</v>
      </c>
    </row>
    <row r="102" spans="1:10" x14ac:dyDescent="0.3">
      <c r="A102">
        <v>100</v>
      </c>
      <c r="B102" t="s">
        <v>420</v>
      </c>
      <c r="C102">
        <v>1874</v>
      </c>
      <c r="D102">
        <v>1</v>
      </c>
      <c r="E102" t="s">
        <v>421</v>
      </c>
      <c r="F102" t="s">
        <v>422</v>
      </c>
      <c r="G102" t="s">
        <v>34</v>
      </c>
      <c r="H102" t="s">
        <v>19</v>
      </c>
      <c r="I102" t="s">
        <v>184</v>
      </c>
      <c r="J102" cm="1">
        <f t="array" ref="J102" xml:space="preserve"> IF(NOT(EXACT(B102,B101)), COUNTA(_xlfn._xlws.FILTER(G$2:G$128, B$2:B$128 = B102)),"")</f>
        <v>1</v>
      </c>
    </row>
    <row r="103" spans="1:10" x14ac:dyDescent="0.3">
      <c r="A103">
        <v>101</v>
      </c>
      <c r="B103" t="s">
        <v>423</v>
      </c>
      <c r="C103">
        <v>1876</v>
      </c>
      <c r="D103">
        <v>1</v>
      </c>
      <c r="E103" t="s">
        <v>424</v>
      </c>
      <c r="F103" t="s">
        <v>425</v>
      </c>
      <c r="G103" t="s">
        <v>34</v>
      </c>
      <c r="H103" t="s">
        <v>19</v>
      </c>
      <c r="I103" t="s">
        <v>184</v>
      </c>
      <c r="J103" cm="1">
        <f t="array" ref="J103" xml:space="preserve"> IF(NOT(EXACT(B103,B102)), COUNTA(_xlfn._xlws.FILTER(G$2:G$128, B$2:B$128 = B103)),"")</f>
        <v>1</v>
      </c>
    </row>
    <row r="104" spans="1:10" x14ac:dyDescent="0.3">
      <c r="A104">
        <v>102</v>
      </c>
      <c r="B104" t="s">
        <v>36</v>
      </c>
      <c r="C104">
        <v>1887</v>
      </c>
      <c r="D104">
        <v>0</v>
      </c>
      <c r="E104" t="s">
        <v>37</v>
      </c>
      <c r="F104" t="s">
        <v>38</v>
      </c>
      <c r="G104" t="s">
        <v>34</v>
      </c>
      <c r="H104" t="s">
        <v>19</v>
      </c>
      <c r="I104" t="s">
        <v>39</v>
      </c>
      <c r="J104" cm="1">
        <f t="array" ref="J104" xml:space="preserve"> IF(NOT(EXACT(B104,B103)), COUNTA(_xlfn._xlws.FILTER(G$2:G$128, B$2:B$128 = B104)),"")</f>
        <v>2</v>
      </c>
    </row>
    <row r="105" spans="1:10" x14ac:dyDescent="0.3">
      <c r="A105">
        <v>103</v>
      </c>
      <c r="B105" t="s">
        <v>36</v>
      </c>
      <c r="C105">
        <v>1887</v>
      </c>
      <c r="D105">
        <v>0</v>
      </c>
      <c r="E105" t="s">
        <v>37</v>
      </c>
      <c r="F105" t="s">
        <v>38</v>
      </c>
      <c r="G105" t="s">
        <v>34</v>
      </c>
      <c r="H105" t="s">
        <v>13</v>
      </c>
      <c r="I105" t="s">
        <v>40</v>
      </c>
      <c r="J105" t="str" cm="1">
        <f t="array" ref="J105" xml:space="preserve"> IF(NOT(EXACT(B105,B104)), COUNTA(_xlfn._xlws.FILTER(G$2:G$128, B$2:B$128 = B105)),"")</f>
        <v/>
      </c>
    </row>
    <row r="106" spans="1:10" x14ac:dyDescent="0.3">
      <c r="A106">
        <v>104</v>
      </c>
      <c r="B106" t="s">
        <v>426</v>
      </c>
      <c r="C106">
        <v>1922</v>
      </c>
      <c r="D106">
        <v>0</v>
      </c>
      <c r="E106" t="s">
        <v>427</v>
      </c>
      <c r="F106" t="s">
        <v>428</v>
      </c>
      <c r="G106" t="s">
        <v>24</v>
      </c>
      <c r="H106" t="s">
        <v>13</v>
      </c>
      <c r="I106" t="s">
        <v>90</v>
      </c>
      <c r="J106" cm="1">
        <f t="array" ref="J106" xml:space="preserve"> IF(NOT(EXACT(B106,B105)), COUNTA(_xlfn._xlws.FILTER(G$2:G$128, B$2:B$128 = B106)),"")</f>
        <v>1</v>
      </c>
    </row>
    <row r="107" spans="1:10" x14ac:dyDescent="0.3">
      <c r="A107">
        <v>105</v>
      </c>
      <c r="B107" t="s">
        <v>429</v>
      </c>
      <c r="C107">
        <v>1933</v>
      </c>
      <c r="D107">
        <v>0</v>
      </c>
      <c r="E107" t="s">
        <v>430</v>
      </c>
      <c r="F107" t="s">
        <v>431</v>
      </c>
      <c r="G107" t="s">
        <v>432</v>
      </c>
      <c r="H107" t="s">
        <v>299</v>
      </c>
      <c r="I107" t="s">
        <v>433</v>
      </c>
      <c r="J107" cm="1">
        <f t="array" ref="J107" xml:space="preserve"> IF(NOT(EXACT(B107,B106)), COUNTA(_xlfn._xlws.FILTER(G$2:G$128, B$2:B$128 = B107)),"")</f>
        <v>1</v>
      </c>
    </row>
    <row r="108" spans="1:10" x14ac:dyDescent="0.3">
      <c r="A108">
        <v>106</v>
      </c>
      <c r="B108" t="s">
        <v>434</v>
      </c>
      <c r="C108">
        <v>1946</v>
      </c>
      <c r="D108">
        <v>0</v>
      </c>
      <c r="E108" t="s">
        <v>435</v>
      </c>
      <c r="F108" t="s">
        <v>436</v>
      </c>
      <c r="G108" t="s">
        <v>437</v>
      </c>
      <c r="H108" t="s">
        <v>19</v>
      </c>
      <c r="I108" t="s">
        <v>35</v>
      </c>
      <c r="J108" cm="1">
        <f t="array" ref="J108" xml:space="preserve"> IF(NOT(EXACT(B108,B107)), COUNTA(_xlfn._xlws.FILTER(G$2:G$128, B$2:B$128 = B108)),"")</f>
        <v>1</v>
      </c>
    </row>
    <row r="109" spans="1:10" x14ac:dyDescent="0.3">
      <c r="A109">
        <v>107</v>
      </c>
      <c r="B109" t="s">
        <v>438</v>
      </c>
      <c r="C109">
        <v>1947</v>
      </c>
      <c r="D109">
        <v>0</v>
      </c>
      <c r="E109" t="s">
        <v>439</v>
      </c>
      <c r="F109" t="s">
        <v>440</v>
      </c>
      <c r="G109" t="s">
        <v>441</v>
      </c>
      <c r="H109" t="s">
        <v>49</v>
      </c>
      <c r="I109" t="s">
        <v>442</v>
      </c>
      <c r="J109" cm="1">
        <f t="array" ref="J109" xml:space="preserve"> IF(NOT(EXACT(B109,B108)), COUNTA(_xlfn._xlws.FILTER(G$2:G$128, B$2:B$128 = B109)),"")</f>
        <v>2</v>
      </c>
    </row>
    <row r="110" spans="1:10" x14ac:dyDescent="0.3">
      <c r="A110">
        <v>108</v>
      </c>
      <c r="B110" t="s">
        <v>438</v>
      </c>
      <c r="C110">
        <v>1947</v>
      </c>
      <c r="D110">
        <v>0</v>
      </c>
      <c r="E110" t="s">
        <v>439</v>
      </c>
      <c r="F110" t="s">
        <v>440</v>
      </c>
      <c r="G110" t="s">
        <v>443</v>
      </c>
      <c r="H110" t="s">
        <v>49</v>
      </c>
      <c r="I110" t="s">
        <v>444</v>
      </c>
      <c r="J110" t="str" cm="1">
        <f t="array" ref="J110" xml:space="preserve"> IF(NOT(EXACT(B110,B109)), COUNTA(_xlfn._xlws.FILTER(G$2:G$128, B$2:B$128 = B110)),"")</f>
        <v/>
      </c>
    </row>
    <row r="111" spans="1:10" x14ac:dyDescent="0.3">
      <c r="A111">
        <v>109</v>
      </c>
      <c r="B111" t="s">
        <v>445</v>
      </c>
      <c r="C111">
        <v>1953</v>
      </c>
      <c r="D111">
        <v>0</v>
      </c>
      <c r="E111" t="s">
        <v>446</v>
      </c>
      <c r="F111" t="s">
        <v>447</v>
      </c>
      <c r="G111" t="s">
        <v>34</v>
      </c>
      <c r="H111" t="s">
        <v>13</v>
      </c>
      <c r="I111" t="s">
        <v>448</v>
      </c>
      <c r="J111" cm="1">
        <f t="array" ref="J111" xml:space="preserve"> IF(NOT(EXACT(B111,B110)), COUNTA(_xlfn._xlws.FILTER(G$2:G$128, B$2:B$128 = B111)),"")</f>
        <v>1</v>
      </c>
    </row>
    <row r="112" spans="1:10" x14ac:dyDescent="0.3">
      <c r="A112">
        <v>110</v>
      </c>
      <c r="B112" t="s">
        <v>449</v>
      </c>
      <c r="C112">
        <v>1965</v>
      </c>
      <c r="D112">
        <v>0</v>
      </c>
      <c r="E112" t="s">
        <v>450</v>
      </c>
      <c r="F112" t="s">
        <v>451</v>
      </c>
      <c r="G112" t="s">
        <v>34</v>
      </c>
      <c r="H112" t="s">
        <v>13</v>
      </c>
      <c r="I112" t="s">
        <v>44</v>
      </c>
      <c r="J112" cm="1">
        <f t="array" ref="J112" xml:space="preserve"> IF(NOT(EXACT(B112,B111)), COUNTA(_xlfn._xlws.FILTER(G$2:G$128, B$2:B$128 = B112)),"")</f>
        <v>1</v>
      </c>
    </row>
    <row r="113" spans="1:10" x14ac:dyDescent="0.3">
      <c r="A113">
        <v>111</v>
      </c>
      <c r="B113" t="s">
        <v>452</v>
      </c>
      <c r="C113">
        <v>1975</v>
      </c>
      <c r="D113">
        <v>0</v>
      </c>
      <c r="E113" t="s">
        <v>453</v>
      </c>
      <c r="F113" t="s">
        <v>454</v>
      </c>
      <c r="G113" t="s">
        <v>455</v>
      </c>
      <c r="H113" t="s">
        <v>49</v>
      </c>
      <c r="I113" t="s">
        <v>456</v>
      </c>
      <c r="J113" cm="1">
        <f t="array" ref="J113" xml:space="preserve"> IF(NOT(EXACT(B113,B112)), COUNTA(_xlfn._xlws.FILTER(G$2:G$128, B$2:B$128 = B113)),"")</f>
        <v>1</v>
      </c>
    </row>
    <row r="114" spans="1:10" x14ac:dyDescent="0.3">
      <c r="A114">
        <v>112</v>
      </c>
      <c r="B114" t="s">
        <v>457</v>
      </c>
      <c r="C114">
        <v>1985</v>
      </c>
      <c r="D114">
        <v>0</v>
      </c>
      <c r="E114" t="s">
        <v>458</v>
      </c>
      <c r="F114" t="s">
        <v>459</v>
      </c>
      <c r="G114" t="s">
        <v>153</v>
      </c>
      <c r="H114" t="s">
        <v>19</v>
      </c>
      <c r="I114" t="s">
        <v>460</v>
      </c>
      <c r="J114" cm="1">
        <f t="array" ref="J114" xml:space="preserve"> IF(NOT(EXACT(B114,B113)), COUNTA(_xlfn._xlws.FILTER(G$2:G$128, B$2:B$128 = B114)),"")</f>
        <v>1</v>
      </c>
    </row>
    <row r="115" spans="1:10" x14ac:dyDescent="0.3">
      <c r="A115">
        <v>113</v>
      </c>
      <c r="B115" t="s">
        <v>461</v>
      </c>
      <c r="C115">
        <v>1987</v>
      </c>
      <c r="D115">
        <v>0</v>
      </c>
      <c r="E115" t="s">
        <v>462</v>
      </c>
      <c r="F115" t="s">
        <v>463</v>
      </c>
      <c r="G115" t="s">
        <v>34</v>
      </c>
      <c r="H115" t="s">
        <v>13</v>
      </c>
      <c r="I115" t="s">
        <v>464</v>
      </c>
      <c r="J115" cm="1">
        <f t="array" ref="J115" xml:space="preserve"> IF(NOT(EXACT(B115,B114)), COUNTA(_xlfn._xlws.FILTER(G$2:G$128, B$2:B$128 = B115)),"")</f>
        <v>2</v>
      </c>
    </row>
    <row r="116" spans="1:10" x14ac:dyDescent="0.3">
      <c r="A116">
        <v>114</v>
      </c>
      <c r="B116" t="s">
        <v>461</v>
      </c>
      <c r="C116">
        <v>1987</v>
      </c>
      <c r="D116">
        <v>0</v>
      </c>
      <c r="E116" t="s">
        <v>462</v>
      </c>
      <c r="F116" t="s">
        <v>463</v>
      </c>
      <c r="G116" t="s">
        <v>34</v>
      </c>
      <c r="H116" t="s">
        <v>299</v>
      </c>
      <c r="I116" t="s">
        <v>465</v>
      </c>
      <c r="J116" t="str" cm="1">
        <f t="array" ref="J116" xml:space="preserve"> IF(NOT(EXACT(B116,B115)), COUNTA(_xlfn._xlws.FILTER(G$2:G$128, B$2:B$128 = B116)),"")</f>
        <v/>
      </c>
    </row>
    <row r="117" spans="1:10" x14ac:dyDescent="0.3">
      <c r="A117">
        <v>115</v>
      </c>
      <c r="B117" t="s">
        <v>466</v>
      </c>
      <c r="C117">
        <v>1993</v>
      </c>
      <c r="D117">
        <v>0</v>
      </c>
      <c r="E117" t="s">
        <v>467</v>
      </c>
      <c r="F117" t="s">
        <v>468</v>
      </c>
      <c r="G117" t="s">
        <v>469</v>
      </c>
      <c r="H117" t="s">
        <v>49</v>
      </c>
      <c r="I117" t="s">
        <v>470</v>
      </c>
      <c r="J117" cm="1">
        <f t="array" ref="J117" xml:space="preserve"> IF(NOT(EXACT(B117,B116)), COUNTA(_xlfn._xlws.FILTER(G$2:G$128, B$2:B$128 = B117)),"")</f>
        <v>1</v>
      </c>
    </row>
    <row r="118" spans="1:10" x14ac:dyDescent="0.3">
      <c r="A118">
        <v>116</v>
      </c>
      <c r="B118" t="s">
        <v>471</v>
      </c>
      <c r="C118">
        <v>2000</v>
      </c>
      <c r="D118">
        <v>1</v>
      </c>
      <c r="E118" t="s">
        <v>472</v>
      </c>
      <c r="F118" t="s">
        <v>473</v>
      </c>
      <c r="G118" t="s">
        <v>34</v>
      </c>
      <c r="H118" t="s">
        <v>19</v>
      </c>
      <c r="I118" t="s">
        <v>184</v>
      </c>
      <c r="J118" cm="1">
        <f t="array" ref="J118" xml:space="preserve"> IF(NOT(EXACT(B118,B117)), COUNTA(_xlfn._xlws.FILTER(G$2:G$128, B$2:B$128 = B118)),"")</f>
        <v>1</v>
      </c>
    </row>
    <row r="119" spans="1:10" x14ac:dyDescent="0.3">
      <c r="A119">
        <v>117</v>
      </c>
      <c r="B119" t="s">
        <v>474</v>
      </c>
      <c r="C119">
        <v>2002</v>
      </c>
      <c r="D119">
        <v>0</v>
      </c>
      <c r="E119" t="s">
        <v>475</v>
      </c>
      <c r="F119" t="s">
        <v>476</v>
      </c>
      <c r="G119" t="s">
        <v>477</v>
      </c>
      <c r="H119" t="s">
        <v>49</v>
      </c>
      <c r="I119" t="s">
        <v>478</v>
      </c>
      <c r="J119" cm="1">
        <f t="array" ref="J119" xml:space="preserve"> IF(NOT(EXACT(B119,B118)), COUNTA(_xlfn._xlws.FILTER(G$2:G$128, B$2:B$128 = B119)),"")</f>
        <v>1</v>
      </c>
    </row>
    <row r="120" spans="1:10" x14ac:dyDescent="0.3">
      <c r="A120">
        <v>118</v>
      </c>
      <c r="B120" t="s">
        <v>479</v>
      </c>
      <c r="C120">
        <v>2011</v>
      </c>
      <c r="D120">
        <v>0</v>
      </c>
      <c r="E120" t="s">
        <v>480</v>
      </c>
      <c r="F120" t="s">
        <v>481</v>
      </c>
      <c r="G120" t="s">
        <v>482</v>
      </c>
      <c r="H120" t="s">
        <v>49</v>
      </c>
      <c r="I120" t="s">
        <v>483</v>
      </c>
      <c r="J120" cm="1">
        <f t="array" ref="J120" xml:space="preserve"> IF(NOT(EXACT(B120,B119)), COUNTA(_xlfn._xlws.FILTER(G$2:G$128, B$2:B$128 = B120)),"")</f>
        <v>2</v>
      </c>
    </row>
    <row r="121" spans="1:10" x14ac:dyDescent="0.3">
      <c r="A121">
        <v>119</v>
      </c>
      <c r="B121" t="s">
        <v>479</v>
      </c>
      <c r="C121">
        <v>2011</v>
      </c>
      <c r="D121">
        <v>0</v>
      </c>
      <c r="E121" t="s">
        <v>480</v>
      </c>
      <c r="F121" t="s">
        <v>481</v>
      </c>
      <c r="G121" t="s">
        <v>483</v>
      </c>
      <c r="H121" t="s">
        <v>49</v>
      </c>
      <c r="I121" t="s">
        <v>484</v>
      </c>
      <c r="J121" t="str" cm="1">
        <f t="array" ref="J121" xml:space="preserve"> IF(NOT(EXACT(B121,B120)), COUNTA(_xlfn._xlws.FILTER(G$2:G$128, B$2:B$128 = B121)),"")</f>
        <v/>
      </c>
    </row>
    <row r="122" spans="1:10" x14ac:dyDescent="0.3">
      <c r="A122">
        <v>120</v>
      </c>
      <c r="B122" t="s">
        <v>485</v>
      </c>
      <c r="C122">
        <v>2018</v>
      </c>
      <c r="D122">
        <v>0</v>
      </c>
      <c r="E122" t="s">
        <v>486</v>
      </c>
      <c r="F122" t="s">
        <v>487</v>
      </c>
      <c r="G122" t="s">
        <v>34</v>
      </c>
      <c r="H122" t="s">
        <v>19</v>
      </c>
      <c r="I122" t="s">
        <v>35</v>
      </c>
      <c r="J122" cm="1">
        <f t="array" ref="J122" xml:space="preserve"> IF(NOT(EXACT(B122,B121)), COUNTA(_xlfn._xlws.FILTER(G$2:G$128, B$2:B$128 = B122)),"")</f>
        <v>1</v>
      </c>
    </row>
    <row r="123" spans="1:10" x14ac:dyDescent="0.3">
      <c r="A123">
        <v>121</v>
      </c>
      <c r="B123" t="s">
        <v>488</v>
      </c>
      <c r="C123">
        <v>2020</v>
      </c>
      <c r="D123">
        <v>0</v>
      </c>
      <c r="E123" t="s">
        <v>489</v>
      </c>
      <c r="F123" t="s">
        <v>490</v>
      </c>
      <c r="G123" t="s">
        <v>34</v>
      </c>
      <c r="H123" t="s">
        <v>19</v>
      </c>
      <c r="I123" t="s">
        <v>491</v>
      </c>
      <c r="J123" cm="1">
        <f t="array" ref="J123" xml:space="preserve"> IF(NOT(EXACT(B123,B122)), COUNTA(_xlfn._xlws.FILTER(G$2:G$128, B$2:B$128 = B123)),"")</f>
        <v>1</v>
      </c>
    </row>
    <row r="124" spans="1:10" x14ac:dyDescent="0.3">
      <c r="A124">
        <v>122</v>
      </c>
      <c r="B124" t="s">
        <v>492</v>
      </c>
      <c r="C124">
        <v>2021</v>
      </c>
      <c r="D124">
        <v>0</v>
      </c>
      <c r="E124" t="s">
        <v>493</v>
      </c>
      <c r="F124" t="s">
        <v>494</v>
      </c>
      <c r="G124" t="s">
        <v>495</v>
      </c>
      <c r="H124" t="s">
        <v>49</v>
      </c>
      <c r="I124" t="s">
        <v>496</v>
      </c>
      <c r="J124" cm="1">
        <f t="array" ref="J124" xml:space="preserve"> IF(NOT(EXACT(B124,B123)), COUNTA(_xlfn._xlws.FILTER(G$2:G$128, B$2:B$128 = B124)),"")</f>
        <v>1</v>
      </c>
    </row>
    <row r="125" spans="1:10" x14ac:dyDescent="0.3">
      <c r="A125">
        <v>123</v>
      </c>
      <c r="B125" t="s">
        <v>497</v>
      </c>
      <c r="C125">
        <v>2025</v>
      </c>
      <c r="D125">
        <v>0</v>
      </c>
      <c r="E125" t="s">
        <v>498</v>
      </c>
      <c r="F125" t="s">
        <v>499</v>
      </c>
      <c r="G125" t="s">
        <v>500</v>
      </c>
      <c r="H125" t="s">
        <v>49</v>
      </c>
      <c r="I125" t="s">
        <v>501</v>
      </c>
      <c r="J125" cm="1">
        <f t="array" ref="J125" xml:space="preserve"> IF(NOT(EXACT(B125,B124)), COUNTA(_xlfn._xlws.FILTER(G$2:G$128, B$2:B$128 = B125)),"")</f>
        <v>1</v>
      </c>
    </row>
    <row r="126" spans="1:10" x14ac:dyDescent="0.3">
      <c r="A126">
        <v>124</v>
      </c>
      <c r="B126" t="s">
        <v>502</v>
      </c>
      <c r="C126">
        <v>2043</v>
      </c>
      <c r="D126">
        <v>0</v>
      </c>
      <c r="E126" t="s">
        <v>503</v>
      </c>
      <c r="F126" t="s">
        <v>504</v>
      </c>
      <c r="G126" t="s">
        <v>505</v>
      </c>
      <c r="H126" t="s">
        <v>49</v>
      </c>
      <c r="I126" t="s">
        <v>506</v>
      </c>
      <c r="J126" cm="1">
        <f t="array" ref="J126" xml:space="preserve"> IF(NOT(EXACT(B126,B125)), COUNTA(_xlfn._xlws.FILTER(G$2:G$128, B$2:B$128 = B126)),"")</f>
        <v>2</v>
      </c>
    </row>
    <row r="127" spans="1:10" x14ac:dyDescent="0.3">
      <c r="A127">
        <v>125</v>
      </c>
      <c r="B127" t="s">
        <v>502</v>
      </c>
      <c r="C127">
        <v>2043</v>
      </c>
      <c r="D127">
        <v>0</v>
      </c>
      <c r="E127" t="s">
        <v>503</v>
      </c>
      <c r="F127" t="s">
        <v>504</v>
      </c>
      <c r="G127" t="s">
        <v>507</v>
      </c>
      <c r="H127" t="s">
        <v>49</v>
      </c>
      <c r="I127" t="s">
        <v>505</v>
      </c>
      <c r="J127" t="str" cm="1">
        <f t="array" ref="J127" xml:space="preserve"> IF(NOT(EXACT(B127,B126)), COUNTA(_xlfn._xlws.FILTER(G$2:G$128, B$2:B$128 = B127)),"")</f>
        <v/>
      </c>
    </row>
    <row r="128" spans="1:10" x14ac:dyDescent="0.3">
      <c r="A128">
        <v>126</v>
      </c>
      <c r="B128" t="s">
        <v>26</v>
      </c>
      <c r="C128">
        <v>2051</v>
      </c>
      <c r="D128">
        <v>1</v>
      </c>
      <c r="E128" t="s">
        <v>27</v>
      </c>
      <c r="F128" t="s">
        <v>28</v>
      </c>
      <c r="G128" t="s">
        <v>29</v>
      </c>
      <c r="H128" t="s">
        <v>19</v>
      </c>
      <c r="I128" t="s">
        <v>30</v>
      </c>
      <c r="J128" cm="1">
        <f t="array" ref="J128" xml:space="preserve"> IF(NOT(EXACT(B128,B127)), COUNTA(_xlfn._xlws.FILTER(G$2:G$128, B$2:B$128 = B128)),"")</f>
        <v>1</v>
      </c>
    </row>
    <row r="129" spans="1:10" x14ac:dyDescent="0.3">
      <c r="A129">
        <v>127</v>
      </c>
      <c r="B129" t="s">
        <v>508</v>
      </c>
      <c r="C129">
        <v>2055</v>
      </c>
      <c r="D129">
        <v>0</v>
      </c>
      <c r="E129" t="s">
        <v>509</v>
      </c>
      <c r="F129" t="s">
        <v>510</v>
      </c>
      <c r="G129" t="s">
        <v>153</v>
      </c>
      <c r="H129" t="s">
        <v>19</v>
      </c>
      <c r="I129" t="s">
        <v>110</v>
      </c>
      <c r="J129" cm="1">
        <f t="array" ref="J129" xml:space="preserve"> IF(NOT(EXACT(B129,B128)), COUNTA(_xlfn._xlws.FILTER(G$2:G$128, B$2:B$128 = B129)),"")</f>
        <v>1</v>
      </c>
    </row>
    <row r="130" spans="1:10" x14ac:dyDescent="0.3">
      <c r="A130">
        <v>128</v>
      </c>
      <c r="B130" t="s">
        <v>9</v>
      </c>
      <c r="C130">
        <v>2064</v>
      </c>
      <c r="D130">
        <v>0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cm="1">
        <f t="array" ref="J130" xml:space="preserve"> IF(NOT(EXACT(B130,B129)), COUNTA(_xlfn._xlws.FILTER(G$2:G$128, B$2:B$128 = B130)),"")</f>
        <v>1</v>
      </c>
    </row>
    <row r="131" spans="1:10" x14ac:dyDescent="0.3">
      <c r="A131">
        <v>129</v>
      </c>
      <c r="B131" t="s">
        <v>511</v>
      </c>
      <c r="C131">
        <v>2079</v>
      </c>
      <c r="D131">
        <v>0</v>
      </c>
      <c r="E131" t="s">
        <v>512</v>
      </c>
      <c r="F131" t="s">
        <v>513</v>
      </c>
      <c r="G131" t="s">
        <v>34</v>
      </c>
      <c r="H131" t="s">
        <v>19</v>
      </c>
      <c r="I131" t="s">
        <v>35</v>
      </c>
      <c r="J131" cm="1">
        <f t="array" ref="J131" xml:space="preserve"> IF(NOT(EXACT(B131,B130)), COUNTA(_xlfn._xlws.FILTER(G$2:G$128, B$2:B$128 = B131)),"")</f>
        <v>1</v>
      </c>
    </row>
    <row r="132" spans="1:10" x14ac:dyDescent="0.3">
      <c r="A132">
        <v>130</v>
      </c>
      <c r="B132" t="s">
        <v>514</v>
      </c>
      <c r="C132">
        <v>2080</v>
      </c>
      <c r="D132">
        <v>0</v>
      </c>
      <c r="E132" t="s">
        <v>515</v>
      </c>
      <c r="F132" t="s">
        <v>516</v>
      </c>
      <c r="G132" t="s">
        <v>34</v>
      </c>
      <c r="H132" t="s">
        <v>19</v>
      </c>
      <c r="I132" t="s">
        <v>35</v>
      </c>
      <c r="J132" cm="1">
        <f t="array" ref="J132" xml:space="preserve"> IF(NOT(EXACT(B132,B131)), COUNTA(_xlfn._xlws.FILTER(G$2:G$128, B$2:B$128 = B132)),"")</f>
        <v>1</v>
      </c>
    </row>
    <row r="133" spans="1:10" x14ac:dyDescent="0.3">
      <c r="A133">
        <v>131</v>
      </c>
      <c r="B133" t="s">
        <v>514</v>
      </c>
      <c r="C133">
        <v>2080</v>
      </c>
      <c r="D133">
        <v>0</v>
      </c>
      <c r="E133" t="s">
        <v>515</v>
      </c>
      <c r="F133" t="s">
        <v>516</v>
      </c>
      <c r="G133" t="s">
        <v>34</v>
      </c>
      <c r="H133" t="s">
        <v>19</v>
      </c>
      <c r="I133" t="s">
        <v>35</v>
      </c>
      <c r="J133" t="str" cm="1">
        <f t="array" ref="J133" xml:space="preserve"> IF(NOT(EXACT(B133,B132)), COUNTA(_xlfn._xlws.FILTER(G$2:G$128, B$2:B$128 = B133)),"")</f>
        <v/>
      </c>
    </row>
    <row r="134" spans="1:10" x14ac:dyDescent="0.3">
      <c r="A134">
        <v>132</v>
      </c>
      <c r="B134" t="s">
        <v>517</v>
      </c>
      <c r="C134">
        <v>2084</v>
      </c>
      <c r="D134">
        <v>0</v>
      </c>
      <c r="E134" t="s">
        <v>518</v>
      </c>
      <c r="F134" t="s">
        <v>519</v>
      </c>
      <c r="G134" t="s">
        <v>173</v>
      </c>
      <c r="H134" t="s">
        <v>49</v>
      </c>
      <c r="I134" t="s">
        <v>520</v>
      </c>
      <c r="J134" cm="1">
        <f t="array" ref="J134" xml:space="preserve"> IF(NOT(EXACT(B134,B133)), COUNTA(_xlfn._xlws.FILTER(G$2:G$128, B$2:B$128 = B134)),"")</f>
        <v>1</v>
      </c>
    </row>
    <row r="135" spans="1:10" x14ac:dyDescent="0.3">
      <c r="A135">
        <v>133</v>
      </c>
      <c r="B135" t="s">
        <v>73</v>
      </c>
      <c r="C135">
        <v>2099</v>
      </c>
      <c r="D135">
        <v>0</v>
      </c>
      <c r="E135" t="s">
        <v>74</v>
      </c>
      <c r="F135" t="s">
        <v>75</v>
      </c>
      <c r="G135" t="s">
        <v>76</v>
      </c>
      <c r="H135" t="s">
        <v>13</v>
      </c>
      <c r="I135" t="s">
        <v>44</v>
      </c>
      <c r="J135" cm="1">
        <f t="array" ref="J135" xml:space="preserve"> IF(NOT(EXACT(B135,B134)), COUNTA(_xlfn._xlws.FILTER(G$2:G$128, B$2:B$128 = B135)),"")</f>
        <v>1</v>
      </c>
    </row>
    <row r="136" spans="1:10" x14ac:dyDescent="0.3">
      <c r="A136">
        <v>134</v>
      </c>
      <c r="B136" t="s">
        <v>73</v>
      </c>
      <c r="C136">
        <v>2099</v>
      </c>
      <c r="D136">
        <v>0</v>
      </c>
      <c r="E136" t="s">
        <v>74</v>
      </c>
      <c r="F136" t="s">
        <v>75</v>
      </c>
      <c r="G136" t="s">
        <v>77</v>
      </c>
      <c r="H136" t="s">
        <v>49</v>
      </c>
      <c r="I136" t="s">
        <v>78</v>
      </c>
      <c r="J136" t="str" cm="1">
        <f t="array" ref="J136" xml:space="preserve"> IF(NOT(EXACT(B136,B135)), COUNTA(_xlfn._xlws.FILTER(G$2:G$128, B$2:B$128 = B136)),"")</f>
        <v/>
      </c>
    </row>
    <row r="137" spans="1:10" x14ac:dyDescent="0.3">
      <c r="A137">
        <v>135</v>
      </c>
      <c r="B137" t="s">
        <v>73</v>
      </c>
      <c r="C137">
        <v>2099</v>
      </c>
      <c r="D137">
        <v>0</v>
      </c>
      <c r="E137" t="s">
        <v>74</v>
      </c>
      <c r="F137" t="s">
        <v>75</v>
      </c>
      <c r="G137" t="s">
        <v>76</v>
      </c>
      <c r="H137" t="s">
        <v>13</v>
      </c>
      <c r="I137" t="s">
        <v>77</v>
      </c>
      <c r="J137" t="str" cm="1">
        <f t="array" ref="J137" xml:space="preserve"> IF(NOT(EXACT(B137,B136)), COUNTA(_xlfn._xlws.FILTER(G$2:G$128, B$2:B$128 = B137)),"")</f>
        <v/>
      </c>
    </row>
    <row r="138" spans="1:10" x14ac:dyDescent="0.3">
      <c r="A138">
        <v>136</v>
      </c>
      <c r="B138" t="s">
        <v>521</v>
      </c>
      <c r="C138">
        <v>2103</v>
      </c>
      <c r="D138">
        <v>0</v>
      </c>
      <c r="E138" t="s">
        <v>522</v>
      </c>
      <c r="F138" t="s">
        <v>523</v>
      </c>
      <c r="G138" t="s">
        <v>524</v>
      </c>
      <c r="H138" t="s">
        <v>49</v>
      </c>
      <c r="I138" t="s">
        <v>525</v>
      </c>
      <c r="J138" cm="1">
        <f t="array" ref="J138" xml:space="preserve"> IF(NOT(EXACT(B138,B137)), COUNTA(_xlfn._xlws.FILTER(G$2:G$128, B$2:B$128 = B138)),"")</f>
        <v>1</v>
      </c>
    </row>
    <row r="139" spans="1:10" x14ac:dyDescent="0.3">
      <c r="A139">
        <v>137</v>
      </c>
      <c r="B139" t="s">
        <v>526</v>
      </c>
      <c r="C139">
        <v>2104</v>
      </c>
      <c r="D139">
        <v>0</v>
      </c>
      <c r="E139" t="s">
        <v>527</v>
      </c>
      <c r="F139" t="s">
        <v>528</v>
      </c>
      <c r="G139" t="s">
        <v>529</v>
      </c>
      <c r="H139" t="s">
        <v>49</v>
      </c>
      <c r="I139" t="s">
        <v>525</v>
      </c>
      <c r="J139" cm="1">
        <f t="array" ref="J139" xml:space="preserve"> IF(NOT(EXACT(B139,B138)), COUNTA(_xlfn._xlws.FILTER(G$2:G$128, B$2:B$128 = B139)),"")</f>
        <v>1</v>
      </c>
    </row>
    <row r="140" spans="1:10" x14ac:dyDescent="0.3">
      <c r="A140">
        <v>138</v>
      </c>
      <c r="B140" t="s">
        <v>530</v>
      </c>
      <c r="C140">
        <v>2105</v>
      </c>
      <c r="D140">
        <v>0</v>
      </c>
      <c r="E140" t="s">
        <v>531</v>
      </c>
      <c r="F140" t="s">
        <v>532</v>
      </c>
      <c r="G140" t="s">
        <v>34</v>
      </c>
      <c r="H140" t="s">
        <v>19</v>
      </c>
      <c r="I140" t="s">
        <v>35</v>
      </c>
      <c r="J140" cm="1">
        <f t="array" ref="J140" xml:space="preserve"> IF(NOT(EXACT(B140,B139)), COUNTA(_xlfn._xlws.FILTER(G$2:G$128, B$2:B$128 = B140)),"")</f>
        <v>1</v>
      </c>
    </row>
    <row r="141" spans="1:10" x14ac:dyDescent="0.3">
      <c r="A141">
        <v>139</v>
      </c>
      <c r="B141" t="s">
        <v>533</v>
      </c>
      <c r="C141">
        <v>2107</v>
      </c>
      <c r="D141">
        <v>0</v>
      </c>
      <c r="E141" t="s">
        <v>534</v>
      </c>
      <c r="F141" t="s">
        <v>535</v>
      </c>
      <c r="G141" t="s">
        <v>536</v>
      </c>
      <c r="H141" t="s">
        <v>13</v>
      </c>
      <c r="I141" t="s">
        <v>173</v>
      </c>
      <c r="J141" cm="1">
        <f t="array" ref="J141" xml:space="preserve"> IF(NOT(EXACT(B141,B140)), COUNTA(_xlfn._xlws.FILTER(G$2:G$128, B$2:B$128 = B141)),"")</f>
        <v>1</v>
      </c>
    </row>
    <row r="142" spans="1:10" x14ac:dyDescent="0.3">
      <c r="A142">
        <v>140</v>
      </c>
      <c r="B142" t="s">
        <v>537</v>
      </c>
      <c r="C142">
        <v>2114</v>
      </c>
      <c r="D142">
        <v>0</v>
      </c>
      <c r="E142" t="s">
        <v>538</v>
      </c>
      <c r="F142" t="s">
        <v>539</v>
      </c>
      <c r="G142" t="s">
        <v>540</v>
      </c>
      <c r="H142" t="s">
        <v>49</v>
      </c>
      <c r="I142" t="s">
        <v>541</v>
      </c>
      <c r="J142" cm="1">
        <f t="array" ref="J142" xml:space="preserve"> IF(NOT(EXACT(B142,B141)), COUNTA(_xlfn._xlws.FILTER(G$2:G$128, B$2:B$128 = B142)),"")</f>
        <v>1</v>
      </c>
    </row>
    <row r="143" spans="1:10" x14ac:dyDescent="0.3">
      <c r="A143">
        <v>141</v>
      </c>
      <c r="B143" t="s">
        <v>537</v>
      </c>
      <c r="C143">
        <v>2114</v>
      </c>
      <c r="D143">
        <v>0</v>
      </c>
      <c r="E143" t="s">
        <v>538</v>
      </c>
      <c r="F143" t="s">
        <v>539</v>
      </c>
      <c r="G143" t="s">
        <v>34</v>
      </c>
      <c r="H143" t="s">
        <v>13</v>
      </c>
      <c r="I143" t="s">
        <v>401</v>
      </c>
      <c r="J143" t="str" cm="1">
        <f t="array" ref="J143" xml:space="preserve"> IF(NOT(EXACT(B143,B142)), COUNTA(_xlfn._xlws.FILTER(G$2:G$128, B$2:B$128 = B143)),"")</f>
        <v/>
      </c>
    </row>
    <row r="144" spans="1:10" x14ac:dyDescent="0.3">
      <c r="A144">
        <v>142</v>
      </c>
      <c r="B144" t="s">
        <v>542</v>
      </c>
      <c r="C144">
        <v>2122</v>
      </c>
      <c r="D144">
        <v>1</v>
      </c>
      <c r="E144" t="s">
        <v>543</v>
      </c>
      <c r="F144" t="s">
        <v>544</v>
      </c>
      <c r="G144" t="s">
        <v>34</v>
      </c>
      <c r="H144" t="s">
        <v>13</v>
      </c>
      <c r="I144" t="s">
        <v>545</v>
      </c>
      <c r="J144" cm="1">
        <f t="array" ref="J144" xml:space="preserve"> IF(NOT(EXACT(B144,B143)), COUNTA(_xlfn._xlws.FILTER(G$2:G$128, B$2:B$128 = B144)),"")</f>
        <v>1</v>
      </c>
    </row>
    <row r="145" spans="1:10" x14ac:dyDescent="0.3">
      <c r="A145">
        <v>143</v>
      </c>
      <c r="B145" t="s">
        <v>542</v>
      </c>
      <c r="C145">
        <v>2122</v>
      </c>
      <c r="D145">
        <v>1</v>
      </c>
      <c r="E145" t="s">
        <v>543</v>
      </c>
      <c r="F145" t="s">
        <v>544</v>
      </c>
      <c r="G145" t="s">
        <v>545</v>
      </c>
      <c r="H145" t="s">
        <v>49</v>
      </c>
      <c r="I145" t="s">
        <v>173</v>
      </c>
      <c r="J145" t="str" cm="1">
        <f t="array" ref="J145" xml:space="preserve"> IF(NOT(EXACT(B145,B144)), COUNTA(_xlfn._xlws.FILTER(G$2:G$128, B$2:B$128 = B145)),"")</f>
        <v/>
      </c>
    </row>
    <row r="146" spans="1:10" x14ac:dyDescent="0.3">
      <c r="A146">
        <v>144</v>
      </c>
      <c r="B146" t="s">
        <v>546</v>
      </c>
      <c r="C146">
        <v>2133</v>
      </c>
      <c r="D146">
        <v>0</v>
      </c>
      <c r="E146" t="s">
        <v>547</v>
      </c>
      <c r="F146" t="s">
        <v>548</v>
      </c>
      <c r="G146" t="s">
        <v>233</v>
      </c>
      <c r="H146" t="s">
        <v>13</v>
      </c>
      <c r="I146" t="s">
        <v>549</v>
      </c>
      <c r="J146" cm="1">
        <f t="array" ref="J146" xml:space="preserve"> IF(NOT(EXACT(B146,B145)), COUNTA(_xlfn._xlws.FILTER(G$2:G$128, B$2:B$128 = B146)),"")</f>
        <v>1</v>
      </c>
    </row>
    <row r="147" spans="1:10" x14ac:dyDescent="0.3">
      <c r="A147">
        <v>145</v>
      </c>
      <c r="B147" t="s">
        <v>546</v>
      </c>
      <c r="C147">
        <v>2133</v>
      </c>
      <c r="D147">
        <v>0</v>
      </c>
      <c r="E147" t="s">
        <v>547</v>
      </c>
      <c r="F147" t="s">
        <v>548</v>
      </c>
      <c r="G147" t="s">
        <v>233</v>
      </c>
      <c r="H147" t="s">
        <v>19</v>
      </c>
      <c r="I147" t="s">
        <v>35</v>
      </c>
      <c r="J147" t="str" cm="1">
        <f t="array" ref="J147" xml:space="preserve"> IF(NOT(EXACT(B147,B146)), COUNTA(_xlfn._xlws.FILTER(G$2:G$128, B$2:B$128 = B147)),"")</f>
        <v/>
      </c>
    </row>
    <row r="148" spans="1:10" x14ac:dyDescent="0.3">
      <c r="A148">
        <v>146</v>
      </c>
      <c r="B148" t="s">
        <v>550</v>
      </c>
      <c r="C148">
        <v>2139</v>
      </c>
      <c r="D148">
        <v>0</v>
      </c>
      <c r="E148" t="s">
        <v>551</v>
      </c>
      <c r="F148" t="s">
        <v>552</v>
      </c>
      <c r="G148" t="s">
        <v>553</v>
      </c>
      <c r="H148" t="s">
        <v>49</v>
      </c>
      <c r="I148" t="s">
        <v>554</v>
      </c>
      <c r="J148" cm="1">
        <f t="array" ref="J148" xml:space="preserve"> IF(NOT(EXACT(B148,B147)), COUNTA(_xlfn._xlws.FILTER(G$2:G$128, B$2:B$128 = B148)),"")</f>
        <v>1</v>
      </c>
    </row>
    <row r="149" spans="1:10" x14ac:dyDescent="0.3">
      <c r="A149">
        <v>147</v>
      </c>
      <c r="B149" t="s">
        <v>550</v>
      </c>
      <c r="C149">
        <v>2139</v>
      </c>
      <c r="D149">
        <v>0</v>
      </c>
      <c r="E149" t="s">
        <v>551</v>
      </c>
      <c r="F149" t="s">
        <v>552</v>
      </c>
      <c r="G149" t="s">
        <v>34</v>
      </c>
      <c r="H149" t="s">
        <v>13</v>
      </c>
      <c r="I149" t="s">
        <v>553</v>
      </c>
      <c r="J149" t="str" cm="1">
        <f t="array" ref="J149" xml:space="preserve"> IF(NOT(EXACT(B149,B148)), COUNTA(_xlfn._xlws.FILTER(G$2:G$128, B$2:B$128 = B149)),"")</f>
        <v/>
      </c>
    </row>
    <row r="150" spans="1:10" x14ac:dyDescent="0.3">
      <c r="A150">
        <v>148</v>
      </c>
      <c r="B150" t="s">
        <v>550</v>
      </c>
      <c r="C150">
        <v>2139</v>
      </c>
      <c r="D150">
        <v>0</v>
      </c>
      <c r="E150" t="s">
        <v>551</v>
      </c>
      <c r="F150" t="s">
        <v>552</v>
      </c>
      <c r="G150" t="s">
        <v>34</v>
      </c>
      <c r="H150" t="s">
        <v>19</v>
      </c>
      <c r="I150" t="s">
        <v>35</v>
      </c>
      <c r="J150" t="str" cm="1">
        <f t="array" ref="J150" xml:space="preserve"> IF(NOT(EXACT(B150,B149)), COUNTA(_xlfn._xlws.FILTER(G$2:G$128, B$2:B$128 = B150)),"")</f>
        <v/>
      </c>
    </row>
    <row r="151" spans="1:10" x14ac:dyDescent="0.3">
      <c r="A151">
        <v>149</v>
      </c>
      <c r="B151" t="s">
        <v>555</v>
      </c>
      <c r="C151">
        <v>2143</v>
      </c>
      <c r="D151">
        <v>0</v>
      </c>
      <c r="E151" t="s">
        <v>556</v>
      </c>
      <c r="F151" t="s">
        <v>557</v>
      </c>
      <c r="G151" t="s">
        <v>558</v>
      </c>
      <c r="H151" t="s">
        <v>49</v>
      </c>
      <c r="I151" t="s">
        <v>484</v>
      </c>
      <c r="J151" cm="1">
        <f t="array" ref="J151" xml:space="preserve"> IF(NOT(EXACT(B151,B150)), COUNTA(_xlfn._xlws.FILTER(G$2:G$128, B$2:B$128 = B151)),"")</f>
        <v>1</v>
      </c>
    </row>
    <row r="152" spans="1:10" x14ac:dyDescent="0.3">
      <c r="A152">
        <v>150</v>
      </c>
      <c r="B152" t="s">
        <v>555</v>
      </c>
      <c r="C152">
        <v>2143</v>
      </c>
      <c r="D152">
        <v>0</v>
      </c>
      <c r="E152" t="s">
        <v>556</v>
      </c>
      <c r="F152" t="s">
        <v>557</v>
      </c>
      <c r="G152" t="s">
        <v>559</v>
      </c>
      <c r="H152" t="s">
        <v>13</v>
      </c>
      <c r="I152" t="s">
        <v>558</v>
      </c>
      <c r="J152" t="str" cm="1">
        <f t="array" ref="J152" xml:space="preserve"> IF(NOT(EXACT(B152,B151)), COUNTA(_xlfn._xlws.FILTER(G$2:G$128, B$2:B$128 = B152)),"")</f>
        <v/>
      </c>
    </row>
    <row r="153" spans="1:10" x14ac:dyDescent="0.3">
      <c r="A153">
        <v>151</v>
      </c>
      <c r="B153" t="s">
        <v>555</v>
      </c>
      <c r="C153">
        <v>2143</v>
      </c>
      <c r="D153">
        <v>1</v>
      </c>
      <c r="E153" t="s">
        <v>556</v>
      </c>
      <c r="F153" t="s">
        <v>560</v>
      </c>
      <c r="G153" t="s">
        <v>561</v>
      </c>
      <c r="H153" t="s">
        <v>49</v>
      </c>
      <c r="I153" t="s">
        <v>55</v>
      </c>
      <c r="J153" t="str" cm="1">
        <f t="array" ref="J153" xml:space="preserve"> IF(NOT(EXACT(B153,B152)), COUNTA(_xlfn._xlws.FILTER(G$2:G$128, B$2:B$128 = B153)),"")</f>
        <v/>
      </c>
    </row>
    <row r="154" spans="1:10" x14ac:dyDescent="0.3">
      <c r="A154">
        <v>152</v>
      </c>
      <c r="B154" t="s">
        <v>562</v>
      </c>
      <c r="C154">
        <v>2147</v>
      </c>
      <c r="D154">
        <v>0</v>
      </c>
      <c r="E154" t="s">
        <v>563</v>
      </c>
      <c r="F154" t="s">
        <v>564</v>
      </c>
      <c r="G154" t="s">
        <v>24</v>
      </c>
      <c r="H154" t="s">
        <v>19</v>
      </c>
      <c r="I154" t="s">
        <v>110</v>
      </c>
      <c r="J154" cm="1">
        <f t="array" ref="J154" xml:space="preserve"> IF(NOT(EXACT(B154,B153)), COUNTA(_xlfn._xlws.FILTER(G$2:G$128, B$2:B$128 = B154)),"")</f>
        <v>1</v>
      </c>
    </row>
    <row r="155" spans="1:10" x14ac:dyDescent="0.3">
      <c r="A155">
        <v>153</v>
      </c>
      <c r="B155" t="s">
        <v>562</v>
      </c>
      <c r="C155">
        <v>2147</v>
      </c>
      <c r="D155">
        <v>0</v>
      </c>
      <c r="E155" t="s">
        <v>563</v>
      </c>
      <c r="F155" t="s">
        <v>564</v>
      </c>
      <c r="G155" t="s">
        <v>565</v>
      </c>
      <c r="H155" t="s">
        <v>13</v>
      </c>
      <c r="I155" t="s">
        <v>566</v>
      </c>
      <c r="J155" t="str" cm="1">
        <f t="array" ref="J155" xml:space="preserve"> IF(NOT(EXACT(B155,B154)), COUNTA(_xlfn._xlws.FILTER(G$2:G$128, B$2:B$128 = B155)),"")</f>
        <v/>
      </c>
    </row>
    <row r="156" spans="1:10" x14ac:dyDescent="0.3">
      <c r="A156">
        <v>154</v>
      </c>
      <c r="B156" t="s">
        <v>562</v>
      </c>
      <c r="C156">
        <v>2147</v>
      </c>
      <c r="D156">
        <v>0</v>
      </c>
      <c r="E156" t="s">
        <v>563</v>
      </c>
      <c r="F156" t="s">
        <v>564</v>
      </c>
      <c r="G156" t="s">
        <v>567</v>
      </c>
      <c r="H156" t="s">
        <v>19</v>
      </c>
      <c r="I156" t="s">
        <v>565</v>
      </c>
      <c r="J156" t="str" cm="1">
        <f t="array" ref="J156" xml:space="preserve"> IF(NOT(EXACT(B156,B155)), COUNTA(_xlfn._xlws.FILTER(G$2:G$128, B$2:B$128 = B156)),"")</f>
        <v/>
      </c>
    </row>
    <row r="157" spans="1:10" x14ac:dyDescent="0.3">
      <c r="A157">
        <v>155</v>
      </c>
      <c r="B157" t="s">
        <v>568</v>
      </c>
      <c r="C157">
        <v>2154</v>
      </c>
      <c r="D157">
        <v>0</v>
      </c>
      <c r="E157" t="s">
        <v>569</v>
      </c>
      <c r="F157" t="s">
        <v>570</v>
      </c>
      <c r="G157" t="s">
        <v>571</v>
      </c>
      <c r="H157" t="s">
        <v>49</v>
      </c>
      <c r="I157" t="s">
        <v>57</v>
      </c>
      <c r="J157" cm="1">
        <f t="array" ref="J157" xml:space="preserve"> IF(NOT(EXACT(B157,B156)), COUNTA(_xlfn._xlws.FILTER(G$2:G$128, B$2:B$128 = B157)),"")</f>
        <v>1</v>
      </c>
    </row>
    <row r="158" spans="1:10" x14ac:dyDescent="0.3">
      <c r="A158">
        <v>156</v>
      </c>
      <c r="B158" t="s">
        <v>572</v>
      </c>
      <c r="C158">
        <v>2161</v>
      </c>
      <c r="D158">
        <v>0</v>
      </c>
      <c r="E158" t="s">
        <v>573</v>
      </c>
      <c r="F158" t="s">
        <v>574</v>
      </c>
      <c r="G158" t="s">
        <v>575</v>
      </c>
      <c r="H158" t="s">
        <v>49</v>
      </c>
      <c r="I158" t="s">
        <v>576</v>
      </c>
      <c r="J158" cm="1">
        <f t="array" ref="J158" xml:space="preserve"> IF(NOT(EXACT(B158,B157)), COUNTA(_xlfn._xlws.FILTER(G$2:G$128, B$2:B$128 = B158)),"")</f>
        <v>1</v>
      </c>
    </row>
    <row r="159" spans="1:10" x14ac:dyDescent="0.3">
      <c r="A159">
        <v>157</v>
      </c>
      <c r="B159" t="s">
        <v>577</v>
      </c>
      <c r="C159">
        <v>2166</v>
      </c>
      <c r="D159">
        <v>0</v>
      </c>
      <c r="E159" t="s">
        <v>578</v>
      </c>
      <c r="F159" t="s">
        <v>579</v>
      </c>
      <c r="G159" t="s">
        <v>90</v>
      </c>
      <c r="H159" t="s">
        <v>49</v>
      </c>
      <c r="I159" t="s">
        <v>580</v>
      </c>
      <c r="J159" cm="1">
        <f t="array" ref="J159" xml:space="preserve"> IF(NOT(EXACT(B159,B158)), COUNTA(_xlfn._xlws.FILTER(G$2:G$128, B$2:B$128 = B159)),"")</f>
        <v>1</v>
      </c>
    </row>
    <row r="160" spans="1:10" x14ac:dyDescent="0.3">
      <c r="A160">
        <v>158</v>
      </c>
      <c r="B160" t="s">
        <v>581</v>
      </c>
      <c r="C160">
        <v>2168</v>
      </c>
      <c r="D160">
        <v>0</v>
      </c>
      <c r="E160" t="s">
        <v>582</v>
      </c>
      <c r="F160" t="s">
        <v>583</v>
      </c>
      <c r="G160" t="s">
        <v>34</v>
      </c>
      <c r="H160" t="s">
        <v>13</v>
      </c>
      <c r="I160" t="s">
        <v>584</v>
      </c>
      <c r="J160" cm="1">
        <f t="array" ref="J160" xml:space="preserve"> IF(NOT(EXACT(B160,B159)), COUNTA(_xlfn._xlws.FILTER(G$2:G$128, B$2:B$128 = B160)),"")</f>
        <v>1</v>
      </c>
    </row>
    <row r="161" spans="1:10" x14ac:dyDescent="0.3">
      <c r="A161">
        <v>159</v>
      </c>
      <c r="B161" t="s">
        <v>585</v>
      </c>
      <c r="C161">
        <v>2171</v>
      </c>
      <c r="D161">
        <v>0</v>
      </c>
      <c r="E161" t="s">
        <v>586</v>
      </c>
      <c r="F161" t="s">
        <v>587</v>
      </c>
      <c r="G161" t="s">
        <v>588</v>
      </c>
      <c r="H161" t="s">
        <v>19</v>
      </c>
      <c r="I161" t="s">
        <v>589</v>
      </c>
      <c r="J161" cm="1">
        <f t="array" ref="J161" xml:space="preserve"> IF(NOT(EXACT(B161,B160)), COUNTA(_xlfn._xlws.FILTER(G$2:G$128, B$2:B$128 = B161)),"")</f>
        <v>1</v>
      </c>
    </row>
    <row r="162" spans="1:10" x14ac:dyDescent="0.3">
      <c r="A162">
        <v>160</v>
      </c>
      <c r="B162" t="s">
        <v>590</v>
      </c>
      <c r="C162">
        <v>2177</v>
      </c>
      <c r="D162">
        <v>0</v>
      </c>
      <c r="E162" t="s">
        <v>591</v>
      </c>
      <c r="F162" t="s">
        <v>592</v>
      </c>
      <c r="G162" t="s">
        <v>593</v>
      </c>
      <c r="H162" t="s">
        <v>49</v>
      </c>
      <c r="I162" t="s">
        <v>594</v>
      </c>
      <c r="J162" cm="1">
        <f t="array" ref="J162" xml:space="preserve"> IF(NOT(EXACT(B162,B161)), COUNTA(_xlfn._xlws.FILTER(G$2:G$128, B$2:B$128 = B162)),"")</f>
        <v>1</v>
      </c>
    </row>
    <row r="163" spans="1:10" x14ac:dyDescent="0.3">
      <c r="A163">
        <v>161</v>
      </c>
      <c r="B163" t="s">
        <v>595</v>
      </c>
      <c r="C163">
        <v>2178</v>
      </c>
      <c r="D163">
        <v>0</v>
      </c>
      <c r="E163" t="s">
        <v>596</v>
      </c>
      <c r="F163" t="s">
        <v>597</v>
      </c>
      <c r="G163" t="s">
        <v>34</v>
      </c>
      <c r="H163" t="s">
        <v>13</v>
      </c>
      <c r="I163" t="s">
        <v>598</v>
      </c>
      <c r="J163" cm="1">
        <f t="array" ref="J163" xml:space="preserve"> IF(NOT(EXACT(B163,B162)), COUNTA(_xlfn._xlws.FILTER(G$2:G$128, B$2:B$128 = B163)),"")</f>
        <v>1</v>
      </c>
    </row>
    <row r="164" spans="1:10" x14ac:dyDescent="0.3">
      <c r="A164">
        <v>162</v>
      </c>
      <c r="B164" t="s">
        <v>599</v>
      </c>
      <c r="C164">
        <v>2184</v>
      </c>
      <c r="D164">
        <v>0</v>
      </c>
      <c r="E164" t="s">
        <v>600</v>
      </c>
      <c r="F164" t="s">
        <v>601</v>
      </c>
      <c r="G164" t="s">
        <v>344</v>
      </c>
      <c r="H164" t="s">
        <v>13</v>
      </c>
      <c r="I164" t="s">
        <v>602</v>
      </c>
      <c r="J164" cm="1">
        <f t="array" ref="J164" xml:space="preserve"> IF(NOT(EXACT(B164,B163)), COUNTA(_xlfn._xlws.FILTER(G$2:G$128, B$2:B$128 = B164)),"")</f>
        <v>1</v>
      </c>
    </row>
    <row r="165" spans="1:10" x14ac:dyDescent="0.3">
      <c r="A165">
        <v>163</v>
      </c>
      <c r="B165" t="s">
        <v>603</v>
      </c>
      <c r="C165">
        <v>2189</v>
      </c>
      <c r="D165">
        <v>0</v>
      </c>
      <c r="E165" t="s">
        <v>604</v>
      </c>
      <c r="F165" t="s">
        <v>605</v>
      </c>
      <c r="G165" t="s">
        <v>606</v>
      </c>
      <c r="H165" t="s">
        <v>49</v>
      </c>
      <c r="I165" t="s">
        <v>607</v>
      </c>
      <c r="J165" cm="1">
        <f t="array" ref="J165" xml:space="preserve"> IF(NOT(EXACT(B165,B164)), COUNTA(_xlfn._xlws.FILTER(G$2:G$128, B$2:B$128 = B165)),"")</f>
        <v>1</v>
      </c>
    </row>
    <row r="166" spans="1:10" x14ac:dyDescent="0.3">
      <c r="A166">
        <v>164</v>
      </c>
      <c r="B166" t="s">
        <v>608</v>
      </c>
      <c r="C166">
        <v>2190</v>
      </c>
      <c r="D166">
        <v>0</v>
      </c>
      <c r="E166" t="s">
        <v>609</v>
      </c>
      <c r="F166" t="s">
        <v>610</v>
      </c>
      <c r="G166" t="s">
        <v>34</v>
      </c>
      <c r="H166" t="s">
        <v>19</v>
      </c>
      <c r="I166" t="s">
        <v>611</v>
      </c>
      <c r="J166" cm="1">
        <f t="array" ref="J166" xml:space="preserve"> IF(NOT(EXACT(B166,B165)), COUNTA(_xlfn._xlws.FILTER(G$2:G$128, B$2:B$128 = B166)),"")</f>
        <v>1</v>
      </c>
    </row>
    <row r="167" spans="1:10" x14ac:dyDescent="0.3">
      <c r="A167">
        <v>165</v>
      </c>
      <c r="B167" t="s">
        <v>608</v>
      </c>
      <c r="C167">
        <v>2190</v>
      </c>
      <c r="D167">
        <v>0</v>
      </c>
      <c r="E167" t="s">
        <v>609</v>
      </c>
      <c r="F167" t="s">
        <v>610</v>
      </c>
      <c r="G167" t="s">
        <v>34</v>
      </c>
      <c r="H167" t="s">
        <v>13</v>
      </c>
      <c r="I167" t="s">
        <v>612</v>
      </c>
      <c r="J167" t="str" cm="1">
        <f t="array" ref="J167" xml:space="preserve"> IF(NOT(EXACT(B167,B166)), COUNTA(_xlfn._xlws.FILTER(G$2:G$128, B$2:B$128 = B167)),"")</f>
        <v/>
      </c>
    </row>
    <row r="168" spans="1:10" x14ac:dyDescent="0.3">
      <c r="A168">
        <v>166</v>
      </c>
      <c r="B168" t="s">
        <v>613</v>
      </c>
      <c r="C168">
        <v>2193</v>
      </c>
      <c r="D168">
        <v>0</v>
      </c>
      <c r="E168" t="s">
        <v>614</v>
      </c>
      <c r="F168" t="s">
        <v>615</v>
      </c>
      <c r="G168" t="s">
        <v>34</v>
      </c>
      <c r="H168" t="s">
        <v>19</v>
      </c>
      <c r="I168" t="s">
        <v>616</v>
      </c>
      <c r="J168" cm="1">
        <f t="array" ref="J168" xml:space="preserve"> IF(NOT(EXACT(B168,B167)), COUNTA(_xlfn._xlws.FILTER(G$2:G$128, B$2:B$128 = B168)),"")</f>
        <v>1</v>
      </c>
    </row>
    <row r="169" spans="1:10" x14ac:dyDescent="0.3">
      <c r="A169">
        <v>167</v>
      </c>
      <c r="B169" t="s">
        <v>617</v>
      </c>
      <c r="C169">
        <v>2199</v>
      </c>
      <c r="D169">
        <v>0</v>
      </c>
      <c r="E169" t="s">
        <v>618</v>
      </c>
      <c r="F169" t="s">
        <v>619</v>
      </c>
      <c r="G169" t="s">
        <v>620</v>
      </c>
      <c r="H169" t="s">
        <v>49</v>
      </c>
      <c r="I169" t="s">
        <v>554</v>
      </c>
      <c r="J169" cm="1">
        <f t="array" ref="J169" xml:space="preserve"> IF(NOT(EXACT(B169,B168)), COUNTA(_xlfn._xlws.FILTER(G$2:G$128, B$2:B$128 = B169)),"")</f>
        <v>1</v>
      </c>
    </row>
    <row r="170" spans="1:10" x14ac:dyDescent="0.3">
      <c r="A170">
        <v>168</v>
      </c>
      <c r="B170" t="s">
        <v>617</v>
      </c>
      <c r="C170">
        <v>2199</v>
      </c>
      <c r="D170">
        <v>0</v>
      </c>
      <c r="E170" t="s">
        <v>618</v>
      </c>
      <c r="F170" t="s">
        <v>619</v>
      </c>
      <c r="G170" t="s">
        <v>34</v>
      </c>
      <c r="H170" t="s">
        <v>13</v>
      </c>
      <c r="I170" t="s">
        <v>621</v>
      </c>
      <c r="J170" t="str" cm="1">
        <f t="array" ref="J170" xml:space="preserve"> IF(NOT(EXACT(B170,B169)), COUNTA(_xlfn._xlws.FILTER(G$2:G$128, B$2:B$128 = B170)),"")</f>
        <v/>
      </c>
    </row>
    <row r="171" spans="1:10" x14ac:dyDescent="0.3">
      <c r="A171">
        <v>169</v>
      </c>
      <c r="B171" t="s">
        <v>617</v>
      </c>
      <c r="C171">
        <v>2199</v>
      </c>
      <c r="D171">
        <v>0</v>
      </c>
      <c r="E171" t="s">
        <v>618</v>
      </c>
      <c r="F171" t="s">
        <v>619</v>
      </c>
      <c r="G171" t="s">
        <v>34</v>
      </c>
      <c r="H171" t="s">
        <v>19</v>
      </c>
      <c r="I171" t="s">
        <v>622</v>
      </c>
      <c r="J171" t="str" cm="1">
        <f t="array" ref="J171" xml:space="preserve"> IF(NOT(EXACT(B171,B170)), COUNTA(_xlfn._xlws.FILTER(G$2:G$128, B$2:B$128 = B171)),"")</f>
        <v/>
      </c>
    </row>
    <row r="172" spans="1:10" x14ac:dyDescent="0.3">
      <c r="A172">
        <v>170</v>
      </c>
      <c r="B172" t="s">
        <v>21</v>
      </c>
      <c r="C172">
        <v>2210</v>
      </c>
      <c r="D172">
        <v>0</v>
      </c>
      <c r="E172" t="s">
        <v>22</v>
      </c>
      <c r="F172" t="s">
        <v>23</v>
      </c>
      <c r="G172" t="s">
        <v>24</v>
      </c>
      <c r="H172" t="s">
        <v>13</v>
      </c>
      <c r="I172" t="s">
        <v>25</v>
      </c>
      <c r="J172" cm="1">
        <f t="array" ref="J172" xml:space="preserve"> IF(NOT(EXACT(B172,B171)), COUNTA(_xlfn._xlws.FILTER(G$2:G$128, B$2:B$128 = B172)),"")</f>
        <v>1</v>
      </c>
    </row>
    <row r="173" spans="1:10" x14ac:dyDescent="0.3">
      <c r="A173">
        <v>171</v>
      </c>
      <c r="B173" t="s">
        <v>623</v>
      </c>
      <c r="C173">
        <v>2213</v>
      </c>
      <c r="D173">
        <v>1</v>
      </c>
      <c r="E173" t="s">
        <v>624</v>
      </c>
      <c r="F173" t="s">
        <v>625</v>
      </c>
      <c r="G173" t="s">
        <v>34</v>
      </c>
      <c r="H173" t="s">
        <v>19</v>
      </c>
      <c r="I173" t="s">
        <v>234</v>
      </c>
      <c r="J173" cm="1">
        <f t="array" ref="J173" xml:space="preserve"> IF(NOT(EXACT(B173,B172)), COUNTA(_xlfn._xlws.FILTER(G$2:G$128, B$2:B$128 = B173)),"")</f>
        <v>1</v>
      </c>
    </row>
    <row r="174" spans="1:10" x14ac:dyDescent="0.3">
      <c r="A174">
        <v>172</v>
      </c>
      <c r="B174" t="s">
        <v>626</v>
      </c>
      <c r="C174">
        <v>2214</v>
      </c>
      <c r="D174">
        <v>0</v>
      </c>
      <c r="E174" t="s">
        <v>627</v>
      </c>
      <c r="F174" t="s">
        <v>628</v>
      </c>
      <c r="G174" t="s">
        <v>629</v>
      </c>
      <c r="H174" t="s">
        <v>13</v>
      </c>
      <c r="I174" t="s">
        <v>630</v>
      </c>
      <c r="J174" cm="1">
        <f t="array" ref="J174" xml:space="preserve"> IF(NOT(EXACT(B174,B173)), COUNTA(_xlfn._xlws.FILTER(G$2:G$128, B$2:B$128 = B174)),"")</f>
        <v>1</v>
      </c>
    </row>
    <row r="175" spans="1:10" x14ac:dyDescent="0.3">
      <c r="A175">
        <v>173</v>
      </c>
      <c r="B175" t="s">
        <v>631</v>
      </c>
      <c r="C175">
        <v>2219</v>
      </c>
      <c r="D175">
        <v>1</v>
      </c>
      <c r="E175" t="s">
        <v>632</v>
      </c>
      <c r="F175" t="s">
        <v>633</v>
      </c>
      <c r="G175" t="s">
        <v>268</v>
      </c>
      <c r="H175" t="s">
        <v>13</v>
      </c>
      <c r="I175" t="s">
        <v>173</v>
      </c>
      <c r="J175" cm="1">
        <f t="array" ref="J175" xml:space="preserve"> IF(NOT(EXACT(B175,B174)), COUNTA(_xlfn._xlws.FILTER(G$2:G$128, B$2:B$128 = B175)),"")</f>
        <v>1</v>
      </c>
    </row>
    <row r="176" spans="1:10" x14ac:dyDescent="0.3">
      <c r="A176">
        <v>174</v>
      </c>
      <c r="B176" t="s">
        <v>634</v>
      </c>
      <c r="C176">
        <v>2227</v>
      </c>
      <c r="D176">
        <v>1</v>
      </c>
      <c r="E176" t="s">
        <v>635</v>
      </c>
      <c r="F176" t="s">
        <v>636</v>
      </c>
      <c r="G176" t="s">
        <v>637</v>
      </c>
      <c r="H176" t="s">
        <v>19</v>
      </c>
      <c r="I176" t="s">
        <v>638</v>
      </c>
      <c r="J176" cm="1">
        <f t="array" ref="J176" xml:space="preserve"> IF(NOT(EXACT(B176,B175)), COUNTA(_xlfn._xlws.FILTER(G$2:G$128, B$2:B$128 = B176)),"")</f>
        <v>1</v>
      </c>
    </row>
    <row r="177" spans="1:10" x14ac:dyDescent="0.3">
      <c r="A177">
        <v>175</v>
      </c>
      <c r="B177" t="s">
        <v>639</v>
      </c>
      <c r="C177">
        <v>2229</v>
      </c>
      <c r="D177">
        <v>0</v>
      </c>
      <c r="E177" t="s">
        <v>640</v>
      </c>
      <c r="F177" t="s">
        <v>641</v>
      </c>
      <c r="G177" t="s">
        <v>34</v>
      </c>
      <c r="H177" t="s">
        <v>13</v>
      </c>
      <c r="I177" t="s">
        <v>238</v>
      </c>
      <c r="J177" cm="1">
        <f t="array" ref="J177" xml:space="preserve"> IF(NOT(EXACT(B177,B176)), COUNTA(_xlfn._xlws.FILTER(G$2:G$128, B$2:B$128 = B177)),"")</f>
        <v>1</v>
      </c>
    </row>
    <row r="178" spans="1:10" x14ac:dyDescent="0.3">
      <c r="A178">
        <v>176</v>
      </c>
      <c r="B178" t="s">
        <v>642</v>
      </c>
      <c r="C178">
        <v>2241</v>
      </c>
      <c r="D178">
        <v>0</v>
      </c>
      <c r="E178" t="s">
        <v>643</v>
      </c>
      <c r="F178" t="s">
        <v>644</v>
      </c>
      <c r="G178" t="s">
        <v>645</v>
      </c>
      <c r="H178" t="s">
        <v>49</v>
      </c>
      <c r="I178" t="s">
        <v>65</v>
      </c>
      <c r="J178" cm="1">
        <f t="array" ref="J178" xml:space="preserve"> IF(NOT(EXACT(B178,B177)), COUNTA(_xlfn._xlws.FILTER(G$2:G$128, B$2:B$128 = B178)),"")</f>
        <v>1</v>
      </c>
    </row>
    <row r="179" spans="1:10" x14ac:dyDescent="0.3">
      <c r="A179">
        <v>177</v>
      </c>
      <c r="B179" t="s">
        <v>646</v>
      </c>
      <c r="C179">
        <v>2251</v>
      </c>
      <c r="D179">
        <v>0</v>
      </c>
      <c r="E179" t="s">
        <v>647</v>
      </c>
      <c r="F179" t="s">
        <v>648</v>
      </c>
      <c r="G179" t="s">
        <v>441</v>
      </c>
      <c r="H179" t="s">
        <v>49</v>
      </c>
      <c r="I179" t="s">
        <v>442</v>
      </c>
      <c r="J179" cm="1">
        <f t="array" ref="J179" xml:space="preserve"> IF(NOT(EXACT(B179,B178)), COUNTA(_xlfn._xlws.FILTER(G$2:G$128, B$2:B$128 = B179)),"")</f>
        <v>1</v>
      </c>
    </row>
    <row r="180" spans="1:10" x14ac:dyDescent="0.3">
      <c r="A180">
        <v>178</v>
      </c>
      <c r="B180" t="s">
        <v>646</v>
      </c>
      <c r="C180">
        <v>2251</v>
      </c>
      <c r="D180">
        <v>0</v>
      </c>
      <c r="E180" t="s">
        <v>647</v>
      </c>
      <c r="F180" t="s">
        <v>648</v>
      </c>
      <c r="G180" t="s">
        <v>649</v>
      </c>
      <c r="H180" t="s">
        <v>49</v>
      </c>
      <c r="I180" t="s">
        <v>650</v>
      </c>
      <c r="J180" t="str" cm="1">
        <f t="array" ref="J180" xml:space="preserve"> IF(NOT(EXACT(B180,B179)), COUNTA(_xlfn._xlws.FILTER(G$2:G$128, B$2:B$128 = B180)),"")</f>
        <v/>
      </c>
    </row>
    <row r="181" spans="1:10" x14ac:dyDescent="0.3">
      <c r="A181">
        <v>179</v>
      </c>
      <c r="B181" t="s">
        <v>651</v>
      </c>
      <c r="C181">
        <v>2262</v>
      </c>
      <c r="D181">
        <v>0</v>
      </c>
      <c r="E181" t="s">
        <v>652</v>
      </c>
      <c r="F181" t="s">
        <v>653</v>
      </c>
      <c r="G181" t="s">
        <v>654</v>
      </c>
      <c r="H181" t="s">
        <v>13</v>
      </c>
      <c r="I181" t="s">
        <v>655</v>
      </c>
      <c r="J181" cm="1">
        <f t="array" ref="J181" xml:space="preserve"> IF(NOT(EXACT(B181,B180)), COUNTA(_xlfn._xlws.FILTER(G$2:G$128, B$2:B$128 = B181)),"")</f>
        <v>1</v>
      </c>
    </row>
    <row r="182" spans="1:10" x14ac:dyDescent="0.3">
      <c r="A182">
        <v>180</v>
      </c>
      <c r="B182" t="s">
        <v>656</v>
      </c>
      <c r="C182">
        <v>2270</v>
      </c>
      <c r="D182">
        <v>0</v>
      </c>
      <c r="E182" t="s">
        <v>657</v>
      </c>
      <c r="F182" t="s">
        <v>658</v>
      </c>
      <c r="G182" t="s">
        <v>153</v>
      </c>
      <c r="H182" t="s">
        <v>19</v>
      </c>
      <c r="I182" t="s">
        <v>110</v>
      </c>
      <c r="J182" cm="1">
        <f t="array" ref="J182" xml:space="preserve"> IF(NOT(EXACT(B182,B181)), COUNTA(_xlfn._xlws.FILTER(G$2:G$128, B$2:B$128 = B182)),"")</f>
        <v>1</v>
      </c>
    </row>
    <row r="183" spans="1:10" x14ac:dyDescent="0.3">
      <c r="A183">
        <v>181</v>
      </c>
      <c r="B183" t="s">
        <v>656</v>
      </c>
      <c r="C183">
        <v>2270</v>
      </c>
      <c r="D183">
        <v>0</v>
      </c>
      <c r="E183" t="s">
        <v>657</v>
      </c>
      <c r="F183" t="s">
        <v>658</v>
      </c>
      <c r="G183" t="s">
        <v>34</v>
      </c>
      <c r="H183" t="s">
        <v>19</v>
      </c>
      <c r="I183" t="s">
        <v>110</v>
      </c>
      <c r="J183" t="str" cm="1">
        <f t="array" ref="J183" xml:space="preserve"> IF(NOT(EXACT(B183,B182)), COUNTA(_xlfn._xlws.FILTER(G$2:G$128, B$2:B$128 = B183)),"")</f>
        <v/>
      </c>
    </row>
    <row r="184" spans="1:10" x14ac:dyDescent="0.3">
      <c r="A184">
        <v>182</v>
      </c>
      <c r="B184" t="s">
        <v>659</v>
      </c>
      <c r="C184">
        <v>2281</v>
      </c>
      <c r="D184">
        <v>0</v>
      </c>
      <c r="E184" t="s">
        <v>660</v>
      </c>
      <c r="F184" t="s">
        <v>661</v>
      </c>
      <c r="G184" t="s">
        <v>34</v>
      </c>
      <c r="H184" t="s">
        <v>13</v>
      </c>
      <c r="I184" t="s">
        <v>662</v>
      </c>
      <c r="J184" cm="1">
        <f t="array" ref="J184" xml:space="preserve"> IF(NOT(EXACT(B184,B183)), COUNTA(_xlfn._xlws.FILTER(G$2:G$128, B$2:B$128 = B184)),"")</f>
        <v>1</v>
      </c>
    </row>
    <row r="185" spans="1:10" x14ac:dyDescent="0.3">
      <c r="A185">
        <v>183</v>
      </c>
      <c r="B185" t="s">
        <v>663</v>
      </c>
      <c r="C185">
        <v>2286</v>
      </c>
      <c r="D185">
        <v>0</v>
      </c>
      <c r="E185" t="s">
        <v>664</v>
      </c>
      <c r="F185" t="s">
        <v>665</v>
      </c>
      <c r="G185" t="s">
        <v>666</v>
      </c>
      <c r="H185" t="s">
        <v>13</v>
      </c>
      <c r="I185" t="s">
        <v>667</v>
      </c>
      <c r="J185" cm="1">
        <f t="array" ref="J185" xml:space="preserve"> IF(NOT(EXACT(B185,B184)), COUNTA(_xlfn._xlws.FILTER(G$2:G$128, B$2:B$128 = B185)),"")</f>
        <v>1</v>
      </c>
    </row>
    <row r="186" spans="1:10" x14ac:dyDescent="0.3">
      <c r="A186">
        <v>184</v>
      </c>
      <c r="B186" t="s">
        <v>668</v>
      </c>
      <c r="C186">
        <v>2287</v>
      </c>
      <c r="D186">
        <v>0</v>
      </c>
      <c r="E186" t="s">
        <v>669</v>
      </c>
      <c r="F186" t="s">
        <v>670</v>
      </c>
      <c r="G186" t="s">
        <v>671</v>
      </c>
      <c r="H186" t="s">
        <v>13</v>
      </c>
      <c r="I186" t="s">
        <v>672</v>
      </c>
      <c r="J186" cm="1">
        <f t="array" ref="J186" xml:space="preserve"> IF(NOT(EXACT(B186,B185)), COUNTA(_xlfn._xlws.FILTER(G$2:G$128, B$2:B$128 = B186)),"")</f>
        <v>1</v>
      </c>
    </row>
    <row r="187" spans="1:10" x14ac:dyDescent="0.3">
      <c r="A187">
        <v>185</v>
      </c>
      <c r="B187" t="s">
        <v>668</v>
      </c>
      <c r="C187">
        <v>2287</v>
      </c>
      <c r="D187">
        <v>0</v>
      </c>
      <c r="E187" t="s">
        <v>669</v>
      </c>
      <c r="F187" t="s">
        <v>670</v>
      </c>
      <c r="G187" t="s">
        <v>672</v>
      </c>
      <c r="H187" t="s">
        <v>49</v>
      </c>
      <c r="I187" t="s">
        <v>673</v>
      </c>
      <c r="J187" t="str" cm="1">
        <f t="array" ref="J187" xml:space="preserve"> IF(NOT(EXACT(B187,B186)), COUNTA(_xlfn._xlws.FILTER(G$2:G$128, B$2:B$128 = B187)),"")</f>
        <v/>
      </c>
    </row>
    <row r="188" spans="1:10" x14ac:dyDescent="0.3">
      <c r="A188">
        <v>186</v>
      </c>
      <c r="B188" t="s">
        <v>668</v>
      </c>
      <c r="C188">
        <v>2287</v>
      </c>
      <c r="D188">
        <v>0</v>
      </c>
      <c r="E188" t="s">
        <v>669</v>
      </c>
      <c r="F188" t="s">
        <v>670</v>
      </c>
      <c r="G188" t="s">
        <v>671</v>
      </c>
      <c r="H188" t="s">
        <v>13</v>
      </c>
      <c r="I188" t="s">
        <v>674</v>
      </c>
      <c r="J188" t="str" cm="1">
        <f t="array" ref="J188" xml:space="preserve"> IF(NOT(EXACT(B188,B187)), COUNTA(_xlfn._xlws.FILTER(G$2:G$128, B$2:B$128 = B188)),"")</f>
        <v/>
      </c>
    </row>
    <row r="189" spans="1:10" x14ac:dyDescent="0.3">
      <c r="A189">
        <v>187</v>
      </c>
      <c r="B189" t="s">
        <v>675</v>
      </c>
      <c r="C189">
        <v>2290</v>
      </c>
      <c r="D189">
        <v>0</v>
      </c>
      <c r="E189" t="s">
        <v>676</v>
      </c>
      <c r="F189" t="s">
        <v>677</v>
      </c>
      <c r="G189" t="s">
        <v>34</v>
      </c>
      <c r="H189" t="s">
        <v>13</v>
      </c>
      <c r="I189" t="s">
        <v>678</v>
      </c>
      <c r="J189" cm="1">
        <f t="array" ref="J189" xml:space="preserve"> IF(NOT(EXACT(B189,B188)), COUNTA(_xlfn._xlws.FILTER(G$2:G$128, B$2:B$128 = B189)),"")</f>
        <v>1</v>
      </c>
    </row>
    <row r="190" spans="1:10" x14ac:dyDescent="0.3">
      <c r="A190">
        <v>188</v>
      </c>
      <c r="B190" t="s">
        <v>679</v>
      </c>
      <c r="C190">
        <v>2291</v>
      </c>
      <c r="D190">
        <v>0</v>
      </c>
      <c r="E190" t="s">
        <v>680</v>
      </c>
      <c r="F190" t="s">
        <v>681</v>
      </c>
      <c r="G190" t="s">
        <v>682</v>
      </c>
      <c r="H190" t="s">
        <v>19</v>
      </c>
      <c r="I190" t="s">
        <v>683</v>
      </c>
      <c r="J190" cm="1">
        <f t="array" ref="J190" xml:space="preserve"> IF(NOT(EXACT(B190,B189)), COUNTA(_xlfn._xlws.FILTER(G$2:G$128, B$2:B$128 = B190)),"")</f>
        <v>1</v>
      </c>
    </row>
    <row r="191" spans="1:10" x14ac:dyDescent="0.3">
      <c r="A191">
        <v>189</v>
      </c>
      <c r="B191" t="s">
        <v>684</v>
      </c>
      <c r="C191">
        <v>2311</v>
      </c>
      <c r="D191">
        <v>0</v>
      </c>
      <c r="E191" t="s">
        <v>685</v>
      </c>
      <c r="F191" t="s">
        <v>686</v>
      </c>
      <c r="G191" t="s">
        <v>687</v>
      </c>
      <c r="H191" t="s">
        <v>19</v>
      </c>
      <c r="I191" t="s">
        <v>110</v>
      </c>
      <c r="J191" cm="1">
        <f t="array" ref="J191" xml:space="preserve"> IF(NOT(EXACT(B191,B190)), COUNTA(_xlfn._xlws.FILTER(G$2:G$128, B$2:B$128 = B191)),"")</f>
        <v>1</v>
      </c>
    </row>
    <row r="192" spans="1:10" x14ac:dyDescent="0.3">
      <c r="A192">
        <v>190</v>
      </c>
      <c r="B192" t="s">
        <v>688</v>
      </c>
      <c r="C192">
        <v>2312</v>
      </c>
      <c r="D192">
        <v>0</v>
      </c>
      <c r="E192" t="s">
        <v>689</v>
      </c>
      <c r="F192" t="s">
        <v>690</v>
      </c>
      <c r="G192" t="s">
        <v>34</v>
      </c>
      <c r="H192" t="s">
        <v>13</v>
      </c>
      <c r="I192" t="s">
        <v>173</v>
      </c>
      <c r="J192" cm="1">
        <f t="array" ref="J192" xml:space="preserve"> IF(NOT(EXACT(B192,B191)), COUNTA(_xlfn._xlws.FILTER(G$2:G$128, B$2:B$128 = B192)),"")</f>
        <v>1</v>
      </c>
    </row>
    <row r="193" spans="1:10" x14ac:dyDescent="0.3">
      <c r="A193">
        <v>191</v>
      </c>
      <c r="B193" t="s">
        <v>688</v>
      </c>
      <c r="C193">
        <v>2312</v>
      </c>
      <c r="D193">
        <v>0</v>
      </c>
      <c r="E193" t="s">
        <v>689</v>
      </c>
      <c r="F193" t="s">
        <v>690</v>
      </c>
      <c r="G193" t="s">
        <v>34</v>
      </c>
      <c r="H193" t="s">
        <v>299</v>
      </c>
      <c r="I193" t="s">
        <v>691</v>
      </c>
      <c r="J193" t="str" cm="1">
        <f t="array" ref="J193" xml:space="preserve"> IF(NOT(EXACT(B193,B192)), COUNTA(_xlfn._xlws.FILTER(G$2:G$128, B$2:B$128 = B193)),"")</f>
        <v/>
      </c>
    </row>
    <row r="194" spans="1:10" x14ac:dyDescent="0.3">
      <c r="A194">
        <v>192</v>
      </c>
      <c r="B194" t="s">
        <v>692</v>
      </c>
      <c r="C194">
        <v>2316</v>
      </c>
      <c r="D194">
        <v>0</v>
      </c>
      <c r="E194" t="s">
        <v>693</v>
      </c>
      <c r="F194" t="s">
        <v>694</v>
      </c>
      <c r="G194" t="s">
        <v>695</v>
      </c>
      <c r="H194" t="s">
        <v>13</v>
      </c>
      <c r="I194" t="s">
        <v>584</v>
      </c>
      <c r="J194" cm="1">
        <f t="array" ref="J194" xml:space="preserve"> IF(NOT(EXACT(B194,B193)), COUNTA(_xlfn._xlws.FILTER(G$2:G$128, B$2:B$128 = B194)),"")</f>
        <v>1</v>
      </c>
    </row>
    <row r="195" spans="1:10" x14ac:dyDescent="0.3">
      <c r="A195">
        <v>193</v>
      </c>
      <c r="B195" t="s">
        <v>696</v>
      </c>
      <c r="C195">
        <v>2321</v>
      </c>
      <c r="D195">
        <v>0</v>
      </c>
      <c r="E195" t="s">
        <v>697</v>
      </c>
      <c r="F195" t="s">
        <v>698</v>
      </c>
      <c r="G195" t="s">
        <v>699</v>
      </c>
      <c r="H195" t="s">
        <v>49</v>
      </c>
      <c r="I195" t="s">
        <v>554</v>
      </c>
      <c r="J195" cm="1">
        <f t="array" ref="J195" xml:space="preserve"> IF(NOT(EXACT(B195,B194)), COUNTA(_xlfn._xlws.FILTER(G$2:G$128, B$2:B$128 = B195)),"")</f>
        <v>1</v>
      </c>
    </row>
    <row r="196" spans="1:10" x14ac:dyDescent="0.3">
      <c r="A196">
        <v>194</v>
      </c>
      <c r="B196" t="s">
        <v>700</v>
      </c>
      <c r="C196">
        <v>2322</v>
      </c>
      <c r="D196">
        <v>0</v>
      </c>
      <c r="E196" t="s">
        <v>701</v>
      </c>
      <c r="F196" t="s">
        <v>702</v>
      </c>
      <c r="G196" t="s">
        <v>703</v>
      </c>
      <c r="H196" t="s">
        <v>13</v>
      </c>
      <c r="I196" t="s">
        <v>602</v>
      </c>
      <c r="J196" cm="1">
        <f t="array" ref="J196" xml:space="preserve"> IF(NOT(EXACT(B196,B195)), COUNTA(_xlfn._xlws.FILTER(G$2:G$128, B$2:B$128 = B196)),"")</f>
        <v>1</v>
      </c>
    </row>
    <row r="197" spans="1:10" x14ac:dyDescent="0.3">
      <c r="A197">
        <v>195</v>
      </c>
      <c r="B197" t="s">
        <v>700</v>
      </c>
      <c r="C197">
        <v>2322</v>
      </c>
      <c r="D197">
        <v>0</v>
      </c>
      <c r="E197" t="s">
        <v>701</v>
      </c>
      <c r="F197" t="s">
        <v>702</v>
      </c>
      <c r="G197" t="s">
        <v>703</v>
      </c>
      <c r="H197" t="s">
        <v>299</v>
      </c>
      <c r="I197" t="s">
        <v>704</v>
      </c>
      <c r="J197" t="str" cm="1">
        <f t="array" ref="J197" xml:space="preserve"> IF(NOT(EXACT(B197,B196)), COUNTA(_xlfn._xlws.FILTER(G$2:G$128, B$2:B$128 = B197)),"")</f>
        <v/>
      </c>
    </row>
    <row r="198" spans="1:10" x14ac:dyDescent="0.3">
      <c r="A198">
        <v>196</v>
      </c>
      <c r="B198" t="s">
        <v>705</v>
      </c>
      <c r="C198">
        <v>2323</v>
      </c>
      <c r="D198">
        <v>0</v>
      </c>
      <c r="E198" t="s">
        <v>706</v>
      </c>
      <c r="F198" t="s">
        <v>707</v>
      </c>
      <c r="G198" t="s">
        <v>34</v>
      </c>
      <c r="H198" t="s">
        <v>13</v>
      </c>
      <c r="I198" t="s">
        <v>708</v>
      </c>
      <c r="J198" cm="1">
        <f t="array" ref="J198" xml:space="preserve"> IF(NOT(EXACT(B198,B197)), COUNTA(_xlfn._xlws.FILTER(G$2:G$128, B$2:B$128 = B198)),"")</f>
        <v>1</v>
      </c>
    </row>
    <row r="199" spans="1:10" x14ac:dyDescent="0.3">
      <c r="A199">
        <v>197</v>
      </c>
      <c r="B199" t="s">
        <v>705</v>
      </c>
      <c r="C199">
        <v>2323</v>
      </c>
      <c r="D199">
        <v>0</v>
      </c>
      <c r="E199" t="s">
        <v>706</v>
      </c>
      <c r="F199" t="s">
        <v>707</v>
      </c>
      <c r="G199" t="s">
        <v>34</v>
      </c>
      <c r="H199" t="s">
        <v>13</v>
      </c>
      <c r="I199" t="s">
        <v>708</v>
      </c>
      <c r="J199" t="str" cm="1">
        <f t="array" ref="J199" xml:space="preserve"> IF(NOT(EXACT(B199,B198)), COUNTA(_xlfn._xlws.FILTER(G$2:G$128, B$2:B$128 = B199)),"")</f>
        <v/>
      </c>
    </row>
    <row r="200" spans="1:10" x14ac:dyDescent="0.3">
      <c r="A200">
        <v>198</v>
      </c>
      <c r="B200" t="s">
        <v>709</v>
      </c>
      <c r="C200">
        <v>2329</v>
      </c>
      <c r="D200">
        <v>0</v>
      </c>
      <c r="E200" t="s">
        <v>710</v>
      </c>
      <c r="F200" t="s">
        <v>711</v>
      </c>
      <c r="G200" t="s">
        <v>712</v>
      </c>
      <c r="H200" t="s">
        <v>13</v>
      </c>
      <c r="I200" t="s">
        <v>713</v>
      </c>
      <c r="J200" cm="1">
        <f t="array" ref="J200" xml:space="preserve"> IF(NOT(EXACT(B200,B199)), COUNTA(_xlfn._xlws.FILTER(G$2:G$128, B$2:B$128 = B200)),"")</f>
        <v>1</v>
      </c>
    </row>
    <row r="201" spans="1:10" x14ac:dyDescent="0.3">
      <c r="A201">
        <v>199</v>
      </c>
      <c r="B201" t="s">
        <v>714</v>
      </c>
      <c r="C201">
        <v>2330</v>
      </c>
      <c r="D201">
        <v>0</v>
      </c>
      <c r="E201" t="s">
        <v>715</v>
      </c>
      <c r="F201" t="s">
        <v>716</v>
      </c>
      <c r="G201" t="s">
        <v>34</v>
      </c>
      <c r="H201" t="s">
        <v>19</v>
      </c>
      <c r="I201" t="s">
        <v>717</v>
      </c>
      <c r="J201" cm="1">
        <f t="array" ref="J201" xml:space="preserve"> IF(NOT(EXACT(B201,B200)), COUNTA(_xlfn._xlws.FILTER(G$2:G$128, B$2:B$128 = B201)),"")</f>
        <v>1</v>
      </c>
    </row>
    <row r="202" spans="1:10" x14ac:dyDescent="0.3">
      <c r="A202">
        <v>200</v>
      </c>
      <c r="B202" t="s">
        <v>718</v>
      </c>
      <c r="C202">
        <v>2343</v>
      </c>
      <c r="D202">
        <v>0</v>
      </c>
      <c r="E202" t="s">
        <v>719</v>
      </c>
      <c r="F202" t="s">
        <v>720</v>
      </c>
      <c r="G202" t="s">
        <v>721</v>
      </c>
      <c r="H202" t="s">
        <v>49</v>
      </c>
      <c r="I202" t="s">
        <v>722</v>
      </c>
      <c r="J202" cm="1">
        <f t="array" ref="J202" xml:space="preserve"> IF(NOT(EXACT(B202,B201)), COUNTA(_xlfn._xlws.FILTER(G$2:G$128, B$2:B$128 = B202)),"")</f>
        <v>1</v>
      </c>
    </row>
    <row r="203" spans="1:10" x14ac:dyDescent="0.3">
      <c r="A203">
        <v>201</v>
      </c>
      <c r="B203" t="s">
        <v>723</v>
      </c>
      <c r="C203">
        <v>2344</v>
      </c>
      <c r="D203">
        <v>0</v>
      </c>
      <c r="E203" t="s">
        <v>724</v>
      </c>
      <c r="F203" t="s">
        <v>725</v>
      </c>
      <c r="G203" t="s">
        <v>726</v>
      </c>
      <c r="H203" t="s">
        <v>49</v>
      </c>
      <c r="I203" t="s">
        <v>727</v>
      </c>
      <c r="J203" cm="1">
        <f t="array" ref="J203" xml:space="preserve"> IF(NOT(EXACT(B203,B202)), COUNTA(_xlfn._xlws.FILTER(G$2:G$128, B$2:B$128 = B203)),"")</f>
        <v>1</v>
      </c>
    </row>
    <row r="204" spans="1:10" x14ac:dyDescent="0.3">
      <c r="A204">
        <v>202</v>
      </c>
      <c r="B204" t="s">
        <v>723</v>
      </c>
      <c r="C204">
        <v>2344</v>
      </c>
      <c r="D204">
        <v>0</v>
      </c>
      <c r="E204" t="s">
        <v>724</v>
      </c>
      <c r="F204" t="s">
        <v>725</v>
      </c>
      <c r="G204" t="s">
        <v>727</v>
      </c>
      <c r="H204" t="s">
        <v>49</v>
      </c>
      <c r="I204" t="s">
        <v>728</v>
      </c>
      <c r="J204" t="str" cm="1">
        <f t="array" ref="J204" xml:space="preserve"> IF(NOT(EXACT(B204,B203)), COUNTA(_xlfn._xlws.FILTER(G$2:G$128, B$2:B$128 = B204)),"")</f>
        <v/>
      </c>
    </row>
    <row r="205" spans="1:10" x14ac:dyDescent="0.3">
      <c r="A205">
        <v>203</v>
      </c>
      <c r="B205" t="s">
        <v>723</v>
      </c>
      <c r="C205">
        <v>2344</v>
      </c>
      <c r="D205">
        <v>0</v>
      </c>
      <c r="E205" t="s">
        <v>724</v>
      </c>
      <c r="F205" t="s">
        <v>725</v>
      </c>
      <c r="G205" t="s">
        <v>726</v>
      </c>
      <c r="H205" t="s">
        <v>49</v>
      </c>
      <c r="I205" t="s">
        <v>728</v>
      </c>
      <c r="J205" t="str" cm="1">
        <f t="array" ref="J205" xml:space="preserve"> IF(NOT(EXACT(B205,B204)), COUNTA(_xlfn._xlws.FILTER(G$2:G$128, B$2:B$128 = B205)),"")</f>
        <v/>
      </c>
    </row>
    <row r="206" spans="1:10" x14ac:dyDescent="0.3">
      <c r="A206">
        <v>204</v>
      </c>
      <c r="B206" t="s">
        <v>723</v>
      </c>
      <c r="C206">
        <v>2344</v>
      </c>
      <c r="D206">
        <v>0</v>
      </c>
      <c r="E206" t="s">
        <v>724</v>
      </c>
      <c r="F206" t="s">
        <v>725</v>
      </c>
      <c r="G206" t="s">
        <v>34</v>
      </c>
      <c r="H206" t="s">
        <v>19</v>
      </c>
      <c r="I206" t="s">
        <v>35</v>
      </c>
      <c r="J206" t="str" cm="1">
        <f t="array" ref="J206" xml:space="preserve"> IF(NOT(EXACT(B206,B205)), COUNTA(_xlfn._xlws.FILTER(G$2:G$128, B$2:B$128 = B206)),"")</f>
        <v/>
      </c>
    </row>
    <row r="207" spans="1:10" x14ac:dyDescent="0.3">
      <c r="A207">
        <v>205</v>
      </c>
      <c r="B207" t="s">
        <v>15</v>
      </c>
      <c r="C207">
        <v>2352</v>
      </c>
      <c r="D207">
        <v>0</v>
      </c>
      <c r="E207" t="s">
        <v>16</v>
      </c>
      <c r="F207" t="s">
        <v>17</v>
      </c>
      <c r="G207" t="s">
        <v>18</v>
      </c>
      <c r="H207" t="s">
        <v>19</v>
      </c>
      <c r="I207" t="s">
        <v>20</v>
      </c>
      <c r="J207" cm="1">
        <f t="array" ref="J207" xml:space="preserve"> IF(NOT(EXACT(B207,B206)), COUNTA(_xlfn._xlws.FILTER(G$2:G$128, B$2:B$128 = B207)),"")</f>
        <v>1</v>
      </c>
    </row>
    <row r="208" spans="1:10" x14ac:dyDescent="0.3">
      <c r="A208">
        <v>206</v>
      </c>
      <c r="B208" t="s">
        <v>729</v>
      </c>
      <c r="C208">
        <v>2356</v>
      </c>
      <c r="D208">
        <v>0</v>
      </c>
      <c r="E208" t="s">
        <v>730</v>
      </c>
      <c r="F208" t="s">
        <v>731</v>
      </c>
      <c r="G208" t="s">
        <v>732</v>
      </c>
      <c r="H208" t="s">
        <v>49</v>
      </c>
      <c r="I208" t="s">
        <v>650</v>
      </c>
      <c r="J208" cm="1">
        <f t="array" ref="J208" xml:space="preserve"> IF(NOT(EXACT(B208,B207)), COUNTA(_xlfn._xlws.FILTER(G$2:G$128, B$2:B$128 = B208)),"")</f>
        <v>1</v>
      </c>
    </row>
    <row r="209" spans="1:10" x14ac:dyDescent="0.3">
      <c r="A209">
        <v>207</v>
      </c>
      <c r="B209" t="s">
        <v>729</v>
      </c>
      <c r="C209">
        <v>2356</v>
      </c>
      <c r="D209">
        <v>1</v>
      </c>
      <c r="E209" t="s">
        <v>730</v>
      </c>
      <c r="F209" t="s">
        <v>733</v>
      </c>
      <c r="G209" t="s">
        <v>734</v>
      </c>
      <c r="H209" t="s">
        <v>49</v>
      </c>
      <c r="I209" t="s">
        <v>78</v>
      </c>
      <c r="J209" t="str" cm="1">
        <f t="array" ref="J209" xml:space="preserve"> IF(NOT(EXACT(B209,B208)), COUNTA(_xlfn._xlws.FILTER(G$2:G$128, B$2:B$128 = B209)),"")</f>
        <v/>
      </c>
    </row>
    <row r="210" spans="1:10" x14ac:dyDescent="0.3">
      <c r="A210">
        <v>208</v>
      </c>
      <c r="B210" t="s">
        <v>735</v>
      </c>
      <c r="C210">
        <v>2358</v>
      </c>
      <c r="D210">
        <v>0</v>
      </c>
      <c r="E210" t="s">
        <v>736</v>
      </c>
      <c r="F210" t="s">
        <v>737</v>
      </c>
      <c r="G210" t="s">
        <v>34</v>
      </c>
      <c r="H210" t="s">
        <v>13</v>
      </c>
      <c r="I210" t="s">
        <v>90</v>
      </c>
      <c r="J210" cm="1">
        <f t="array" ref="J210" xml:space="preserve"> IF(NOT(EXACT(B210,B209)), COUNTA(_xlfn._xlws.FILTER(G$2:G$128, B$2:B$128 = B210)),"")</f>
        <v>1</v>
      </c>
    </row>
    <row r="211" spans="1:10" x14ac:dyDescent="0.3">
      <c r="A211">
        <v>209</v>
      </c>
      <c r="B211" t="s">
        <v>738</v>
      </c>
      <c r="C211">
        <v>2362</v>
      </c>
      <c r="D211">
        <v>0</v>
      </c>
      <c r="E211" t="s">
        <v>739</v>
      </c>
      <c r="F211" t="s">
        <v>740</v>
      </c>
      <c r="G211" t="s">
        <v>741</v>
      </c>
      <c r="H211" t="s">
        <v>19</v>
      </c>
      <c r="I211" t="s">
        <v>742</v>
      </c>
      <c r="J211" cm="1">
        <f t="array" ref="J211" xml:space="preserve"> IF(NOT(EXACT(B211,B210)), COUNTA(_xlfn._xlws.FILTER(G$2:G$128, B$2:B$128 = B211)),"")</f>
        <v>1</v>
      </c>
    </row>
    <row r="212" spans="1:10" x14ac:dyDescent="0.3">
      <c r="A212">
        <v>210</v>
      </c>
      <c r="B212" t="s">
        <v>743</v>
      </c>
      <c r="C212">
        <v>2368</v>
      </c>
      <c r="D212">
        <v>0</v>
      </c>
      <c r="E212" t="s">
        <v>744</v>
      </c>
      <c r="F212" t="s">
        <v>745</v>
      </c>
      <c r="G212" t="s">
        <v>746</v>
      </c>
      <c r="H212" t="s">
        <v>19</v>
      </c>
      <c r="I212" t="s">
        <v>747</v>
      </c>
      <c r="J212" cm="1">
        <f t="array" ref="J212" xml:space="preserve"> IF(NOT(EXACT(B212,B211)), COUNTA(_xlfn._xlws.FILTER(G$2:G$128, B$2:B$128 = B212)),"")</f>
        <v>1</v>
      </c>
    </row>
    <row r="213" spans="1:10" x14ac:dyDescent="0.3">
      <c r="A213">
        <v>211</v>
      </c>
      <c r="B213" t="s">
        <v>748</v>
      </c>
      <c r="C213">
        <v>2374</v>
      </c>
      <c r="D213">
        <v>0</v>
      </c>
      <c r="E213" t="s">
        <v>749</v>
      </c>
      <c r="F213" t="s">
        <v>750</v>
      </c>
      <c r="G213" t="s">
        <v>565</v>
      </c>
      <c r="H213" t="s">
        <v>49</v>
      </c>
      <c r="I213" t="s">
        <v>751</v>
      </c>
      <c r="J213" cm="1">
        <f t="array" ref="J213" xml:space="preserve"> IF(NOT(EXACT(B213,B212)), COUNTA(_xlfn._xlws.FILTER(G$2:G$128, B$2:B$128 = B213)),"")</f>
        <v>1</v>
      </c>
    </row>
    <row r="214" spans="1:10" x14ac:dyDescent="0.3">
      <c r="A214">
        <v>212</v>
      </c>
      <c r="B214" t="s">
        <v>752</v>
      </c>
      <c r="C214">
        <v>2378</v>
      </c>
      <c r="D214">
        <v>0</v>
      </c>
      <c r="E214" t="s">
        <v>753</v>
      </c>
      <c r="F214" t="s">
        <v>754</v>
      </c>
      <c r="G214" t="s">
        <v>703</v>
      </c>
      <c r="H214" t="s">
        <v>299</v>
      </c>
      <c r="I214" t="s">
        <v>755</v>
      </c>
      <c r="J214" cm="1">
        <f t="array" ref="J214" xml:space="preserve"> IF(NOT(EXACT(B214,B213)), COUNTA(_xlfn._xlws.FILTER(G$2:G$128, B$2:B$128 = B214)),"")</f>
        <v>1</v>
      </c>
    </row>
    <row r="215" spans="1:10" x14ac:dyDescent="0.3">
      <c r="A215">
        <v>213</v>
      </c>
      <c r="B215" t="s">
        <v>756</v>
      </c>
      <c r="C215">
        <v>2379</v>
      </c>
      <c r="D215">
        <v>0</v>
      </c>
      <c r="E215" t="s">
        <v>757</v>
      </c>
      <c r="F215" t="s">
        <v>758</v>
      </c>
      <c r="G215" t="s">
        <v>24</v>
      </c>
      <c r="H215" t="s">
        <v>13</v>
      </c>
      <c r="I215" t="s">
        <v>759</v>
      </c>
      <c r="J215" cm="1">
        <f t="array" ref="J215" xml:space="preserve"> IF(NOT(EXACT(B215,B214)), COUNTA(_xlfn._xlws.FILTER(G$2:G$128, B$2:B$128 = B215)),"")</f>
        <v>1</v>
      </c>
    </row>
    <row r="216" spans="1:10" x14ac:dyDescent="0.3">
      <c r="A216">
        <v>214</v>
      </c>
      <c r="B216" t="s">
        <v>756</v>
      </c>
      <c r="C216">
        <v>2379</v>
      </c>
      <c r="D216">
        <v>0</v>
      </c>
      <c r="E216" t="s">
        <v>757</v>
      </c>
      <c r="F216" t="s">
        <v>758</v>
      </c>
      <c r="G216" t="s">
        <v>24</v>
      </c>
      <c r="H216" t="s">
        <v>19</v>
      </c>
      <c r="I216" t="s">
        <v>536</v>
      </c>
      <c r="J216" t="str" cm="1">
        <f t="array" ref="J216" xml:space="preserve"> IF(NOT(EXACT(B216,B215)), COUNTA(_xlfn._xlws.FILTER(G$2:G$128, B$2:B$128 = B216)),"")</f>
        <v/>
      </c>
    </row>
    <row r="217" spans="1:10" x14ac:dyDescent="0.3">
      <c r="A217">
        <v>215</v>
      </c>
      <c r="B217" t="s">
        <v>760</v>
      </c>
      <c r="C217">
        <v>2380</v>
      </c>
      <c r="D217">
        <v>0</v>
      </c>
      <c r="E217" t="s">
        <v>761</v>
      </c>
      <c r="F217" t="s">
        <v>762</v>
      </c>
      <c r="G217" t="s">
        <v>763</v>
      </c>
      <c r="H217" t="s">
        <v>49</v>
      </c>
      <c r="I217" t="s">
        <v>764</v>
      </c>
      <c r="J217" cm="1">
        <f t="array" ref="J217" xml:space="preserve"> IF(NOT(EXACT(B217,B216)), COUNTA(_xlfn._xlws.FILTER(G$2:G$128, B$2:B$128 = B217)),"")</f>
        <v>1</v>
      </c>
    </row>
    <row r="218" spans="1:10" x14ac:dyDescent="0.3">
      <c r="A218">
        <v>216</v>
      </c>
      <c r="B218" t="s">
        <v>765</v>
      </c>
      <c r="C218">
        <v>2385</v>
      </c>
      <c r="D218">
        <v>0</v>
      </c>
      <c r="E218" t="s">
        <v>766</v>
      </c>
      <c r="F218" t="s">
        <v>767</v>
      </c>
      <c r="G218" t="s">
        <v>565</v>
      </c>
      <c r="H218" t="s">
        <v>49</v>
      </c>
      <c r="I218" t="s">
        <v>768</v>
      </c>
      <c r="J218" cm="1">
        <f t="array" ref="J218" xml:space="preserve"> IF(NOT(EXACT(B218,B217)), COUNTA(_xlfn._xlws.FILTER(G$2:G$128, B$2:B$128 = B218)),"")</f>
        <v>1</v>
      </c>
    </row>
    <row r="219" spans="1:10" x14ac:dyDescent="0.3">
      <c r="A219">
        <v>217</v>
      </c>
      <c r="B219" t="s">
        <v>769</v>
      </c>
      <c r="C219">
        <v>2400</v>
      </c>
      <c r="D219">
        <v>0</v>
      </c>
      <c r="E219" t="s">
        <v>770</v>
      </c>
      <c r="F219" t="s">
        <v>771</v>
      </c>
      <c r="G219" t="s">
        <v>772</v>
      </c>
      <c r="H219" t="s">
        <v>19</v>
      </c>
      <c r="I219" t="s">
        <v>773</v>
      </c>
      <c r="J219" cm="1">
        <f t="array" ref="J219" xml:space="preserve"> IF(NOT(EXACT(B219,B218)), COUNTA(_xlfn._xlws.FILTER(G$2:G$128, B$2:B$128 = B219)),"")</f>
        <v>1</v>
      </c>
    </row>
    <row r="220" spans="1:10" x14ac:dyDescent="0.3">
      <c r="A220">
        <v>218</v>
      </c>
      <c r="B220" t="s">
        <v>774</v>
      </c>
      <c r="C220">
        <v>2404</v>
      </c>
      <c r="D220">
        <v>0</v>
      </c>
      <c r="E220" t="s">
        <v>775</v>
      </c>
      <c r="F220" t="s">
        <v>776</v>
      </c>
      <c r="G220" t="s">
        <v>777</v>
      </c>
      <c r="H220" t="s">
        <v>49</v>
      </c>
      <c r="I220" t="s">
        <v>778</v>
      </c>
      <c r="J220" cm="1">
        <f t="array" ref="J220" xml:space="preserve"> IF(NOT(EXACT(B220,B219)), COUNTA(_xlfn._xlws.FILTER(G$2:G$128, B$2:B$128 = B220)),"")</f>
        <v>1</v>
      </c>
    </row>
    <row r="221" spans="1:10" x14ac:dyDescent="0.3">
      <c r="A221">
        <v>219</v>
      </c>
      <c r="B221" t="s">
        <v>774</v>
      </c>
      <c r="C221">
        <v>2404</v>
      </c>
      <c r="D221">
        <v>0</v>
      </c>
      <c r="E221" t="s">
        <v>775</v>
      </c>
      <c r="F221" t="s">
        <v>776</v>
      </c>
      <c r="G221" t="s">
        <v>779</v>
      </c>
      <c r="H221" t="s">
        <v>49</v>
      </c>
      <c r="I221" t="s">
        <v>778</v>
      </c>
      <c r="J221" t="str" cm="1">
        <f t="array" ref="J221" xml:space="preserve"> IF(NOT(EXACT(B221,B220)), COUNTA(_xlfn._xlws.FILTER(G$2:G$128, B$2:B$128 = B221)),"")</f>
        <v/>
      </c>
    </row>
    <row r="222" spans="1:10" x14ac:dyDescent="0.3">
      <c r="A222">
        <v>220</v>
      </c>
      <c r="B222" t="s">
        <v>774</v>
      </c>
      <c r="C222">
        <v>2404</v>
      </c>
      <c r="D222">
        <v>0</v>
      </c>
      <c r="E222" t="s">
        <v>775</v>
      </c>
      <c r="F222" t="s">
        <v>776</v>
      </c>
      <c r="G222" t="s">
        <v>34</v>
      </c>
      <c r="H222" t="s">
        <v>13</v>
      </c>
      <c r="I222" t="s">
        <v>779</v>
      </c>
      <c r="J222" t="str" cm="1">
        <f t="array" ref="J222" xml:space="preserve"> IF(NOT(EXACT(B222,B221)), COUNTA(_xlfn._xlws.FILTER(G$2:G$128, B$2:B$128 = B222)),"")</f>
        <v/>
      </c>
    </row>
    <row r="223" spans="1:10" x14ac:dyDescent="0.3">
      <c r="A223">
        <v>221</v>
      </c>
      <c r="B223" t="s">
        <v>774</v>
      </c>
      <c r="C223">
        <v>2404</v>
      </c>
      <c r="D223">
        <v>0</v>
      </c>
      <c r="E223" t="s">
        <v>775</v>
      </c>
      <c r="F223" t="s">
        <v>776</v>
      </c>
      <c r="G223" t="s">
        <v>34</v>
      </c>
      <c r="H223" t="s">
        <v>13</v>
      </c>
      <c r="I223" t="s">
        <v>777</v>
      </c>
      <c r="J223" t="str" cm="1">
        <f t="array" ref="J223" xml:space="preserve"> IF(NOT(EXACT(B223,B222)), COUNTA(_xlfn._xlws.FILTER(G$2:G$128, B$2:B$128 = B223)),"")</f>
        <v/>
      </c>
    </row>
    <row r="224" spans="1:10" x14ac:dyDescent="0.3">
      <c r="A224">
        <v>222</v>
      </c>
      <c r="B224" t="s">
        <v>780</v>
      </c>
      <c r="C224">
        <v>2411</v>
      </c>
      <c r="D224">
        <v>0</v>
      </c>
      <c r="E224" t="s">
        <v>781</v>
      </c>
      <c r="F224" t="s">
        <v>782</v>
      </c>
      <c r="G224" t="s">
        <v>783</v>
      </c>
      <c r="H224" t="s">
        <v>49</v>
      </c>
      <c r="I224" t="s">
        <v>784</v>
      </c>
      <c r="J224" cm="1">
        <f t="array" ref="J224" xml:space="preserve"> IF(NOT(EXACT(B224,B223)), COUNTA(_xlfn._xlws.FILTER(G$2:G$128, B$2:B$128 = B224)),"")</f>
        <v>1</v>
      </c>
    </row>
    <row r="225" spans="1:10" x14ac:dyDescent="0.3">
      <c r="A225">
        <v>223</v>
      </c>
      <c r="B225" t="s">
        <v>780</v>
      </c>
      <c r="C225">
        <v>2411</v>
      </c>
      <c r="D225">
        <v>0</v>
      </c>
      <c r="E225" t="s">
        <v>781</v>
      </c>
      <c r="F225" t="s">
        <v>782</v>
      </c>
      <c r="G225" t="s">
        <v>785</v>
      </c>
      <c r="H225" t="s">
        <v>13</v>
      </c>
      <c r="I225" t="s">
        <v>783</v>
      </c>
      <c r="J225" t="str" cm="1">
        <f t="array" ref="J225" xml:space="preserve"> IF(NOT(EXACT(B225,B224)), COUNTA(_xlfn._xlws.FILTER(G$2:G$128, B$2:B$128 = B225)),"")</f>
        <v/>
      </c>
    </row>
    <row r="226" spans="1:10" x14ac:dyDescent="0.3">
      <c r="A226">
        <v>224</v>
      </c>
      <c r="B226" t="s">
        <v>786</v>
      </c>
      <c r="C226">
        <v>2416</v>
      </c>
      <c r="D226">
        <v>0</v>
      </c>
      <c r="E226" t="s">
        <v>787</v>
      </c>
      <c r="F226" t="s">
        <v>788</v>
      </c>
      <c r="G226" t="s">
        <v>789</v>
      </c>
      <c r="H226" t="s">
        <v>49</v>
      </c>
      <c r="I226" t="s">
        <v>790</v>
      </c>
      <c r="J226" cm="1">
        <f t="array" ref="J226" xml:space="preserve"> IF(NOT(EXACT(B226,B225)), COUNTA(_xlfn._xlws.FILTER(G$2:G$128, B$2:B$128 = B226)),"")</f>
        <v>1</v>
      </c>
    </row>
    <row r="227" spans="1:10" x14ac:dyDescent="0.3">
      <c r="A227">
        <v>225</v>
      </c>
      <c r="B227" t="s">
        <v>786</v>
      </c>
      <c r="C227">
        <v>2416</v>
      </c>
      <c r="D227">
        <v>0</v>
      </c>
      <c r="E227" t="s">
        <v>787</v>
      </c>
      <c r="F227" t="s">
        <v>788</v>
      </c>
      <c r="G227" t="s">
        <v>34</v>
      </c>
      <c r="H227" t="s">
        <v>13</v>
      </c>
      <c r="I227" t="s">
        <v>789</v>
      </c>
      <c r="J227" t="str" cm="1">
        <f t="array" ref="J227" xml:space="preserve"> IF(NOT(EXACT(B227,B226)), COUNTA(_xlfn._xlws.FILTER(G$2:G$128, B$2:B$128 = B227)),"")</f>
        <v/>
      </c>
    </row>
    <row r="228" spans="1:10" x14ac:dyDescent="0.3">
      <c r="A228">
        <v>226</v>
      </c>
      <c r="B228" t="s">
        <v>791</v>
      </c>
      <c r="C228">
        <v>2419</v>
      </c>
      <c r="D228">
        <v>0</v>
      </c>
      <c r="E228" t="s">
        <v>792</v>
      </c>
      <c r="F228" t="s">
        <v>793</v>
      </c>
      <c r="G228" t="s">
        <v>34</v>
      </c>
      <c r="H228" t="s">
        <v>13</v>
      </c>
      <c r="I228" t="s">
        <v>794</v>
      </c>
      <c r="J228" cm="1">
        <f t="array" ref="J228" xml:space="preserve"> IF(NOT(EXACT(B228,B227)), COUNTA(_xlfn._xlws.FILTER(G$2:G$128, B$2:B$128 = B228)),"")</f>
        <v>1</v>
      </c>
    </row>
    <row r="229" spans="1:10" x14ac:dyDescent="0.3">
      <c r="A229">
        <v>227</v>
      </c>
      <c r="B229" t="s">
        <v>795</v>
      </c>
      <c r="C229">
        <v>2421</v>
      </c>
      <c r="D229">
        <v>0</v>
      </c>
      <c r="E229" t="s">
        <v>796</v>
      </c>
      <c r="F229" t="s">
        <v>797</v>
      </c>
      <c r="G229" t="s">
        <v>798</v>
      </c>
      <c r="H229" t="s">
        <v>49</v>
      </c>
      <c r="I229" t="s">
        <v>35</v>
      </c>
      <c r="J229" cm="1">
        <f t="array" ref="J229" xml:space="preserve"> IF(NOT(EXACT(B229,B228)), COUNTA(_xlfn._xlws.FILTER(G$2:G$128, B$2:B$128 = B229)),"")</f>
        <v>1</v>
      </c>
    </row>
    <row r="230" spans="1:10" x14ac:dyDescent="0.3">
      <c r="A230">
        <v>228</v>
      </c>
      <c r="B230" t="s">
        <v>799</v>
      </c>
      <c r="C230">
        <v>2423</v>
      </c>
      <c r="D230">
        <v>0</v>
      </c>
      <c r="E230" t="s">
        <v>800</v>
      </c>
      <c r="F230" t="s">
        <v>801</v>
      </c>
      <c r="G230" t="s">
        <v>802</v>
      </c>
      <c r="H230" t="s">
        <v>49</v>
      </c>
      <c r="I230" t="s">
        <v>803</v>
      </c>
      <c r="J230" cm="1">
        <f t="array" ref="J230" xml:space="preserve"> IF(NOT(EXACT(B230,B229)), COUNTA(_xlfn._xlws.FILTER(G$2:G$128, B$2:B$128 = B230)),"")</f>
        <v>1</v>
      </c>
    </row>
    <row r="231" spans="1:10" x14ac:dyDescent="0.3">
      <c r="A231">
        <v>229</v>
      </c>
      <c r="B231" t="s">
        <v>804</v>
      </c>
      <c r="C231">
        <v>2426</v>
      </c>
      <c r="D231">
        <v>0</v>
      </c>
      <c r="E231" t="s">
        <v>805</v>
      </c>
      <c r="F231" t="s">
        <v>806</v>
      </c>
      <c r="G231" t="s">
        <v>807</v>
      </c>
      <c r="H231" t="s">
        <v>13</v>
      </c>
      <c r="I231" t="s">
        <v>808</v>
      </c>
      <c r="J231" cm="1">
        <f t="array" ref="J231" xml:space="preserve"> IF(NOT(EXACT(B231,B230)), COUNTA(_xlfn._xlws.FILTER(G$2:G$128, B$2:B$128 = B231)),"")</f>
        <v>1</v>
      </c>
    </row>
    <row r="232" spans="1:10" x14ac:dyDescent="0.3">
      <c r="A232">
        <v>230</v>
      </c>
      <c r="B232" t="s">
        <v>809</v>
      </c>
      <c r="C232">
        <v>2427</v>
      </c>
      <c r="D232">
        <v>0</v>
      </c>
      <c r="E232" t="s">
        <v>810</v>
      </c>
      <c r="F232" t="s">
        <v>811</v>
      </c>
      <c r="G232" t="s">
        <v>812</v>
      </c>
      <c r="H232" t="s">
        <v>49</v>
      </c>
      <c r="I232" t="s">
        <v>813</v>
      </c>
      <c r="J232" cm="1">
        <f t="array" ref="J232" xml:space="preserve"> IF(NOT(EXACT(B232,B231)), COUNTA(_xlfn._xlws.FILTER(G$2:G$128, B$2:B$128 = B232)),"")</f>
        <v>1</v>
      </c>
    </row>
    <row r="233" spans="1:10" x14ac:dyDescent="0.3">
      <c r="A233">
        <v>231</v>
      </c>
      <c r="B233" t="s">
        <v>809</v>
      </c>
      <c r="C233">
        <v>2427</v>
      </c>
      <c r="D233">
        <v>0</v>
      </c>
      <c r="E233" t="s">
        <v>810</v>
      </c>
      <c r="F233" t="s">
        <v>811</v>
      </c>
      <c r="G233" t="s">
        <v>814</v>
      </c>
      <c r="H233" t="s">
        <v>49</v>
      </c>
      <c r="I233" t="s">
        <v>812</v>
      </c>
      <c r="J233" t="str" cm="1">
        <f t="array" ref="J233" xml:space="preserve"> IF(NOT(EXACT(B233,B232)), COUNTA(_xlfn._xlws.FILTER(G$2:G$128, B$2:B$128 = B233)),"")</f>
        <v/>
      </c>
    </row>
    <row r="234" spans="1:10" x14ac:dyDescent="0.3">
      <c r="A234">
        <v>232</v>
      </c>
      <c r="B234" t="s">
        <v>815</v>
      </c>
      <c r="C234">
        <v>2431</v>
      </c>
      <c r="D234">
        <v>0</v>
      </c>
      <c r="E234" t="s">
        <v>816</v>
      </c>
      <c r="F234" t="s">
        <v>817</v>
      </c>
      <c r="G234" t="s">
        <v>818</v>
      </c>
      <c r="H234" t="s">
        <v>49</v>
      </c>
      <c r="I234" t="s">
        <v>541</v>
      </c>
      <c r="J234" cm="1">
        <f t="array" ref="J234" xml:space="preserve"> IF(NOT(EXACT(B234,B233)), COUNTA(_xlfn._xlws.FILTER(G$2:G$128, B$2:B$128 = B234)),"")</f>
        <v>1</v>
      </c>
    </row>
    <row r="235" spans="1:10" x14ac:dyDescent="0.3">
      <c r="A235">
        <v>233</v>
      </c>
      <c r="B235" t="s">
        <v>819</v>
      </c>
      <c r="C235">
        <v>2433</v>
      </c>
      <c r="D235">
        <v>0</v>
      </c>
      <c r="E235" t="s">
        <v>820</v>
      </c>
      <c r="F235" t="s">
        <v>821</v>
      </c>
      <c r="G235" t="s">
        <v>822</v>
      </c>
      <c r="H235" t="s">
        <v>13</v>
      </c>
      <c r="I235" t="s">
        <v>823</v>
      </c>
      <c r="J235" cm="1">
        <f t="array" ref="J235" xml:space="preserve"> IF(NOT(EXACT(B235,B234)), COUNTA(_xlfn._xlws.FILTER(G$2:G$128, B$2:B$128 = B235)),"")</f>
        <v>1</v>
      </c>
    </row>
    <row r="236" spans="1:10" x14ac:dyDescent="0.3">
      <c r="A236">
        <v>234</v>
      </c>
      <c r="B236" t="s">
        <v>824</v>
      </c>
      <c r="C236">
        <v>2436</v>
      </c>
      <c r="D236">
        <v>0</v>
      </c>
      <c r="E236" t="s">
        <v>825</v>
      </c>
      <c r="F236" t="s">
        <v>826</v>
      </c>
      <c r="G236" t="s">
        <v>34</v>
      </c>
      <c r="H236" t="s">
        <v>13</v>
      </c>
      <c r="I236" t="s">
        <v>827</v>
      </c>
      <c r="J236" cm="1">
        <f t="array" ref="J236" xml:space="preserve"> IF(NOT(EXACT(B236,B235)), COUNTA(_xlfn._xlws.FILTER(G$2:G$128, B$2:B$128 = B236)),"")</f>
        <v>1</v>
      </c>
    </row>
    <row r="237" spans="1:10" x14ac:dyDescent="0.3">
      <c r="A237">
        <v>235</v>
      </c>
      <c r="B237" t="s">
        <v>828</v>
      </c>
      <c r="C237">
        <v>2439</v>
      </c>
      <c r="D237">
        <v>1</v>
      </c>
      <c r="E237" t="s">
        <v>829</v>
      </c>
      <c r="F237" t="s">
        <v>830</v>
      </c>
      <c r="G237" t="s">
        <v>34</v>
      </c>
      <c r="H237" t="s">
        <v>13</v>
      </c>
      <c r="I237" t="s">
        <v>831</v>
      </c>
      <c r="J237" cm="1">
        <f t="array" ref="J237" xml:space="preserve"> IF(NOT(EXACT(B237,B236)), COUNTA(_xlfn._xlws.FILTER(G$2:G$128, B$2:B$128 = B237)),"")</f>
        <v>1</v>
      </c>
    </row>
    <row r="238" spans="1:10" x14ac:dyDescent="0.3">
      <c r="A238">
        <v>236</v>
      </c>
      <c r="B238" t="s">
        <v>832</v>
      </c>
      <c r="C238">
        <v>2450</v>
      </c>
      <c r="D238">
        <v>0</v>
      </c>
      <c r="E238" t="s">
        <v>833</v>
      </c>
      <c r="F238" t="s">
        <v>834</v>
      </c>
      <c r="G238" t="s">
        <v>835</v>
      </c>
      <c r="H238" t="s">
        <v>49</v>
      </c>
      <c r="I238" t="s">
        <v>247</v>
      </c>
      <c r="J238" cm="1">
        <f t="array" ref="J238" xml:space="preserve"> IF(NOT(EXACT(B238,B237)), COUNTA(_xlfn._xlws.FILTER(G$2:G$128, B$2:B$128 = B238)),"")</f>
        <v>1</v>
      </c>
    </row>
    <row r="239" spans="1:10" x14ac:dyDescent="0.3">
      <c r="A239">
        <v>237</v>
      </c>
      <c r="B239" t="s">
        <v>836</v>
      </c>
      <c r="C239">
        <v>2452</v>
      </c>
      <c r="D239">
        <v>0</v>
      </c>
      <c r="E239" t="s">
        <v>837</v>
      </c>
      <c r="F239" t="s">
        <v>838</v>
      </c>
      <c r="G239" t="s">
        <v>839</v>
      </c>
      <c r="H239" t="s">
        <v>49</v>
      </c>
      <c r="I239" t="s">
        <v>840</v>
      </c>
      <c r="J239" cm="1">
        <f t="array" ref="J239" xml:space="preserve"> IF(NOT(EXACT(B239,B238)), COUNTA(_xlfn._xlws.FILTER(G$2:G$128, B$2:B$128 = B239)),"")</f>
        <v>1</v>
      </c>
    </row>
    <row r="240" spans="1:10" x14ac:dyDescent="0.3">
      <c r="A240">
        <v>238</v>
      </c>
      <c r="B240" t="s">
        <v>836</v>
      </c>
      <c r="C240">
        <v>2452</v>
      </c>
      <c r="D240">
        <v>0</v>
      </c>
      <c r="E240" t="s">
        <v>837</v>
      </c>
      <c r="F240" t="s">
        <v>838</v>
      </c>
      <c r="G240" t="s">
        <v>841</v>
      </c>
      <c r="H240" t="s">
        <v>49</v>
      </c>
      <c r="I240" t="s">
        <v>842</v>
      </c>
      <c r="J240" t="str" cm="1">
        <f t="array" ref="J240" xml:space="preserve"> IF(NOT(EXACT(B240,B239)), COUNTA(_xlfn._xlws.FILTER(G$2:G$128, B$2:B$128 = B240)),"")</f>
        <v/>
      </c>
    </row>
    <row r="241" spans="1:10" x14ac:dyDescent="0.3">
      <c r="A241">
        <v>239</v>
      </c>
      <c r="B241" t="s">
        <v>836</v>
      </c>
      <c r="C241">
        <v>2452</v>
      </c>
      <c r="D241">
        <v>0</v>
      </c>
      <c r="E241" t="s">
        <v>837</v>
      </c>
      <c r="F241" t="s">
        <v>838</v>
      </c>
      <c r="G241" t="s">
        <v>843</v>
      </c>
      <c r="H241" t="s">
        <v>49</v>
      </c>
      <c r="I241" t="s">
        <v>841</v>
      </c>
      <c r="J241" t="str" cm="1">
        <f t="array" ref="J241" xml:space="preserve"> IF(NOT(EXACT(B241,B240)), COUNTA(_xlfn._xlws.FILTER(G$2:G$128, B$2:B$128 = B241)),"")</f>
        <v/>
      </c>
    </row>
    <row r="242" spans="1:10" x14ac:dyDescent="0.3">
      <c r="A242">
        <v>240</v>
      </c>
      <c r="B242" t="s">
        <v>836</v>
      </c>
      <c r="C242">
        <v>2452</v>
      </c>
      <c r="D242">
        <v>0</v>
      </c>
      <c r="E242" t="s">
        <v>837</v>
      </c>
      <c r="F242" t="s">
        <v>838</v>
      </c>
      <c r="G242" t="s">
        <v>34</v>
      </c>
      <c r="H242" t="s">
        <v>13</v>
      </c>
      <c r="I242" t="s">
        <v>839</v>
      </c>
      <c r="J242" t="str" cm="1">
        <f t="array" ref="J242" xml:space="preserve"> IF(NOT(EXACT(B242,B241)), COUNTA(_xlfn._xlws.FILTER(G$2:G$128, B$2:B$128 = B242)),"")</f>
        <v/>
      </c>
    </row>
    <row r="243" spans="1:10" x14ac:dyDescent="0.3">
      <c r="A243">
        <v>241</v>
      </c>
      <c r="B243" t="s">
        <v>836</v>
      </c>
      <c r="C243">
        <v>2452</v>
      </c>
      <c r="D243">
        <v>0</v>
      </c>
      <c r="E243" t="s">
        <v>837</v>
      </c>
      <c r="F243" t="s">
        <v>838</v>
      </c>
      <c r="G243" t="s">
        <v>34</v>
      </c>
      <c r="H243" t="s">
        <v>13</v>
      </c>
      <c r="I243" t="s">
        <v>843</v>
      </c>
      <c r="J243" t="str" cm="1">
        <f t="array" ref="J243" xml:space="preserve"> IF(NOT(EXACT(B243,B242)), COUNTA(_xlfn._xlws.FILTER(G$2:G$128, B$2:B$128 = B243)),"")</f>
        <v/>
      </c>
    </row>
    <row r="244" spans="1:10" x14ac:dyDescent="0.3">
      <c r="A244">
        <v>242</v>
      </c>
      <c r="B244" t="s">
        <v>844</v>
      </c>
      <c r="C244">
        <v>2453</v>
      </c>
      <c r="D244">
        <v>0</v>
      </c>
      <c r="E244" t="s">
        <v>845</v>
      </c>
      <c r="F244" t="s">
        <v>846</v>
      </c>
      <c r="G244" t="s">
        <v>847</v>
      </c>
      <c r="H244" t="s">
        <v>19</v>
      </c>
      <c r="I244" t="s">
        <v>35</v>
      </c>
      <c r="J244" cm="1">
        <f t="array" ref="J244" xml:space="preserve"> IF(NOT(EXACT(B244,B243)), COUNTA(_xlfn._xlws.FILTER(G$2:G$128, B$2:B$128 = B244)),"")</f>
        <v>1</v>
      </c>
    </row>
    <row r="245" spans="1:10" x14ac:dyDescent="0.3">
      <c r="A245">
        <v>243</v>
      </c>
      <c r="B245" t="s">
        <v>844</v>
      </c>
      <c r="C245">
        <v>2453</v>
      </c>
      <c r="D245">
        <v>0</v>
      </c>
      <c r="E245" t="s">
        <v>845</v>
      </c>
      <c r="F245" t="s">
        <v>846</v>
      </c>
      <c r="G245" t="s">
        <v>34</v>
      </c>
      <c r="H245" t="s">
        <v>19</v>
      </c>
      <c r="I245" t="s">
        <v>35</v>
      </c>
      <c r="J245" t="str" cm="1">
        <f t="array" ref="J245" xml:space="preserve"> IF(NOT(EXACT(B245,B244)), COUNTA(_xlfn._xlws.FILTER(G$2:G$128, B$2:B$128 = B245)),"")</f>
        <v/>
      </c>
    </row>
    <row r="246" spans="1:10" x14ac:dyDescent="0.3">
      <c r="A246">
        <v>244</v>
      </c>
      <c r="B246" t="s">
        <v>61</v>
      </c>
      <c r="C246">
        <v>2458</v>
      </c>
      <c r="D246">
        <v>0</v>
      </c>
      <c r="E246" t="s">
        <v>62</v>
      </c>
      <c r="F246" t="s">
        <v>63</v>
      </c>
      <c r="G246" t="s">
        <v>64</v>
      </c>
      <c r="H246" t="s">
        <v>49</v>
      </c>
      <c r="I246" t="s">
        <v>65</v>
      </c>
      <c r="J246" cm="1">
        <f t="array" ref="J246" xml:space="preserve"> IF(NOT(EXACT(B246,B245)), COUNTA(_xlfn._xlws.FILTER(G$2:G$128, B$2:B$128 = B246)),"")</f>
        <v>1</v>
      </c>
    </row>
    <row r="247" spans="1:10" x14ac:dyDescent="0.3">
      <c r="A247">
        <v>245</v>
      </c>
      <c r="B247" t="s">
        <v>61</v>
      </c>
      <c r="C247">
        <v>2458</v>
      </c>
      <c r="D247">
        <v>0</v>
      </c>
      <c r="E247" t="s">
        <v>62</v>
      </c>
      <c r="F247" t="s">
        <v>63</v>
      </c>
      <c r="G247" t="s">
        <v>66</v>
      </c>
      <c r="H247" t="s">
        <v>49</v>
      </c>
      <c r="I247" t="s">
        <v>67</v>
      </c>
      <c r="J247" t="str" cm="1">
        <f t="array" ref="J247" xml:space="preserve"> IF(NOT(EXACT(B247,B246)), COUNTA(_xlfn._xlws.FILTER(G$2:G$128, B$2:B$128 = B247)),"")</f>
        <v/>
      </c>
    </row>
    <row r="248" spans="1:10" x14ac:dyDescent="0.3">
      <c r="A248">
        <v>246</v>
      </c>
      <c r="B248" t="s">
        <v>848</v>
      </c>
      <c r="C248">
        <v>2460</v>
      </c>
      <c r="D248">
        <v>0</v>
      </c>
      <c r="E248" t="s">
        <v>849</v>
      </c>
      <c r="F248" t="s">
        <v>850</v>
      </c>
      <c r="G248" t="s">
        <v>34</v>
      </c>
      <c r="H248" t="s">
        <v>19</v>
      </c>
      <c r="I248" t="s">
        <v>35</v>
      </c>
      <c r="J248" cm="1">
        <f t="array" ref="J248" xml:space="preserve"> IF(NOT(EXACT(B248,B247)), COUNTA(_xlfn._xlws.FILTER(G$2:G$128, B$2:B$128 = B248)),"")</f>
        <v>1</v>
      </c>
    </row>
    <row r="249" spans="1:10" x14ac:dyDescent="0.3">
      <c r="A249">
        <v>247</v>
      </c>
      <c r="B249" t="s">
        <v>851</v>
      </c>
      <c r="C249">
        <v>2468</v>
      </c>
      <c r="D249">
        <v>0</v>
      </c>
      <c r="E249" t="s">
        <v>852</v>
      </c>
      <c r="F249" t="s">
        <v>853</v>
      </c>
      <c r="G249" t="s">
        <v>233</v>
      </c>
      <c r="H249" t="s">
        <v>19</v>
      </c>
      <c r="I249" t="s">
        <v>247</v>
      </c>
      <c r="J249" cm="1">
        <f t="array" ref="J249" xml:space="preserve"> IF(NOT(EXACT(B249,B248)), COUNTA(_xlfn._xlws.FILTER(G$2:G$128, B$2:B$128 = B249)),"")</f>
        <v>1</v>
      </c>
    </row>
    <row r="250" spans="1:10" x14ac:dyDescent="0.3">
      <c r="A250">
        <v>248</v>
      </c>
      <c r="B250" t="s">
        <v>854</v>
      </c>
      <c r="C250">
        <v>2469</v>
      </c>
      <c r="D250">
        <v>0</v>
      </c>
      <c r="E250" t="s">
        <v>855</v>
      </c>
      <c r="F250" t="s">
        <v>856</v>
      </c>
      <c r="G250" t="s">
        <v>857</v>
      </c>
      <c r="H250" t="s">
        <v>19</v>
      </c>
      <c r="I250" t="s">
        <v>35</v>
      </c>
      <c r="J250" cm="1">
        <f t="array" ref="J250" xml:space="preserve"> IF(NOT(EXACT(B250,B249)), COUNTA(_xlfn._xlws.FILTER(G$2:G$128, B$2:B$128 = B250)),"")</f>
        <v>1</v>
      </c>
    </row>
    <row r="251" spans="1:10" x14ac:dyDescent="0.3">
      <c r="A251">
        <v>249</v>
      </c>
      <c r="B251" t="s">
        <v>858</v>
      </c>
      <c r="C251">
        <v>2471</v>
      </c>
      <c r="D251">
        <v>0</v>
      </c>
      <c r="E251" t="s">
        <v>859</v>
      </c>
      <c r="F251" t="s">
        <v>860</v>
      </c>
      <c r="G251" t="s">
        <v>861</v>
      </c>
      <c r="H251" t="s">
        <v>13</v>
      </c>
      <c r="I251" t="s">
        <v>173</v>
      </c>
      <c r="J251" cm="1">
        <f t="array" ref="J251" xml:space="preserve"> IF(NOT(EXACT(B251,B250)), COUNTA(_xlfn._xlws.FILTER(G$2:G$128, B$2:B$128 = B251)),"")</f>
        <v>1</v>
      </c>
    </row>
    <row r="252" spans="1:10" x14ac:dyDescent="0.3">
      <c r="A252">
        <v>250</v>
      </c>
      <c r="B252" t="s">
        <v>858</v>
      </c>
      <c r="C252">
        <v>2471</v>
      </c>
      <c r="D252">
        <v>0</v>
      </c>
      <c r="E252" t="s">
        <v>859</v>
      </c>
      <c r="F252" t="s">
        <v>860</v>
      </c>
      <c r="G252" t="s">
        <v>34</v>
      </c>
      <c r="H252" t="s">
        <v>19</v>
      </c>
      <c r="I252" t="s">
        <v>35</v>
      </c>
      <c r="J252" t="str" cm="1">
        <f t="array" ref="J252" xml:space="preserve"> IF(NOT(EXACT(B252,B251)), COUNTA(_xlfn._xlws.FILTER(G$2:G$128, B$2:B$128 = B252)),"")</f>
        <v/>
      </c>
    </row>
    <row r="253" spans="1:10" x14ac:dyDescent="0.3">
      <c r="A253">
        <v>251</v>
      </c>
      <c r="B253" t="s">
        <v>862</v>
      </c>
      <c r="C253">
        <v>2472</v>
      </c>
      <c r="D253">
        <v>0</v>
      </c>
      <c r="E253" t="s">
        <v>863</v>
      </c>
      <c r="F253" t="s">
        <v>864</v>
      </c>
      <c r="G253" t="s">
        <v>865</v>
      </c>
      <c r="H253" t="s">
        <v>49</v>
      </c>
      <c r="I253" t="s">
        <v>90</v>
      </c>
      <c r="J253" cm="1">
        <f t="array" ref="J253" xml:space="preserve"> IF(NOT(EXACT(B253,B252)), COUNTA(_xlfn._xlws.FILTER(G$2:G$128, B$2:B$128 = B253)),"")</f>
        <v>1</v>
      </c>
    </row>
    <row r="254" spans="1:10" x14ac:dyDescent="0.3">
      <c r="A254">
        <v>252</v>
      </c>
      <c r="B254" t="s">
        <v>866</v>
      </c>
      <c r="C254">
        <v>2481</v>
      </c>
      <c r="D254">
        <v>0</v>
      </c>
      <c r="E254" t="s">
        <v>867</v>
      </c>
      <c r="F254" t="s">
        <v>868</v>
      </c>
      <c r="G254" t="s">
        <v>869</v>
      </c>
      <c r="H254" t="s">
        <v>19</v>
      </c>
      <c r="I254" t="s">
        <v>870</v>
      </c>
      <c r="J254" cm="1">
        <f t="array" ref="J254" xml:space="preserve"> IF(NOT(EXACT(B254,B253)), COUNTA(_xlfn._xlws.FILTER(G$2:G$128, B$2:B$128 = B254)),"")</f>
        <v>1</v>
      </c>
    </row>
    <row r="255" spans="1:10" x14ac:dyDescent="0.3">
      <c r="A255">
        <v>253</v>
      </c>
      <c r="B255" t="s">
        <v>871</v>
      </c>
      <c r="C255">
        <v>2484</v>
      </c>
      <c r="D255">
        <v>0</v>
      </c>
      <c r="E255" t="s">
        <v>872</v>
      </c>
      <c r="F255" t="s">
        <v>873</v>
      </c>
      <c r="G255" t="s">
        <v>874</v>
      </c>
      <c r="H255" t="s">
        <v>19</v>
      </c>
      <c r="I255" t="s">
        <v>35</v>
      </c>
      <c r="J255" cm="1">
        <f t="array" ref="J255" xml:space="preserve"> IF(NOT(EXACT(B255,B254)), COUNTA(_xlfn._xlws.FILTER(G$2:G$128, B$2:B$128 = B255)),"")</f>
        <v>1</v>
      </c>
    </row>
    <row r="256" spans="1:10" x14ac:dyDescent="0.3">
      <c r="A256">
        <v>254</v>
      </c>
      <c r="B256" t="s">
        <v>45</v>
      </c>
      <c r="C256">
        <v>2494</v>
      </c>
      <c r="D256">
        <v>0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cm="1">
        <f t="array" ref="J256" xml:space="preserve"> IF(NOT(EXACT(B256,B255)), COUNTA(_xlfn._xlws.FILTER(G$2:G$128, B$2:B$128 = B256)),"")</f>
        <v>1</v>
      </c>
    </row>
    <row r="257" spans="1:10" x14ac:dyDescent="0.3">
      <c r="A257">
        <v>255</v>
      </c>
      <c r="B257" t="s">
        <v>875</v>
      </c>
      <c r="C257">
        <v>2496</v>
      </c>
      <c r="D257">
        <v>0</v>
      </c>
      <c r="E257" t="s">
        <v>876</v>
      </c>
      <c r="F257" t="s">
        <v>877</v>
      </c>
      <c r="G257" t="s">
        <v>153</v>
      </c>
      <c r="H257" t="s">
        <v>19</v>
      </c>
      <c r="I257" t="s">
        <v>35</v>
      </c>
      <c r="J257" cm="1">
        <f t="array" ref="J257" xml:space="preserve"> IF(NOT(EXACT(B257,B256)), COUNTA(_xlfn._xlws.FILTER(G$2:G$128, B$2:B$128 = B257)),"")</f>
        <v>1</v>
      </c>
    </row>
    <row r="258" spans="1:10" x14ac:dyDescent="0.3">
      <c r="A258">
        <v>256</v>
      </c>
      <c r="B258" t="s">
        <v>875</v>
      </c>
      <c r="C258">
        <v>2496</v>
      </c>
      <c r="D258">
        <v>0</v>
      </c>
      <c r="E258" t="s">
        <v>876</v>
      </c>
      <c r="F258" t="s">
        <v>877</v>
      </c>
      <c r="G258" t="s">
        <v>878</v>
      </c>
      <c r="H258" t="s">
        <v>19</v>
      </c>
      <c r="I258" t="s">
        <v>35</v>
      </c>
      <c r="J258" t="str" cm="1">
        <f t="array" ref="J258" xml:space="preserve"> IF(NOT(EXACT(B258,B257)), COUNTA(_xlfn._xlws.FILTER(G$2:G$128, B$2:B$128 = B258)),"")</f>
        <v/>
      </c>
    </row>
    <row r="259" spans="1:10" x14ac:dyDescent="0.3">
      <c r="A259">
        <v>257</v>
      </c>
      <c r="B259" t="s">
        <v>879</v>
      </c>
      <c r="C259">
        <v>2499</v>
      </c>
      <c r="D259">
        <v>0</v>
      </c>
      <c r="E259" t="s">
        <v>880</v>
      </c>
      <c r="F259" t="s">
        <v>881</v>
      </c>
      <c r="G259" t="s">
        <v>882</v>
      </c>
      <c r="H259" t="s">
        <v>49</v>
      </c>
      <c r="I259" t="s">
        <v>883</v>
      </c>
      <c r="J259" cm="1">
        <f t="array" ref="J259" xml:space="preserve"> IF(NOT(EXACT(B259,B258)), COUNTA(_xlfn._xlws.FILTER(G$2:G$128, B$2:B$128 = B259)),"")</f>
        <v>1</v>
      </c>
    </row>
    <row r="260" spans="1:10" x14ac:dyDescent="0.3">
      <c r="A260">
        <v>258</v>
      </c>
      <c r="B260" t="s">
        <v>884</v>
      </c>
      <c r="C260">
        <v>2506</v>
      </c>
      <c r="D260">
        <v>0</v>
      </c>
      <c r="E260" t="s">
        <v>885</v>
      </c>
      <c r="F260" t="s">
        <v>886</v>
      </c>
      <c r="G260" t="s">
        <v>887</v>
      </c>
      <c r="H260" t="s">
        <v>49</v>
      </c>
      <c r="I260" t="s">
        <v>501</v>
      </c>
      <c r="J260" cm="1">
        <f t="array" ref="J260" xml:space="preserve"> IF(NOT(EXACT(B260,B259)), COUNTA(_xlfn._xlws.FILTER(G$2:G$128, B$2:B$128 = B260)),"")</f>
        <v>1</v>
      </c>
    </row>
    <row r="261" spans="1:10" x14ac:dyDescent="0.3">
      <c r="A261">
        <v>259</v>
      </c>
      <c r="B261" t="s">
        <v>884</v>
      </c>
      <c r="C261">
        <v>2506</v>
      </c>
      <c r="D261">
        <v>0</v>
      </c>
      <c r="E261" t="s">
        <v>885</v>
      </c>
      <c r="F261" t="s">
        <v>886</v>
      </c>
      <c r="G261" t="s">
        <v>153</v>
      </c>
      <c r="H261" t="s">
        <v>19</v>
      </c>
      <c r="I261" t="s">
        <v>35</v>
      </c>
      <c r="J261" t="str" cm="1">
        <f t="array" ref="J261" xml:space="preserve"> IF(NOT(EXACT(B261,B260)), COUNTA(_xlfn._xlws.FILTER(G$2:G$128, B$2:B$128 = B261)),"")</f>
        <v/>
      </c>
    </row>
    <row r="262" spans="1:10" x14ac:dyDescent="0.3">
      <c r="A262">
        <v>260</v>
      </c>
      <c r="B262" t="s">
        <v>888</v>
      </c>
      <c r="C262">
        <v>2508</v>
      </c>
      <c r="D262">
        <v>0</v>
      </c>
      <c r="E262" t="s">
        <v>889</v>
      </c>
      <c r="F262" t="s">
        <v>890</v>
      </c>
      <c r="G262" t="s">
        <v>891</v>
      </c>
      <c r="H262" t="s">
        <v>49</v>
      </c>
      <c r="I262" t="s">
        <v>444</v>
      </c>
      <c r="J262" cm="1">
        <f t="array" ref="J262" xml:space="preserve"> IF(NOT(EXACT(B262,B261)), COUNTA(_xlfn._xlws.FILTER(G$2:G$128, B$2:B$128 = B262)),"")</f>
        <v>1</v>
      </c>
    </row>
    <row r="263" spans="1:10" x14ac:dyDescent="0.3">
      <c r="A263">
        <v>261</v>
      </c>
      <c r="B263" t="s">
        <v>892</v>
      </c>
      <c r="C263">
        <v>2512</v>
      </c>
      <c r="D263">
        <v>0</v>
      </c>
      <c r="E263" t="s">
        <v>893</v>
      </c>
      <c r="F263" t="s">
        <v>894</v>
      </c>
      <c r="G263" t="s">
        <v>34</v>
      </c>
      <c r="H263" t="s">
        <v>13</v>
      </c>
      <c r="I263" t="s">
        <v>895</v>
      </c>
      <c r="J263" cm="1">
        <f t="array" ref="J263" xml:space="preserve"> IF(NOT(EXACT(B263,B262)), COUNTA(_xlfn._xlws.FILTER(G$2:G$128, B$2:B$128 = B263)),"")</f>
        <v>1</v>
      </c>
    </row>
    <row r="264" spans="1:10" x14ac:dyDescent="0.3">
      <c r="A264">
        <v>262</v>
      </c>
      <c r="B264" t="s">
        <v>892</v>
      </c>
      <c r="C264">
        <v>2512</v>
      </c>
      <c r="D264">
        <v>0</v>
      </c>
      <c r="E264" t="s">
        <v>893</v>
      </c>
      <c r="F264" t="s">
        <v>894</v>
      </c>
      <c r="G264" t="s">
        <v>785</v>
      </c>
      <c r="H264" t="s">
        <v>13</v>
      </c>
      <c r="I264" t="s">
        <v>895</v>
      </c>
      <c r="J264" t="str" cm="1">
        <f t="array" ref="J264" xml:space="preserve"> IF(NOT(EXACT(B264,B263)), COUNTA(_xlfn._xlws.FILTER(G$2:G$128, B$2:B$128 = B264)),"")</f>
        <v/>
      </c>
    </row>
    <row r="265" spans="1:10" x14ac:dyDescent="0.3">
      <c r="A265">
        <v>263</v>
      </c>
      <c r="B265" t="s">
        <v>896</v>
      </c>
      <c r="C265">
        <v>2513</v>
      </c>
      <c r="D265">
        <v>0</v>
      </c>
      <c r="E265" t="s">
        <v>897</v>
      </c>
      <c r="F265" t="s">
        <v>898</v>
      </c>
      <c r="G265" t="s">
        <v>34</v>
      </c>
      <c r="H265" t="s">
        <v>19</v>
      </c>
      <c r="I265" t="s">
        <v>899</v>
      </c>
      <c r="J265" cm="1">
        <f t="array" ref="J265" xml:space="preserve"> IF(NOT(EXACT(B265,B264)), COUNTA(_xlfn._xlws.FILTER(G$2:G$128, B$2:B$128 = B265)),"")</f>
        <v>1</v>
      </c>
    </row>
    <row r="266" spans="1:10" x14ac:dyDescent="0.3">
      <c r="A266">
        <v>264</v>
      </c>
      <c r="B266" t="s">
        <v>900</v>
      </c>
      <c r="C266">
        <v>2516</v>
      </c>
      <c r="D266">
        <v>0</v>
      </c>
      <c r="E266" t="s">
        <v>901</v>
      </c>
      <c r="F266" t="s">
        <v>902</v>
      </c>
      <c r="G266" t="s">
        <v>44</v>
      </c>
      <c r="H266" t="s">
        <v>13</v>
      </c>
      <c r="I266" t="s">
        <v>903</v>
      </c>
      <c r="J266" cm="1">
        <f t="array" ref="J266" xml:space="preserve"> IF(NOT(EXACT(B266,B265)), COUNTA(_xlfn._xlws.FILTER(G$2:G$128, B$2:B$128 = B266)),"")</f>
        <v>1</v>
      </c>
    </row>
    <row r="267" spans="1:10" x14ac:dyDescent="0.3">
      <c r="A267">
        <v>265</v>
      </c>
      <c r="B267" t="s">
        <v>904</v>
      </c>
      <c r="C267">
        <v>2517</v>
      </c>
      <c r="D267">
        <v>0</v>
      </c>
      <c r="E267" t="s">
        <v>905</v>
      </c>
      <c r="F267" t="s">
        <v>906</v>
      </c>
      <c r="G267" t="s">
        <v>907</v>
      </c>
      <c r="H267" t="s">
        <v>49</v>
      </c>
      <c r="I267" t="s">
        <v>908</v>
      </c>
      <c r="J267" cm="1">
        <f t="array" ref="J267" xml:space="preserve"> IF(NOT(EXACT(B267,B266)), COUNTA(_xlfn._xlws.FILTER(G$2:G$128, B$2:B$128 = B267)),"")</f>
        <v>1</v>
      </c>
    </row>
    <row r="268" spans="1:10" x14ac:dyDescent="0.3">
      <c r="A268">
        <v>266</v>
      </c>
      <c r="B268" t="s">
        <v>904</v>
      </c>
      <c r="C268">
        <v>2517</v>
      </c>
      <c r="D268">
        <v>0</v>
      </c>
      <c r="E268" t="s">
        <v>905</v>
      </c>
      <c r="F268" t="s">
        <v>906</v>
      </c>
      <c r="G268" t="s">
        <v>909</v>
      </c>
      <c r="H268" t="s">
        <v>49</v>
      </c>
      <c r="I268" t="s">
        <v>442</v>
      </c>
      <c r="J268" t="str" cm="1">
        <f t="array" ref="J268" xml:space="preserve"> IF(NOT(EXACT(B268,B267)), COUNTA(_xlfn._xlws.FILTER(G$2:G$128, B$2:B$128 = B268)),"")</f>
        <v/>
      </c>
    </row>
    <row r="269" spans="1:10" x14ac:dyDescent="0.3">
      <c r="A269">
        <v>267</v>
      </c>
      <c r="B269" t="s">
        <v>904</v>
      </c>
      <c r="C269">
        <v>2517</v>
      </c>
      <c r="D269">
        <v>0</v>
      </c>
      <c r="E269" t="s">
        <v>905</v>
      </c>
      <c r="F269" t="s">
        <v>906</v>
      </c>
      <c r="G269" t="s">
        <v>34</v>
      </c>
      <c r="H269" t="s">
        <v>13</v>
      </c>
      <c r="I269" t="s">
        <v>909</v>
      </c>
      <c r="J269" t="str" cm="1">
        <f t="array" ref="J269" xml:space="preserve"> IF(NOT(EXACT(B269,B268)), COUNTA(_xlfn._xlws.FILTER(G$2:G$128, B$2:B$128 = B269)),"")</f>
        <v/>
      </c>
    </row>
    <row r="270" spans="1:10" x14ac:dyDescent="0.3">
      <c r="A270">
        <v>268</v>
      </c>
      <c r="B270" t="s">
        <v>904</v>
      </c>
      <c r="C270">
        <v>2517</v>
      </c>
      <c r="D270">
        <v>0</v>
      </c>
      <c r="E270" t="s">
        <v>905</v>
      </c>
      <c r="F270" t="s">
        <v>906</v>
      </c>
      <c r="G270" t="s">
        <v>34</v>
      </c>
      <c r="H270" t="s">
        <v>13</v>
      </c>
      <c r="I270" t="s">
        <v>907</v>
      </c>
      <c r="J270" t="str" cm="1">
        <f t="array" ref="J270" xml:space="preserve"> IF(NOT(EXACT(B270,B269)), COUNTA(_xlfn._xlws.FILTER(G$2:G$128, B$2:B$128 = B270)),"")</f>
        <v/>
      </c>
    </row>
    <row r="271" spans="1:10" x14ac:dyDescent="0.3">
      <c r="A271">
        <v>269</v>
      </c>
      <c r="B271" t="s">
        <v>910</v>
      </c>
      <c r="C271">
        <v>2518</v>
      </c>
      <c r="D271">
        <v>0</v>
      </c>
      <c r="E271" t="s">
        <v>911</v>
      </c>
      <c r="F271" t="s">
        <v>912</v>
      </c>
      <c r="G271" t="s">
        <v>913</v>
      </c>
      <c r="H271" t="s">
        <v>299</v>
      </c>
      <c r="I271" t="s">
        <v>173</v>
      </c>
      <c r="J271" cm="1">
        <f t="array" ref="J271" xml:space="preserve"> IF(NOT(EXACT(B271,B270)), COUNTA(_xlfn._xlws.FILTER(G$2:G$128, B$2:B$128 = B271)),"")</f>
        <v>1</v>
      </c>
    </row>
    <row r="272" spans="1:10" x14ac:dyDescent="0.3">
      <c r="A272">
        <v>270</v>
      </c>
      <c r="B272" t="s">
        <v>914</v>
      </c>
      <c r="C272">
        <v>2522</v>
      </c>
      <c r="D272">
        <v>0</v>
      </c>
      <c r="E272" t="s">
        <v>915</v>
      </c>
      <c r="F272" t="s">
        <v>916</v>
      </c>
      <c r="G272" t="s">
        <v>917</v>
      </c>
      <c r="H272" t="s">
        <v>19</v>
      </c>
      <c r="I272" t="s">
        <v>918</v>
      </c>
      <c r="J272" cm="1">
        <f t="array" ref="J272" xml:space="preserve"> IF(NOT(EXACT(B272,B271)), COUNTA(_xlfn._xlws.FILTER(G$2:G$128, B$2:B$128 = B272)),"")</f>
        <v>1</v>
      </c>
    </row>
    <row r="273" spans="1:10" x14ac:dyDescent="0.3">
      <c r="A273">
        <v>271</v>
      </c>
      <c r="B273" t="s">
        <v>919</v>
      </c>
      <c r="C273">
        <v>2526</v>
      </c>
      <c r="D273">
        <v>0</v>
      </c>
      <c r="E273" t="s">
        <v>920</v>
      </c>
      <c r="F273" t="s">
        <v>921</v>
      </c>
      <c r="G273" t="s">
        <v>922</v>
      </c>
      <c r="H273" t="s">
        <v>49</v>
      </c>
      <c r="I273" t="s">
        <v>923</v>
      </c>
      <c r="J273" cm="1">
        <f t="array" ref="J273" xml:space="preserve"> IF(NOT(EXACT(B273,B272)), COUNTA(_xlfn._xlws.FILTER(G$2:G$128, B$2:B$128 = B273)),"")</f>
        <v>1</v>
      </c>
    </row>
    <row r="274" spans="1:10" x14ac:dyDescent="0.3">
      <c r="A274">
        <v>272</v>
      </c>
      <c r="B274" t="s">
        <v>924</v>
      </c>
      <c r="C274">
        <v>2527</v>
      </c>
      <c r="D274">
        <v>0</v>
      </c>
      <c r="E274" t="s">
        <v>925</v>
      </c>
      <c r="F274" t="s">
        <v>926</v>
      </c>
      <c r="G274" t="s">
        <v>927</v>
      </c>
      <c r="H274" t="s">
        <v>49</v>
      </c>
      <c r="I274" t="s">
        <v>442</v>
      </c>
      <c r="J274" cm="1">
        <f t="array" ref="J274" xml:space="preserve"> IF(NOT(EXACT(B274,B273)), COUNTA(_xlfn._xlws.FILTER(G$2:G$128, B$2:B$128 = B274)),"")</f>
        <v>1</v>
      </c>
    </row>
    <row r="275" spans="1:10" x14ac:dyDescent="0.3">
      <c r="A275">
        <v>273</v>
      </c>
      <c r="B275" t="s">
        <v>924</v>
      </c>
      <c r="C275">
        <v>2527</v>
      </c>
      <c r="D275">
        <v>0</v>
      </c>
      <c r="E275" t="s">
        <v>925</v>
      </c>
      <c r="F275" t="s">
        <v>926</v>
      </c>
      <c r="G275" t="s">
        <v>928</v>
      </c>
      <c r="H275" t="s">
        <v>49</v>
      </c>
      <c r="I275" t="s">
        <v>927</v>
      </c>
      <c r="J275" t="str" cm="1">
        <f t="array" ref="J275" xml:space="preserve"> IF(NOT(EXACT(B275,B274)), COUNTA(_xlfn._xlws.FILTER(G$2:G$128, B$2:B$128 = B275)),"")</f>
        <v/>
      </c>
    </row>
    <row r="276" spans="1:10" x14ac:dyDescent="0.3">
      <c r="A276">
        <v>274</v>
      </c>
      <c r="B276" t="s">
        <v>929</v>
      </c>
      <c r="C276">
        <v>2528</v>
      </c>
      <c r="D276">
        <v>0</v>
      </c>
      <c r="E276" t="s">
        <v>930</v>
      </c>
      <c r="F276" t="s">
        <v>931</v>
      </c>
      <c r="G276" t="s">
        <v>932</v>
      </c>
      <c r="H276" t="s">
        <v>49</v>
      </c>
      <c r="I276" t="s">
        <v>933</v>
      </c>
      <c r="J276" cm="1">
        <f t="array" ref="J276" xml:space="preserve"> IF(NOT(EXACT(B276,B275)), COUNTA(_xlfn._xlws.FILTER(G$2:G$128, B$2:B$128 = B276)),"")</f>
        <v>1</v>
      </c>
    </row>
    <row r="277" spans="1:10" x14ac:dyDescent="0.3">
      <c r="A277">
        <v>275</v>
      </c>
      <c r="B277" t="s">
        <v>934</v>
      </c>
      <c r="C277">
        <v>2535</v>
      </c>
      <c r="D277">
        <v>0</v>
      </c>
      <c r="E277" t="s">
        <v>935</v>
      </c>
      <c r="F277" t="s">
        <v>936</v>
      </c>
      <c r="G277" t="s">
        <v>153</v>
      </c>
      <c r="H277" t="s">
        <v>19</v>
      </c>
      <c r="I277" t="s">
        <v>226</v>
      </c>
      <c r="J277" cm="1">
        <f t="array" ref="J277" xml:space="preserve"> IF(NOT(EXACT(B277,B276)), COUNTA(_xlfn._xlws.FILTER(G$2:G$128, B$2:B$128 = B277)),"")</f>
        <v>1</v>
      </c>
    </row>
    <row r="278" spans="1:10" x14ac:dyDescent="0.3">
      <c r="A278">
        <v>276</v>
      </c>
      <c r="B278" t="s">
        <v>937</v>
      </c>
      <c r="C278">
        <v>2537</v>
      </c>
      <c r="D278">
        <v>0</v>
      </c>
      <c r="E278" t="s">
        <v>938</v>
      </c>
      <c r="F278" t="s">
        <v>939</v>
      </c>
      <c r="G278" t="s">
        <v>34</v>
      </c>
      <c r="H278" t="s">
        <v>13</v>
      </c>
      <c r="I278" t="s">
        <v>173</v>
      </c>
      <c r="J278" cm="1">
        <f t="array" ref="J278" xml:space="preserve"> IF(NOT(EXACT(B278,B277)), COUNTA(_xlfn._xlws.FILTER(G$2:G$128, B$2:B$128 = B278)),"")</f>
        <v>1</v>
      </c>
    </row>
    <row r="279" spans="1:10" x14ac:dyDescent="0.3">
      <c r="A279">
        <v>277</v>
      </c>
      <c r="B279" t="s">
        <v>940</v>
      </c>
      <c r="C279">
        <v>2551</v>
      </c>
      <c r="D279">
        <v>0</v>
      </c>
      <c r="E279" t="s">
        <v>941</v>
      </c>
      <c r="F279" t="s">
        <v>942</v>
      </c>
      <c r="G279" t="s">
        <v>34</v>
      </c>
      <c r="H279" t="s">
        <v>13</v>
      </c>
      <c r="I279" t="s">
        <v>943</v>
      </c>
      <c r="J279" cm="1">
        <f t="array" ref="J279" xml:space="preserve"> IF(NOT(EXACT(B279,B278)), COUNTA(_xlfn._xlws.FILTER(G$2:G$128, B$2:B$128 = B279)),"")</f>
        <v>1</v>
      </c>
    </row>
    <row r="280" spans="1:10" x14ac:dyDescent="0.3">
      <c r="A280">
        <v>278</v>
      </c>
      <c r="B280" t="s">
        <v>944</v>
      </c>
      <c r="C280">
        <v>2553</v>
      </c>
      <c r="D280">
        <v>0</v>
      </c>
      <c r="E280" t="s">
        <v>945</v>
      </c>
      <c r="F280" t="s">
        <v>946</v>
      </c>
      <c r="G280" t="s">
        <v>34</v>
      </c>
      <c r="H280" t="s">
        <v>13</v>
      </c>
      <c r="I280" t="s">
        <v>947</v>
      </c>
      <c r="J280" cm="1">
        <f t="array" ref="J280" xml:space="preserve"> IF(NOT(EXACT(B280,B279)), COUNTA(_xlfn._xlws.FILTER(G$2:G$128, B$2:B$128 = B280)),"")</f>
        <v>1</v>
      </c>
    </row>
    <row r="281" spans="1:10" x14ac:dyDescent="0.3">
      <c r="A281">
        <v>279</v>
      </c>
      <c r="B281" t="s">
        <v>948</v>
      </c>
      <c r="C281">
        <v>2565</v>
      </c>
      <c r="D281">
        <v>0</v>
      </c>
      <c r="E281" t="s">
        <v>949</v>
      </c>
      <c r="F281" t="s">
        <v>950</v>
      </c>
      <c r="G281" t="s">
        <v>951</v>
      </c>
      <c r="H281" t="s">
        <v>49</v>
      </c>
      <c r="I281" t="s">
        <v>442</v>
      </c>
      <c r="J281" cm="1">
        <f t="array" ref="J281" xml:space="preserve"> IF(NOT(EXACT(B281,B280)), COUNTA(_xlfn._xlws.FILTER(G$2:G$128, B$2:B$128 = B281)),"")</f>
        <v>1</v>
      </c>
    </row>
    <row r="282" spans="1:10" x14ac:dyDescent="0.3">
      <c r="A282">
        <v>280</v>
      </c>
      <c r="B282" t="s">
        <v>948</v>
      </c>
      <c r="C282">
        <v>2565</v>
      </c>
      <c r="D282">
        <v>0</v>
      </c>
      <c r="E282" t="s">
        <v>949</v>
      </c>
      <c r="F282" t="s">
        <v>950</v>
      </c>
      <c r="G282" t="s">
        <v>34</v>
      </c>
      <c r="H282" t="s">
        <v>13</v>
      </c>
      <c r="I282" t="s">
        <v>909</v>
      </c>
      <c r="J282" t="str" cm="1">
        <f t="array" ref="J282" xml:space="preserve"> IF(NOT(EXACT(B282,B281)), COUNTA(_xlfn._xlws.FILTER(G$2:G$128, B$2:B$128 = B282)),"")</f>
        <v/>
      </c>
    </row>
    <row r="283" spans="1:10" x14ac:dyDescent="0.3">
      <c r="A283">
        <v>281</v>
      </c>
      <c r="B283" t="s">
        <v>948</v>
      </c>
      <c r="C283">
        <v>2565</v>
      </c>
      <c r="D283">
        <v>0</v>
      </c>
      <c r="E283" t="s">
        <v>949</v>
      </c>
      <c r="F283" t="s">
        <v>950</v>
      </c>
      <c r="G283" t="s">
        <v>34</v>
      </c>
      <c r="H283" t="s">
        <v>19</v>
      </c>
      <c r="I283" t="s">
        <v>952</v>
      </c>
      <c r="J283" t="str" cm="1">
        <f t="array" ref="J283" xml:space="preserve"> IF(NOT(EXACT(B283,B282)), COUNTA(_xlfn._xlws.FILTER(G$2:G$128, B$2:B$128 = B283)),"")</f>
        <v/>
      </c>
    </row>
    <row r="284" spans="1:10" x14ac:dyDescent="0.3">
      <c r="A284">
        <v>282</v>
      </c>
      <c r="B284" t="s">
        <v>948</v>
      </c>
      <c r="C284">
        <v>2565</v>
      </c>
      <c r="D284">
        <v>0</v>
      </c>
      <c r="E284" t="s">
        <v>949</v>
      </c>
      <c r="F284" t="s">
        <v>950</v>
      </c>
      <c r="G284" t="s">
        <v>34</v>
      </c>
      <c r="H284" t="s">
        <v>13</v>
      </c>
      <c r="I284" t="s">
        <v>951</v>
      </c>
      <c r="J284" t="str" cm="1">
        <f t="array" ref="J284" xml:space="preserve"> IF(NOT(EXACT(B284,B283)), COUNTA(_xlfn._xlws.FILTER(G$2:G$128, B$2:B$128 = B284)),"")</f>
        <v/>
      </c>
    </row>
    <row r="285" spans="1:10" x14ac:dyDescent="0.3">
      <c r="A285">
        <v>283</v>
      </c>
      <c r="B285" t="s">
        <v>953</v>
      </c>
      <c r="C285">
        <v>2573</v>
      </c>
      <c r="D285">
        <v>0</v>
      </c>
      <c r="E285" t="s">
        <v>954</v>
      </c>
      <c r="F285" t="s">
        <v>955</v>
      </c>
      <c r="G285" t="s">
        <v>956</v>
      </c>
      <c r="H285" t="s">
        <v>49</v>
      </c>
      <c r="I285" t="s">
        <v>594</v>
      </c>
      <c r="J285" cm="1">
        <f t="array" ref="J285" xml:space="preserve"> IF(NOT(EXACT(B285,B284)), COUNTA(_xlfn._xlws.FILTER(G$2:G$128, B$2:B$128 = B285)),"")</f>
        <v>1</v>
      </c>
    </row>
    <row r="286" spans="1:10" x14ac:dyDescent="0.3">
      <c r="A286">
        <v>284</v>
      </c>
      <c r="B286" t="s">
        <v>953</v>
      </c>
      <c r="C286">
        <v>2573</v>
      </c>
      <c r="D286">
        <v>0</v>
      </c>
      <c r="E286" t="s">
        <v>954</v>
      </c>
      <c r="F286" t="s">
        <v>955</v>
      </c>
      <c r="G286" t="s">
        <v>957</v>
      </c>
      <c r="H286" t="s">
        <v>49</v>
      </c>
      <c r="I286" t="s">
        <v>956</v>
      </c>
      <c r="J286" t="str" cm="1">
        <f t="array" ref="J286" xml:space="preserve"> IF(NOT(EXACT(B286,B285)), COUNTA(_xlfn._xlws.FILTER(G$2:G$128, B$2:B$128 = B286)),"")</f>
        <v/>
      </c>
    </row>
    <row r="287" spans="1:10" x14ac:dyDescent="0.3">
      <c r="A287">
        <v>285</v>
      </c>
      <c r="B287" t="s">
        <v>953</v>
      </c>
      <c r="C287">
        <v>2573</v>
      </c>
      <c r="D287">
        <v>0</v>
      </c>
      <c r="E287" t="s">
        <v>954</v>
      </c>
      <c r="F287" t="s">
        <v>955</v>
      </c>
      <c r="G287" t="s">
        <v>34</v>
      </c>
      <c r="H287" t="s">
        <v>13</v>
      </c>
      <c r="I287" t="s">
        <v>957</v>
      </c>
      <c r="J287" t="str" cm="1">
        <f t="array" ref="J287" xml:space="preserve"> IF(NOT(EXACT(B287,B286)), COUNTA(_xlfn._xlws.FILTER(G$2:G$128, B$2:B$128 = B287)),"")</f>
        <v/>
      </c>
    </row>
    <row r="288" spans="1:10" x14ac:dyDescent="0.3">
      <c r="A288">
        <v>286</v>
      </c>
      <c r="B288" t="s">
        <v>958</v>
      </c>
      <c r="C288">
        <v>2576</v>
      </c>
      <c r="D288">
        <v>0</v>
      </c>
      <c r="E288" t="s">
        <v>959</v>
      </c>
      <c r="F288" t="s">
        <v>960</v>
      </c>
      <c r="G288" t="s">
        <v>153</v>
      </c>
      <c r="H288" t="s">
        <v>961</v>
      </c>
      <c r="I288" t="s">
        <v>12</v>
      </c>
      <c r="J288" cm="1">
        <f t="array" ref="J288" xml:space="preserve"> IF(NOT(EXACT(B288,B287)), COUNTA(_xlfn._xlws.FILTER(G$2:G$128, B$2:B$128 = B288)),"")</f>
        <v>1</v>
      </c>
    </row>
    <row r="289" spans="1:10" x14ac:dyDescent="0.3">
      <c r="A289">
        <v>287</v>
      </c>
      <c r="B289" t="s">
        <v>958</v>
      </c>
      <c r="C289">
        <v>2576</v>
      </c>
      <c r="D289">
        <v>0</v>
      </c>
      <c r="E289" t="s">
        <v>959</v>
      </c>
      <c r="F289" t="s">
        <v>960</v>
      </c>
      <c r="G289" t="s">
        <v>34</v>
      </c>
      <c r="H289" t="s">
        <v>19</v>
      </c>
      <c r="I289" t="s">
        <v>110</v>
      </c>
      <c r="J289" t="str" cm="1">
        <f t="array" ref="J289" xml:space="preserve"> IF(NOT(EXACT(B289,B288)), COUNTA(_xlfn._xlws.FILTER(G$2:G$128, B$2:B$128 = B289)),"")</f>
        <v/>
      </c>
    </row>
    <row r="290" spans="1:10" x14ac:dyDescent="0.3">
      <c r="A290">
        <v>288</v>
      </c>
      <c r="B290" t="s">
        <v>958</v>
      </c>
      <c r="C290">
        <v>2576</v>
      </c>
      <c r="D290">
        <v>0</v>
      </c>
      <c r="E290" t="s">
        <v>959</v>
      </c>
      <c r="F290" t="s">
        <v>960</v>
      </c>
      <c r="G290" t="s">
        <v>34</v>
      </c>
      <c r="H290" t="s">
        <v>13</v>
      </c>
      <c r="I290" t="s">
        <v>962</v>
      </c>
      <c r="J290" t="str" cm="1">
        <f t="array" ref="J290" xml:space="preserve"> IF(NOT(EXACT(B290,B289)), COUNTA(_xlfn._xlws.FILTER(G$2:G$128, B$2:B$128 = B290)),"")</f>
        <v/>
      </c>
    </row>
    <row r="291" spans="1:10" x14ac:dyDescent="0.3">
      <c r="A291">
        <v>289</v>
      </c>
      <c r="B291" t="s">
        <v>958</v>
      </c>
      <c r="C291">
        <v>2576</v>
      </c>
      <c r="D291">
        <v>0</v>
      </c>
      <c r="E291" t="s">
        <v>959</v>
      </c>
      <c r="F291" t="s">
        <v>960</v>
      </c>
      <c r="G291" t="s">
        <v>12</v>
      </c>
      <c r="H291" t="s">
        <v>13</v>
      </c>
      <c r="I291" t="s">
        <v>962</v>
      </c>
      <c r="J291" t="str" cm="1">
        <f t="array" ref="J291" xml:space="preserve"> IF(NOT(EXACT(B291,B290)), COUNTA(_xlfn._xlws.FILTER(G$2:G$128, B$2:B$128 = B291)),"")</f>
        <v/>
      </c>
    </row>
    <row r="292" spans="1:10" x14ac:dyDescent="0.3">
      <c r="A292">
        <v>290</v>
      </c>
      <c r="B292" t="s">
        <v>963</v>
      </c>
      <c r="C292">
        <v>2578</v>
      </c>
      <c r="D292">
        <v>1</v>
      </c>
      <c r="E292" t="s">
        <v>964</v>
      </c>
      <c r="F292" t="s">
        <v>965</v>
      </c>
      <c r="G292" t="s">
        <v>966</v>
      </c>
      <c r="H292" t="s">
        <v>19</v>
      </c>
      <c r="I292" t="s">
        <v>747</v>
      </c>
      <c r="J292" cm="1">
        <f t="array" ref="J292" xml:space="preserve"> IF(NOT(EXACT(B292,B291)), COUNTA(_xlfn._xlws.FILTER(G$2:G$128, B$2:B$128 = B292)),"")</f>
        <v>1</v>
      </c>
    </row>
    <row r="293" spans="1:10" x14ac:dyDescent="0.3">
      <c r="A293">
        <v>291</v>
      </c>
      <c r="B293" t="s">
        <v>967</v>
      </c>
      <c r="C293">
        <v>2585</v>
      </c>
      <c r="D293">
        <v>0</v>
      </c>
      <c r="E293" t="s">
        <v>968</v>
      </c>
      <c r="F293" t="s">
        <v>969</v>
      </c>
      <c r="G293" t="s">
        <v>34</v>
      </c>
      <c r="H293" t="s">
        <v>13</v>
      </c>
      <c r="I293" t="s">
        <v>970</v>
      </c>
      <c r="J293" cm="1">
        <f t="array" ref="J293" xml:space="preserve"> IF(NOT(EXACT(B293,B292)), COUNTA(_xlfn._xlws.FILTER(G$2:G$128, B$2:B$128 = B293)),"")</f>
        <v>1</v>
      </c>
    </row>
    <row r="294" spans="1:10" x14ac:dyDescent="0.3">
      <c r="A294">
        <v>292</v>
      </c>
      <c r="B294" t="s">
        <v>971</v>
      </c>
      <c r="C294">
        <v>2587</v>
      </c>
      <c r="D294">
        <v>0</v>
      </c>
      <c r="E294" t="s">
        <v>972</v>
      </c>
      <c r="F294" t="s">
        <v>973</v>
      </c>
      <c r="G294" t="s">
        <v>974</v>
      </c>
      <c r="H294" t="s">
        <v>49</v>
      </c>
      <c r="I294" t="s">
        <v>975</v>
      </c>
      <c r="J294" cm="1">
        <f t="array" ref="J294" xml:space="preserve"> IF(NOT(EXACT(B294,B293)), COUNTA(_xlfn._xlws.FILTER(G$2:G$128, B$2:B$128 = B294)),"")</f>
        <v>1</v>
      </c>
    </row>
    <row r="295" spans="1:10" x14ac:dyDescent="0.3">
      <c r="A295">
        <v>293</v>
      </c>
      <c r="B295" t="s">
        <v>976</v>
      </c>
      <c r="C295">
        <v>2593</v>
      </c>
      <c r="D295">
        <v>0</v>
      </c>
      <c r="E295" t="s">
        <v>977</v>
      </c>
      <c r="F295" t="s">
        <v>978</v>
      </c>
      <c r="G295" t="s">
        <v>979</v>
      </c>
      <c r="H295" t="s">
        <v>49</v>
      </c>
      <c r="I295" t="s">
        <v>980</v>
      </c>
      <c r="J295" cm="1">
        <f t="array" ref="J295" xml:space="preserve"> IF(NOT(EXACT(B295,B294)), COUNTA(_xlfn._xlws.FILTER(G$2:G$128, B$2:B$128 = B295)),"")</f>
        <v>1</v>
      </c>
    </row>
    <row r="296" spans="1:10" x14ac:dyDescent="0.3">
      <c r="A296">
        <v>294</v>
      </c>
      <c r="B296" t="s">
        <v>981</v>
      </c>
      <c r="C296">
        <v>2599</v>
      </c>
      <c r="D296">
        <v>0</v>
      </c>
      <c r="E296" t="s">
        <v>982</v>
      </c>
      <c r="F296" t="s">
        <v>983</v>
      </c>
      <c r="G296" t="s">
        <v>785</v>
      </c>
      <c r="H296" t="s">
        <v>19</v>
      </c>
      <c r="I296" t="s">
        <v>234</v>
      </c>
      <c r="J296" cm="1">
        <f t="array" ref="J296" xml:space="preserve"> IF(NOT(EXACT(B296,B295)), COUNTA(_xlfn._xlws.FILTER(G$2:G$128, B$2:B$128 = B296)),"")</f>
        <v>1</v>
      </c>
    </row>
    <row r="297" spans="1:10" x14ac:dyDescent="0.3">
      <c r="A297">
        <v>295</v>
      </c>
      <c r="B297" t="s">
        <v>981</v>
      </c>
      <c r="C297">
        <v>2599</v>
      </c>
      <c r="D297">
        <v>0</v>
      </c>
      <c r="E297" t="s">
        <v>982</v>
      </c>
      <c r="F297" t="s">
        <v>983</v>
      </c>
      <c r="G297" t="s">
        <v>34</v>
      </c>
      <c r="H297" t="s">
        <v>19</v>
      </c>
      <c r="I297" t="s">
        <v>234</v>
      </c>
      <c r="J297" t="str" cm="1">
        <f t="array" ref="J297" xml:space="preserve"> IF(NOT(EXACT(B297,B296)), COUNTA(_xlfn._xlws.FILTER(G$2:G$128, B$2:B$128 = B297)),"")</f>
        <v/>
      </c>
    </row>
    <row r="298" spans="1:10" x14ac:dyDescent="0.3">
      <c r="A298">
        <v>296</v>
      </c>
      <c r="B298" t="s">
        <v>984</v>
      </c>
      <c r="C298">
        <v>2601</v>
      </c>
      <c r="D298">
        <v>0</v>
      </c>
      <c r="E298" t="s">
        <v>985</v>
      </c>
      <c r="F298" t="s">
        <v>986</v>
      </c>
      <c r="G298" t="s">
        <v>34</v>
      </c>
      <c r="H298" t="s">
        <v>13</v>
      </c>
      <c r="I298" t="s">
        <v>565</v>
      </c>
      <c r="J298" cm="1">
        <f t="array" ref="J298" xml:space="preserve"> IF(NOT(EXACT(B298,B297)), COUNTA(_xlfn._xlws.FILTER(G$2:G$128, B$2:B$128 = B298)),"")</f>
        <v>1</v>
      </c>
    </row>
    <row r="299" spans="1:10" x14ac:dyDescent="0.3">
      <c r="A299">
        <v>297</v>
      </c>
      <c r="B299" t="s">
        <v>987</v>
      </c>
      <c r="C299">
        <v>2617</v>
      </c>
      <c r="D299">
        <v>0</v>
      </c>
      <c r="E299" t="s">
        <v>988</v>
      </c>
      <c r="F299" t="s">
        <v>989</v>
      </c>
      <c r="G299" t="s">
        <v>34</v>
      </c>
      <c r="H299" t="s">
        <v>13</v>
      </c>
      <c r="I299" t="s">
        <v>990</v>
      </c>
      <c r="J299" cm="1">
        <f t="array" ref="J299" xml:space="preserve"> IF(NOT(EXACT(B299,B298)), COUNTA(_xlfn._xlws.FILTER(G$2:G$128, B$2:B$128 = B299)),"")</f>
        <v>1</v>
      </c>
    </row>
    <row r="300" spans="1:10" x14ac:dyDescent="0.3">
      <c r="A300">
        <v>298</v>
      </c>
      <c r="B300" t="s">
        <v>991</v>
      </c>
      <c r="C300">
        <v>2618</v>
      </c>
      <c r="D300">
        <v>0</v>
      </c>
      <c r="E300" t="s">
        <v>992</v>
      </c>
      <c r="F300" t="s">
        <v>993</v>
      </c>
      <c r="G300" t="s">
        <v>994</v>
      </c>
      <c r="H300" t="s">
        <v>13</v>
      </c>
      <c r="I300" t="s">
        <v>995</v>
      </c>
      <c r="J300" cm="1">
        <f t="array" ref="J300" xml:space="preserve"> IF(NOT(EXACT(B300,B299)), COUNTA(_xlfn._xlws.FILTER(G$2:G$128, B$2:B$128 = B300)),"")</f>
        <v>1</v>
      </c>
    </row>
    <row r="301" spans="1:10" x14ac:dyDescent="0.3">
      <c r="A301">
        <v>299</v>
      </c>
      <c r="B301" t="s">
        <v>996</v>
      </c>
      <c r="C301">
        <v>2622</v>
      </c>
      <c r="D301">
        <v>0</v>
      </c>
      <c r="E301" t="s">
        <v>997</v>
      </c>
      <c r="F301" t="s">
        <v>998</v>
      </c>
      <c r="G301" t="s">
        <v>999</v>
      </c>
      <c r="H301" t="s">
        <v>49</v>
      </c>
      <c r="I301" t="s">
        <v>840</v>
      </c>
      <c r="J301" cm="1">
        <f t="array" ref="J301" xml:space="preserve"> IF(NOT(EXACT(B301,B300)), COUNTA(_xlfn._xlws.FILTER(G$2:G$128, B$2:B$128 = B301)),"")</f>
        <v>1</v>
      </c>
    </row>
    <row r="302" spans="1:10" x14ac:dyDescent="0.3">
      <c r="A302">
        <v>300</v>
      </c>
      <c r="B302" t="s">
        <v>996</v>
      </c>
      <c r="C302">
        <v>2622</v>
      </c>
      <c r="D302">
        <v>0</v>
      </c>
      <c r="E302" t="s">
        <v>997</v>
      </c>
      <c r="F302" t="s">
        <v>998</v>
      </c>
      <c r="G302" t="s">
        <v>34</v>
      </c>
      <c r="H302" t="s">
        <v>13</v>
      </c>
      <c r="I302" t="s">
        <v>999</v>
      </c>
      <c r="J302" t="str" cm="1">
        <f t="array" ref="J302" xml:space="preserve"> IF(NOT(EXACT(B302,B301)), COUNTA(_xlfn._xlws.FILTER(G$2:G$128, B$2:B$128 = B302)),"")</f>
        <v/>
      </c>
    </row>
    <row r="303" spans="1:10" x14ac:dyDescent="0.3">
      <c r="A303">
        <v>301</v>
      </c>
      <c r="B303" t="s">
        <v>1000</v>
      </c>
      <c r="C303">
        <v>2627</v>
      </c>
      <c r="D303">
        <v>0</v>
      </c>
      <c r="E303" t="s">
        <v>1001</v>
      </c>
      <c r="F303" t="s">
        <v>1002</v>
      </c>
      <c r="G303" t="s">
        <v>1003</v>
      </c>
      <c r="H303" t="s">
        <v>49</v>
      </c>
      <c r="I303" t="s">
        <v>554</v>
      </c>
      <c r="J303" cm="1">
        <f t="array" ref="J303" xml:space="preserve"> IF(NOT(EXACT(B303,B302)), COUNTA(_xlfn._xlws.FILTER(G$2:G$128, B$2:B$128 = B303)),"")</f>
        <v>1</v>
      </c>
    </row>
    <row r="304" spans="1:10" x14ac:dyDescent="0.3">
      <c r="A304">
        <v>302</v>
      </c>
      <c r="B304" t="s">
        <v>1004</v>
      </c>
      <c r="C304">
        <v>2628</v>
      </c>
      <c r="D304">
        <v>0</v>
      </c>
      <c r="E304" t="s">
        <v>1005</v>
      </c>
      <c r="F304" t="s">
        <v>1006</v>
      </c>
      <c r="G304" t="s">
        <v>153</v>
      </c>
      <c r="H304" t="s">
        <v>19</v>
      </c>
      <c r="I304" t="s">
        <v>110</v>
      </c>
      <c r="J304" cm="1">
        <f t="array" ref="J304" xml:space="preserve"> IF(NOT(EXACT(B304,B303)), COUNTA(_xlfn._xlws.FILTER(G$2:G$128, B$2:B$128 = B304)),"")</f>
        <v>1</v>
      </c>
    </row>
    <row r="305" spans="1:10" x14ac:dyDescent="0.3">
      <c r="A305">
        <v>303</v>
      </c>
      <c r="B305" t="s">
        <v>1007</v>
      </c>
      <c r="C305">
        <v>2631</v>
      </c>
      <c r="D305">
        <v>0</v>
      </c>
      <c r="E305" t="s">
        <v>1008</v>
      </c>
      <c r="F305" t="s">
        <v>1009</v>
      </c>
      <c r="G305" t="s">
        <v>1010</v>
      </c>
      <c r="H305" t="s">
        <v>19</v>
      </c>
      <c r="I305" t="s">
        <v>1011</v>
      </c>
      <c r="J305" cm="1">
        <f t="array" ref="J305" xml:space="preserve"> IF(NOT(EXACT(B305,B304)), COUNTA(_xlfn._xlws.FILTER(G$2:G$128, B$2:B$128 = B305)),"")</f>
        <v>1</v>
      </c>
    </row>
    <row r="306" spans="1:10" x14ac:dyDescent="0.3">
      <c r="A306">
        <v>304</v>
      </c>
      <c r="B306" t="s">
        <v>1012</v>
      </c>
      <c r="C306">
        <v>2632</v>
      </c>
      <c r="D306">
        <v>0</v>
      </c>
      <c r="E306" t="s">
        <v>1013</v>
      </c>
      <c r="F306" t="s">
        <v>1014</v>
      </c>
      <c r="G306" t="s">
        <v>153</v>
      </c>
      <c r="H306" t="s">
        <v>19</v>
      </c>
      <c r="I306" t="s">
        <v>226</v>
      </c>
      <c r="J306" cm="1">
        <f t="array" ref="J306" xml:space="preserve"> IF(NOT(EXACT(B306,B305)), COUNTA(_xlfn._xlws.FILTER(G$2:G$128, B$2:B$128 = B306)),"")</f>
        <v>1</v>
      </c>
    </row>
    <row r="307" spans="1:10" x14ac:dyDescent="0.3">
      <c r="A307">
        <v>305</v>
      </c>
      <c r="B307" t="s">
        <v>1012</v>
      </c>
      <c r="C307">
        <v>2632</v>
      </c>
      <c r="D307">
        <v>0</v>
      </c>
      <c r="E307" t="s">
        <v>1013</v>
      </c>
      <c r="F307" t="s">
        <v>1014</v>
      </c>
      <c r="G307" t="s">
        <v>34</v>
      </c>
      <c r="H307" t="s">
        <v>13</v>
      </c>
      <c r="I307" t="s">
        <v>226</v>
      </c>
      <c r="J307" t="str" cm="1">
        <f t="array" ref="J307" xml:space="preserve"> IF(NOT(EXACT(B307,B306)), COUNTA(_xlfn._xlws.FILTER(G$2:G$128, B$2:B$128 = B307)),"")</f>
        <v/>
      </c>
    </row>
    <row r="308" spans="1:10" x14ac:dyDescent="0.3">
      <c r="A308">
        <v>306</v>
      </c>
      <c r="B308" t="s">
        <v>1015</v>
      </c>
      <c r="C308">
        <v>2640</v>
      </c>
      <c r="D308">
        <v>0</v>
      </c>
      <c r="E308" t="s">
        <v>1016</v>
      </c>
      <c r="F308" t="s">
        <v>1017</v>
      </c>
      <c r="G308" t="s">
        <v>933</v>
      </c>
      <c r="H308" t="s">
        <v>49</v>
      </c>
      <c r="I308" t="s">
        <v>1018</v>
      </c>
      <c r="J308" cm="1">
        <f t="array" ref="J308" xml:space="preserve"> IF(NOT(EXACT(B308,B307)), COUNTA(_xlfn._xlws.FILTER(G$2:G$128, B$2:B$128 = B308)),"")</f>
        <v>1</v>
      </c>
    </row>
    <row r="309" spans="1:10" x14ac:dyDescent="0.3">
      <c r="A309">
        <v>307</v>
      </c>
      <c r="B309" t="s">
        <v>1015</v>
      </c>
      <c r="C309">
        <v>2640</v>
      </c>
      <c r="D309">
        <v>0</v>
      </c>
      <c r="E309" t="s">
        <v>1016</v>
      </c>
      <c r="F309" t="s">
        <v>1017</v>
      </c>
      <c r="G309" t="s">
        <v>441</v>
      </c>
      <c r="H309" t="s">
        <v>49</v>
      </c>
      <c r="I309" t="s">
        <v>442</v>
      </c>
      <c r="J309" t="str" cm="1">
        <f t="array" ref="J309" xml:space="preserve"> IF(NOT(EXACT(B309,B308)), COUNTA(_xlfn._xlws.FILTER(G$2:G$128, B$2:B$128 = B309)),"")</f>
        <v/>
      </c>
    </row>
    <row r="310" spans="1:10" x14ac:dyDescent="0.3">
      <c r="A310">
        <v>308</v>
      </c>
      <c r="B310" t="s">
        <v>1019</v>
      </c>
      <c r="C310">
        <v>2643</v>
      </c>
      <c r="D310">
        <v>0</v>
      </c>
      <c r="E310" t="s">
        <v>1020</v>
      </c>
      <c r="F310" t="s">
        <v>1021</v>
      </c>
      <c r="G310" t="s">
        <v>153</v>
      </c>
      <c r="H310" t="s">
        <v>19</v>
      </c>
      <c r="I310" t="s">
        <v>35</v>
      </c>
      <c r="J310" cm="1">
        <f t="array" ref="J310" xml:space="preserve"> IF(NOT(EXACT(B310,B309)), COUNTA(_xlfn._xlws.FILTER(G$2:G$128, B$2:B$128 = B310)),"")</f>
        <v>1</v>
      </c>
    </row>
    <row r="311" spans="1:10" x14ac:dyDescent="0.3">
      <c r="A311">
        <v>309</v>
      </c>
      <c r="B311" t="s">
        <v>1022</v>
      </c>
      <c r="C311">
        <v>2649</v>
      </c>
      <c r="D311">
        <v>0</v>
      </c>
      <c r="E311" t="s">
        <v>1023</v>
      </c>
      <c r="F311" t="s">
        <v>1024</v>
      </c>
      <c r="G311" t="s">
        <v>1025</v>
      </c>
      <c r="H311" t="s">
        <v>13</v>
      </c>
      <c r="I311" t="s">
        <v>1026</v>
      </c>
      <c r="J311" cm="1">
        <f t="array" ref="J311" xml:space="preserve"> IF(NOT(EXACT(B311,B310)), COUNTA(_xlfn._xlws.FILTER(G$2:G$128, B$2:B$128 = B311)),"")</f>
        <v>1</v>
      </c>
    </row>
    <row r="312" spans="1:10" x14ac:dyDescent="0.3">
      <c r="A312">
        <v>310</v>
      </c>
      <c r="B312" t="s">
        <v>1022</v>
      </c>
      <c r="C312">
        <v>2649</v>
      </c>
      <c r="D312">
        <v>0</v>
      </c>
      <c r="E312" t="s">
        <v>1023</v>
      </c>
      <c r="F312" t="s">
        <v>1024</v>
      </c>
      <c r="G312" t="s">
        <v>1025</v>
      </c>
      <c r="H312" t="s">
        <v>13</v>
      </c>
      <c r="I312" t="s">
        <v>173</v>
      </c>
      <c r="J312" t="str" cm="1">
        <f t="array" ref="J312" xml:space="preserve"> IF(NOT(EXACT(B312,B311)), COUNTA(_xlfn._xlws.FILTER(G$2:G$128, B$2:B$128 = B312)),"")</f>
        <v/>
      </c>
    </row>
    <row r="313" spans="1:10" x14ac:dyDescent="0.3">
      <c r="A313">
        <v>311</v>
      </c>
      <c r="B313" t="s">
        <v>1022</v>
      </c>
      <c r="C313">
        <v>2649</v>
      </c>
      <c r="D313">
        <v>0</v>
      </c>
      <c r="E313" t="s">
        <v>1023</v>
      </c>
      <c r="F313" t="s">
        <v>1024</v>
      </c>
      <c r="G313" t="s">
        <v>173</v>
      </c>
      <c r="H313" t="s">
        <v>13</v>
      </c>
      <c r="I313" t="s">
        <v>1027</v>
      </c>
      <c r="J313" t="str" cm="1">
        <f t="array" ref="J313" xml:space="preserve"> IF(NOT(EXACT(B313,B312)), COUNTA(_xlfn._xlws.FILTER(G$2:G$128, B$2:B$128 = B313)),"")</f>
        <v/>
      </c>
    </row>
    <row r="314" spans="1:10" x14ac:dyDescent="0.3">
      <c r="A314">
        <v>312</v>
      </c>
      <c r="B314" t="s">
        <v>1022</v>
      </c>
      <c r="C314">
        <v>2649</v>
      </c>
      <c r="D314">
        <v>0</v>
      </c>
      <c r="E314" t="s">
        <v>1023</v>
      </c>
      <c r="F314" t="s">
        <v>1024</v>
      </c>
      <c r="G314" t="s">
        <v>1027</v>
      </c>
      <c r="H314" t="s">
        <v>49</v>
      </c>
      <c r="I314" t="s">
        <v>1028</v>
      </c>
      <c r="J314" t="str" cm="1">
        <f t="array" ref="J314" xml:space="preserve"> IF(NOT(EXACT(B314,B313)), COUNTA(_xlfn._xlws.FILTER(G$2:G$128, B$2:B$128 = B314)),"")</f>
        <v/>
      </c>
    </row>
    <row r="315" spans="1:10" x14ac:dyDescent="0.3">
      <c r="A315">
        <v>313</v>
      </c>
      <c r="B315" t="s">
        <v>1029</v>
      </c>
      <c r="C315">
        <v>2652</v>
      </c>
      <c r="D315">
        <v>0</v>
      </c>
      <c r="E315" t="s">
        <v>1030</v>
      </c>
      <c r="F315" t="s">
        <v>1031</v>
      </c>
      <c r="G315" t="s">
        <v>1032</v>
      </c>
      <c r="H315" t="s">
        <v>49</v>
      </c>
      <c r="I315" t="s">
        <v>554</v>
      </c>
      <c r="J315" cm="1">
        <f t="array" ref="J315" xml:space="preserve"> IF(NOT(EXACT(B315,B314)), COUNTA(_xlfn._xlws.FILTER(G$2:G$128, B$2:B$128 = B315)),"")</f>
        <v>1</v>
      </c>
    </row>
    <row r="316" spans="1:10" x14ac:dyDescent="0.3">
      <c r="A316">
        <v>314</v>
      </c>
      <c r="B316" t="s">
        <v>1029</v>
      </c>
      <c r="C316">
        <v>2652</v>
      </c>
      <c r="D316">
        <v>0</v>
      </c>
      <c r="E316" t="s">
        <v>1030</v>
      </c>
      <c r="F316" t="s">
        <v>1031</v>
      </c>
      <c r="G316" t="s">
        <v>966</v>
      </c>
      <c r="H316" t="s">
        <v>19</v>
      </c>
      <c r="I316" t="s">
        <v>35</v>
      </c>
      <c r="J316" t="str" cm="1">
        <f t="array" ref="J316" xml:space="preserve"> IF(NOT(EXACT(B316,B315)), COUNTA(_xlfn._xlws.FILTER(G$2:G$128, B$2:B$128 = B316)),"")</f>
        <v/>
      </c>
    </row>
    <row r="317" spans="1:10" x14ac:dyDescent="0.3">
      <c r="A317">
        <v>315</v>
      </c>
      <c r="B317" t="s">
        <v>1033</v>
      </c>
      <c r="C317">
        <v>2658</v>
      </c>
      <c r="D317">
        <v>0</v>
      </c>
      <c r="E317" t="s">
        <v>1034</v>
      </c>
      <c r="F317" t="s">
        <v>1035</v>
      </c>
      <c r="G317" t="s">
        <v>34</v>
      </c>
      <c r="H317" t="s">
        <v>19</v>
      </c>
      <c r="I317" t="s">
        <v>184</v>
      </c>
      <c r="J317" cm="1">
        <f t="array" ref="J317" xml:space="preserve"> IF(NOT(EXACT(B317,B316)), COUNTA(_xlfn._xlws.FILTER(G$2:G$128, B$2:B$128 = B317)),"")</f>
        <v>1</v>
      </c>
    </row>
    <row r="318" spans="1:10" x14ac:dyDescent="0.3">
      <c r="A318">
        <v>316</v>
      </c>
      <c r="B318" t="s">
        <v>1036</v>
      </c>
      <c r="C318">
        <v>2659</v>
      </c>
      <c r="D318">
        <v>0</v>
      </c>
      <c r="E318" t="s">
        <v>1037</v>
      </c>
      <c r="F318" t="s">
        <v>1038</v>
      </c>
      <c r="G318" t="s">
        <v>44</v>
      </c>
      <c r="H318" t="s">
        <v>13</v>
      </c>
      <c r="I318" t="s">
        <v>173</v>
      </c>
      <c r="J318" cm="1">
        <f t="array" ref="J318" xml:space="preserve"> IF(NOT(EXACT(B318,B317)), COUNTA(_xlfn._xlws.FILTER(G$2:G$128, B$2:B$128 = B318)),"")</f>
        <v>1</v>
      </c>
    </row>
    <row r="319" spans="1:10" x14ac:dyDescent="0.3">
      <c r="A319">
        <v>317</v>
      </c>
      <c r="B319" t="s">
        <v>1039</v>
      </c>
      <c r="C319">
        <v>2661</v>
      </c>
      <c r="D319">
        <v>0</v>
      </c>
      <c r="E319" t="s">
        <v>1040</v>
      </c>
      <c r="F319" t="s">
        <v>1041</v>
      </c>
      <c r="G319" t="s">
        <v>1042</v>
      </c>
      <c r="H319" t="s">
        <v>49</v>
      </c>
      <c r="I319" t="s">
        <v>980</v>
      </c>
      <c r="J319" cm="1">
        <f t="array" ref="J319" xml:space="preserve"> IF(NOT(EXACT(B319,B318)), COUNTA(_xlfn._xlws.FILTER(G$2:G$128, B$2:B$128 = B319)),"")</f>
        <v>1</v>
      </c>
    </row>
    <row r="320" spans="1:10" x14ac:dyDescent="0.3">
      <c r="A320">
        <v>318</v>
      </c>
      <c r="B320" t="s">
        <v>1039</v>
      </c>
      <c r="C320">
        <v>2661</v>
      </c>
      <c r="D320">
        <v>0</v>
      </c>
      <c r="E320" t="s">
        <v>1040</v>
      </c>
      <c r="F320" t="s">
        <v>1041</v>
      </c>
      <c r="G320" t="s">
        <v>34</v>
      </c>
      <c r="H320" t="s">
        <v>13</v>
      </c>
      <c r="I320" t="s">
        <v>1042</v>
      </c>
      <c r="J320" t="str" cm="1">
        <f t="array" ref="J320" xml:space="preserve"> IF(NOT(EXACT(B320,B319)), COUNTA(_xlfn._xlws.FILTER(G$2:G$128, B$2:B$128 = B320)),"")</f>
        <v/>
      </c>
    </row>
    <row r="321" spans="1:10" x14ac:dyDescent="0.3">
      <c r="A321">
        <v>319</v>
      </c>
      <c r="B321" t="s">
        <v>1043</v>
      </c>
      <c r="C321">
        <v>2662</v>
      </c>
      <c r="D321">
        <v>0</v>
      </c>
      <c r="E321" t="s">
        <v>1044</v>
      </c>
      <c r="F321" t="s">
        <v>1045</v>
      </c>
      <c r="G321" t="s">
        <v>24</v>
      </c>
      <c r="H321" t="s">
        <v>13</v>
      </c>
      <c r="I321" t="s">
        <v>1046</v>
      </c>
      <c r="J321" cm="1">
        <f t="array" ref="J321" xml:space="preserve"> IF(NOT(EXACT(B321,B320)), COUNTA(_xlfn._xlws.FILTER(G$2:G$128, B$2:B$128 = B321)),"")</f>
        <v>1</v>
      </c>
    </row>
    <row r="322" spans="1:10" x14ac:dyDescent="0.3">
      <c r="A322">
        <v>320</v>
      </c>
      <c r="B322" t="s">
        <v>1047</v>
      </c>
      <c r="C322">
        <v>2666</v>
      </c>
      <c r="D322">
        <v>0</v>
      </c>
      <c r="E322" t="s">
        <v>1048</v>
      </c>
      <c r="F322" t="s">
        <v>1049</v>
      </c>
      <c r="G322" t="s">
        <v>1050</v>
      </c>
      <c r="H322" t="s">
        <v>49</v>
      </c>
      <c r="I322" t="s">
        <v>412</v>
      </c>
      <c r="J322" cm="1">
        <f t="array" ref="J322" xml:space="preserve"> IF(NOT(EXACT(B322,B321)), COUNTA(_xlfn._xlws.FILTER(G$2:G$128, B$2:B$128 = B322)),"")</f>
        <v>1</v>
      </c>
    </row>
    <row r="323" spans="1:10" x14ac:dyDescent="0.3">
      <c r="A323">
        <v>321</v>
      </c>
      <c r="B323" t="s">
        <v>1047</v>
      </c>
      <c r="C323">
        <v>2666</v>
      </c>
      <c r="D323">
        <v>1</v>
      </c>
      <c r="E323" t="s">
        <v>1048</v>
      </c>
      <c r="F323" t="s">
        <v>1051</v>
      </c>
      <c r="G323" t="s">
        <v>831</v>
      </c>
      <c r="H323" t="s">
        <v>49</v>
      </c>
      <c r="I323" t="s">
        <v>1050</v>
      </c>
      <c r="J323" t="str" cm="1">
        <f t="array" ref="J323" xml:space="preserve"> IF(NOT(EXACT(B323,B322)), COUNTA(_xlfn._xlws.FILTER(G$2:G$128, B$2:B$128 = B323)),"")</f>
        <v/>
      </c>
    </row>
    <row r="324" spans="1:10" x14ac:dyDescent="0.3">
      <c r="A324">
        <v>322</v>
      </c>
      <c r="B324" t="s">
        <v>1052</v>
      </c>
      <c r="C324">
        <v>2667</v>
      </c>
      <c r="D324">
        <v>0</v>
      </c>
      <c r="E324" t="s">
        <v>1053</v>
      </c>
      <c r="F324" t="s">
        <v>1054</v>
      </c>
      <c r="G324" t="s">
        <v>1055</v>
      </c>
      <c r="H324" t="s">
        <v>49</v>
      </c>
      <c r="I324" t="s">
        <v>470</v>
      </c>
      <c r="J324" cm="1">
        <f t="array" ref="J324" xml:space="preserve"> IF(NOT(EXACT(B324,B323)), COUNTA(_xlfn._xlws.FILTER(G$2:G$128, B$2:B$128 = B324)),"")</f>
        <v>1</v>
      </c>
    </row>
    <row r="325" spans="1:10" x14ac:dyDescent="0.3">
      <c r="A325">
        <v>323</v>
      </c>
      <c r="B325" t="s">
        <v>1056</v>
      </c>
      <c r="C325">
        <v>2670</v>
      </c>
      <c r="D325">
        <v>0</v>
      </c>
      <c r="E325" t="s">
        <v>1057</v>
      </c>
      <c r="F325" t="s">
        <v>1058</v>
      </c>
      <c r="G325" t="s">
        <v>401</v>
      </c>
      <c r="H325" t="s">
        <v>49</v>
      </c>
      <c r="I325" t="s">
        <v>541</v>
      </c>
      <c r="J325" cm="1">
        <f t="array" ref="J325" xml:space="preserve"> IF(NOT(EXACT(B325,B324)), COUNTA(_xlfn._xlws.FILTER(G$2:G$128, B$2:B$128 = B325)),"")</f>
        <v>1</v>
      </c>
    </row>
    <row r="326" spans="1:10" x14ac:dyDescent="0.3">
      <c r="A326">
        <v>324</v>
      </c>
      <c r="B326" t="s">
        <v>1056</v>
      </c>
      <c r="C326">
        <v>2670</v>
      </c>
      <c r="D326">
        <v>0</v>
      </c>
      <c r="E326" t="s">
        <v>1057</v>
      </c>
      <c r="F326" t="s">
        <v>1058</v>
      </c>
      <c r="G326" t="s">
        <v>1059</v>
      </c>
      <c r="H326" t="s">
        <v>49</v>
      </c>
      <c r="I326" t="s">
        <v>840</v>
      </c>
      <c r="J326" t="str" cm="1">
        <f t="array" ref="J326" xml:space="preserve"> IF(NOT(EXACT(B326,B325)), COUNTA(_xlfn._xlws.FILTER(G$2:G$128, B$2:B$128 = B326)),"")</f>
        <v/>
      </c>
    </row>
    <row r="327" spans="1:10" x14ac:dyDescent="0.3">
      <c r="A327">
        <v>325</v>
      </c>
      <c r="B327" t="s">
        <v>1060</v>
      </c>
      <c r="C327">
        <v>2671</v>
      </c>
      <c r="D327">
        <v>0</v>
      </c>
      <c r="E327" t="s">
        <v>1061</v>
      </c>
      <c r="F327" t="s">
        <v>1062</v>
      </c>
      <c r="G327" t="s">
        <v>1063</v>
      </c>
      <c r="H327" t="s">
        <v>49</v>
      </c>
      <c r="I327" t="s">
        <v>1064</v>
      </c>
      <c r="J327" cm="1">
        <f t="array" ref="J327" xml:space="preserve"> IF(NOT(EXACT(B327,B326)), COUNTA(_xlfn._xlws.FILTER(G$2:G$128, B$2:B$128 = B327)),"")</f>
        <v>1</v>
      </c>
    </row>
    <row r="328" spans="1:10" x14ac:dyDescent="0.3">
      <c r="A328">
        <v>326</v>
      </c>
      <c r="B328" t="s">
        <v>1060</v>
      </c>
      <c r="C328">
        <v>2671</v>
      </c>
      <c r="D328">
        <v>0</v>
      </c>
      <c r="E328" t="s">
        <v>1061</v>
      </c>
      <c r="F328" t="s">
        <v>1062</v>
      </c>
      <c r="G328" t="s">
        <v>1065</v>
      </c>
      <c r="H328" t="s">
        <v>49</v>
      </c>
      <c r="I328" t="s">
        <v>1066</v>
      </c>
      <c r="J328" t="str" cm="1">
        <f t="array" ref="J328" xml:space="preserve"> IF(NOT(EXACT(B328,B327)), COUNTA(_xlfn._xlws.FILTER(G$2:G$128, B$2:B$128 = B328)),"")</f>
        <v/>
      </c>
    </row>
    <row r="329" spans="1:10" x14ac:dyDescent="0.3">
      <c r="A329">
        <v>327</v>
      </c>
      <c r="B329" t="s">
        <v>1067</v>
      </c>
      <c r="C329">
        <v>2673</v>
      </c>
      <c r="D329">
        <v>0</v>
      </c>
      <c r="E329" t="s">
        <v>1068</v>
      </c>
      <c r="F329" t="s">
        <v>1069</v>
      </c>
      <c r="G329" t="s">
        <v>34</v>
      </c>
      <c r="H329" t="s">
        <v>13</v>
      </c>
      <c r="I329" t="s">
        <v>1070</v>
      </c>
      <c r="J329" cm="1">
        <f t="array" ref="J329" xml:space="preserve"> IF(NOT(EXACT(B329,B328)), COUNTA(_xlfn._xlws.FILTER(G$2:G$128, B$2:B$128 = B329)),"")</f>
        <v>1</v>
      </c>
    </row>
    <row r="330" spans="1:10" x14ac:dyDescent="0.3">
      <c r="A330">
        <v>328</v>
      </c>
      <c r="B330" t="s">
        <v>1067</v>
      </c>
      <c r="C330">
        <v>2673</v>
      </c>
      <c r="D330">
        <v>0</v>
      </c>
      <c r="E330" t="s">
        <v>1068</v>
      </c>
      <c r="F330" t="s">
        <v>1069</v>
      </c>
      <c r="G330" t="s">
        <v>1070</v>
      </c>
      <c r="H330" t="s">
        <v>49</v>
      </c>
      <c r="I330" t="s">
        <v>1071</v>
      </c>
      <c r="J330" t="str" cm="1">
        <f t="array" ref="J330" xml:space="preserve"> IF(NOT(EXACT(B330,B329)), COUNTA(_xlfn._xlws.FILTER(G$2:G$128, B$2:B$128 = B330)),"")</f>
        <v/>
      </c>
    </row>
    <row r="331" spans="1:10" x14ac:dyDescent="0.3">
      <c r="A331">
        <v>329</v>
      </c>
      <c r="B331" t="s">
        <v>51</v>
      </c>
      <c r="C331">
        <v>2676</v>
      </c>
      <c r="D331">
        <v>0</v>
      </c>
      <c r="E331" t="s">
        <v>52</v>
      </c>
      <c r="F331" t="s">
        <v>53</v>
      </c>
      <c r="G331" t="s">
        <v>54</v>
      </c>
      <c r="H331" t="s">
        <v>49</v>
      </c>
      <c r="I331" t="s">
        <v>55</v>
      </c>
      <c r="J331" cm="1">
        <f t="array" ref="J331" xml:space="preserve"> IF(NOT(EXACT(B331,B330)), COUNTA(_xlfn._xlws.FILTER(G$2:G$128, B$2:B$128 = B331)),"")</f>
        <v>1</v>
      </c>
    </row>
    <row r="332" spans="1:10" x14ac:dyDescent="0.3">
      <c r="A332">
        <v>330</v>
      </c>
      <c r="B332" t="s">
        <v>51</v>
      </c>
      <c r="C332">
        <v>2676</v>
      </c>
      <c r="D332">
        <v>0</v>
      </c>
      <c r="E332" t="s">
        <v>52</v>
      </c>
      <c r="F332" t="s">
        <v>53</v>
      </c>
      <c r="G332" t="s">
        <v>56</v>
      </c>
      <c r="H332" t="s">
        <v>49</v>
      </c>
      <c r="I332" t="s">
        <v>57</v>
      </c>
      <c r="J332" t="str" cm="1">
        <f t="array" ref="J332" xml:space="preserve"> IF(NOT(EXACT(B332,B331)), COUNTA(_xlfn._xlws.FILTER(G$2:G$128, B$2:B$128 = B332)),"")</f>
        <v/>
      </c>
    </row>
    <row r="333" spans="1:10" x14ac:dyDescent="0.3">
      <c r="A333">
        <v>331</v>
      </c>
      <c r="B333" t="s">
        <v>1072</v>
      </c>
      <c r="C333">
        <v>2678</v>
      </c>
      <c r="D333">
        <v>0</v>
      </c>
      <c r="E333" t="s">
        <v>1073</v>
      </c>
      <c r="F333" t="s">
        <v>1074</v>
      </c>
      <c r="G333" t="s">
        <v>34</v>
      </c>
      <c r="H333" t="s">
        <v>13</v>
      </c>
      <c r="I333" t="s">
        <v>990</v>
      </c>
      <c r="J333" cm="1">
        <f t="array" ref="J333" xml:space="preserve"> IF(NOT(EXACT(B333,B332)), COUNTA(_xlfn._xlws.FILTER(G$2:G$128, B$2:B$128 = B333)),"")</f>
        <v>1</v>
      </c>
    </row>
    <row r="334" spans="1:10" x14ac:dyDescent="0.3">
      <c r="A334">
        <v>332</v>
      </c>
      <c r="B334" t="s">
        <v>1075</v>
      </c>
      <c r="C334">
        <v>2679</v>
      </c>
      <c r="D334">
        <v>0</v>
      </c>
      <c r="E334" t="s">
        <v>1076</v>
      </c>
      <c r="F334" t="s">
        <v>1077</v>
      </c>
      <c r="G334" t="s">
        <v>545</v>
      </c>
      <c r="H334" t="s">
        <v>49</v>
      </c>
      <c r="I334" t="s">
        <v>173</v>
      </c>
      <c r="J334" cm="1">
        <f t="array" ref="J334" xml:space="preserve"> IF(NOT(EXACT(B334,B333)), COUNTA(_xlfn._xlws.FILTER(G$2:G$128, B$2:B$128 = B334)),"")</f>
        <v>1</v>
      </c>
    </row>
    <row r="335" spans="1:10" x14ac:dyDescent="0.3">
      <c r="A335">
        <v>333</v>
      </c>
      <c r="B335" t="s">
        <v>1078</v>
      </c>
      <c r="C335">
        <v>2680</v>
      </c>
      <c r="D335">
        <v>0</v>
      </c>
      <c r="E335" t="s">
        <v>1079</v>
      </c>
      <c r="F335" t="s">
        <v>1080</v>
      </c>
      <c r="G335" t="s">
        <v>34</v>
      </c>
      <c r="H335" t="s">
        <v>13</v>
      </c>
      <c r="I335" t="s">
        <v>1081</v>
      </c>
      <c r="J335" cm="1">
        <f t="array" ref="J335" xml:space="preserve"> IF(NOT(EXACT(B335,B334)), COUNTA(_xlfn._xlws.FILTER(G$2:G$128, B$2:B$128 = B335)),"")</f>
        <v>1</v>
      </c>
    </row>
    <row r="336" spans="1:10" x14ac:dyDescent="0.3">
      <c r="A336">
        <v>334</v>
      </c>
      <c r="B336" t="s">
        <v>1082</v>
      </c>
      <c r="C336">
        <v>2684</v>
      </c>
      <c r="D336">
        <v>0</v>
      </c>
      <c r="E336" t="s">
        <v>1083</v>
      </c>
      <c r="F336" t="s">
        <v>1084</v>
      </c>
      <c r="G336" t="s">
        <v>34</v>
      </c>
      <c r="H336" t="s">
        <v>13</v>
      </c>
      <c r="I336" t="s">
        <v>1085</v>
      </c>
      <c r="J336" cm="1">
        <f t="array" ref="J336" xml:space="preserve"> IF(NOT(EXACT(B336,B335)), COUNTA(_xlfn._xlws.FILTER(G$2:G$128, B$2:B$128 = B336)),"")</f>
        <v>1</v>
      </c>
    </row>
    <row r="337" spans="1:10" x14ac:dyDescent="0.3">
      <c r="A337">
        <v>335</v>
      </c>
      <c r="B337" t="s">
        <v>1086</v>
      </c>
      <c r="C337">
        <v>2688</v>
      </c>
      <c r="D337">
        <v>0</v>
      </c>
      <c r="E337" t="s">
        <v>1087</v>
      </c>
      <c r="F337" t="s">
        <v>1088</v>
      </c>
      <c r="G337" t="s">
        <v>1089</v>
      </c>
      <c r="H337" t="s">
        <v>49</v>
      </c>
      <c r="I337" t="s">
        <v>1090</v>
      </c>
      <c r="J337" cm="1">
        <f t="array" ref="J337" xml:space="preserve"> IF(NOT(EXACT(B337,B336)), COUNTA(_xlfn._xlws.FILTER(G$2:G$128, B$2:B$128 = B337)),"")</f>
        <v>1</v>
      </c>
    </row>
    <row r="338" spans="1:10" x14ac:dyDescent="0.3">
      <c r="A338">
        <v>336</v>
      </c>
      <c r="B338" t="s">
        <v>1091</v>
      </c>
      <c r="C338">
        <v>2692</v>
      </c>
      <c r="D338">
        <v>0</v>
      </c>
      <c r="E338" t="s">
        <v>1092</v>
      </c>
      <c r="F338" t="s">
        <v>1093</v>
      </c>
      <c r="G338" t="s">
        <v>1094</v>
      </c>
      <c r="H338" t="s">
        <v>49</v>
      </c>
      <c r="I338" t="s">
        <v>444</v>
      </c>
      <c r="J338" cm="1">
        <f t="array" ref="J338" xml:space="preserve"> IF(NOT(EXACT(B338,B337)), COUNTA(_xlfn._xlws.FILTER(G$2:G$128, B$2:B$128 = B338)),"")</f>
        <v>1</v>
      </c>
    </row>
    <row r="339" spans="1:10" x14ac:dyDescent="0.3">
      <c r="A339">
        <v>337</v>
      </c>
      <c r="B339" t="s">
        <v>1095</v>
      </c>
      <c r="C339">
        <v>2695</v>
      </c>
      <c r="D339">
        <v>0</v>
      </c>
      <c r="E339" t="s">
        <v>1096</v>
      </c>
      <c r="F339" t="s">
        <v>1097</v>
      </c>
      <c r="G339" t="s">
        <v>1098</v>
      </c>
      <c r="H339" t="s">
        <v>49</v>
      </c>
      <c r="I339" t="s">
        <v>650</v>
      </c>
      <c r="J339" cm="1">
        <f t="array" ref="J339" xml:space="preserve"> IF(NOT(EXACT(B339,B338)), COUNTA(_xlfn._xlws.FILTER(G$2:G$128, B$2:B$128 = B339)),"")</f>
        <v>1</v>
      </c>
    </row>
    <row r="340" spans="1:10" x14ac:dyDescent="0.3">
      <c r="A340">
        <v>338</v>
      </c>
      <c r="B340" t="s">
        <v>1095</v>
      </c>
      <c r="C340">
        <v>2695</v>
      </c>
      <c r="D340">
        <v>0</v>
      </c>
      <c r="E340" t="s">
        <v>1096</v>
      </c>
      <c r="F340" t="s">
        <v>1097</v>
      </c>
      <c r="G340" t="s">
        <v>1099</v>
      </c>
      <c r="H340" t="s">
        <v>49</v>
      </c>
      <c r="I340" t="s">
        <v>1100</v>
      </c>
      <c r="J340" t="str" cm="1">
        <f t="array" ref="J340" xml:space="preserve"> IF(NOT(EXACT(B340,B339)), COUNTA(_xlfn._xlws.FILTER(G$2:G$128, B$2:B$128 = B340)),"")</f>
        <v/>
      </c>
    </row>
    <row r="341" spans="1:10" x14ac:dyDescent="0.3">
      <c r="A341">
        <v>339</v>
      </c>
      <c r="B341" t="s">
        <v>1095</v>
      </c>
      <c r="C341">
        <v>2695</v>
      </c>
      <c r="D341">
        <v>0</v>
      </c>
      <c r="E341" t="s">
        <v>1096</v>
      </c>
      <c r="F341" t="s">
        <v>1097</v>
      </c>
      <c r="G341" t="s">
        <v>1100</v>
      </c>
      <c r="H341" t="s">
        <v>49</v>
      </c>
      <c r="I341" t="s">
        <v>1064</v>
      </c>
      <c r="J341" t="str" cm="1">
        <f t="array" ref="J341" xml:space="preserve"> IF(NOT(EXACT(B341,B340)), COUNTA(_xlfn._xlws.FILTER(G$2:G$128, B$2:B$128 = B341)),"")</f>
        <v/>
      </c>
    </row>
    <row r="342" spans="1:10" x14ac:dyDescent="0.3">
      <c r="A342">
        <v>340</v>
      </c>
      <c r="B342" t="s">
        <v>1095</v>
      </c>
      <c r="C342">
        <v>2695</v>
      </c>
      <c r="D342">
        <v>0</v>
      </c>
      <c r="E342" t="s">
        <v>1096</v>
      </c>
      <c r="F342" t="s">
        <v>1097</v>
      </c>
      <c r="G342" t="s">
        <v>1101</v>
      </c>
      <c r="H342" t="s">
        <v>49</v>
      </c>
      <c r="I342" t="s">
        <v>1098</v>
      </c>
      <c r="J342" t="str" cm="1">
        <f t="array" ref="J342" xml:space="preserve"> IF(NOT(EXACT(B342,B341)), COUNTA(_xlfn._xlws.FILTER(G$2:G$128, B$2:B$128 = B342)),"")</f>
        <v/>
      </c>
    </row>
    <row r="343" spans="1:10" x14ac:dyDescent="0.3">
      <c r="A343">
        <v>341</v>
      </c>
      <c r="B343" t="s">
        <v>1102</v>
      </c>
      <c r="C343">
        <v>2696</v>
      </c>
      <c r="D343">
        <v>1</v>
      </c>
      <c r="E343" t="s">
        <v>1103</v>
      </c>
      <c r="F343" t="s">
        <v>1104</v>
      </c>
      <c r="G343" t="s">
        <v>24</v>
      </c>
      <c r="H343" t="s">
        <v>19</v>
      </c>
      <c r="I343" t="s">
        <v>35</v>
      </c>
      <c r="J343" cm="1">
        <f t="array" ref="J343" xml:space="preserve"> IF(NOT(EXACT(B343,B342)), COUNTA(_xlfn._xlws.FILTER(G$2:G$128, B$2:B$128 = B343)),"")</f>
        <v>1</v>
      </c>
    </row>
    <row r="344" spans="1:10" x14ac:dyDescent="0.3">
      <c r="A344">
        <v>342</v>
      </c>
      <c r="B344" t="s">
        <v>1105</v>
      </c>
      <c r="C344">
        <v>2698</v>
      </c>
      <c r="D344">
        <v>0</v>
      </c>
      <c r="E344" t="s">
        <v>1106</v>
      </c>
      <c r="F344" t="s">
        <v>1107</v>
      </c>
      <c r="G344" t="s">
        <v>34</v>
      </c>
      <c r="H344" t="s">
        <v>19</v>
      </c>
      <c r="I344" t="s">
        <v>35</v>
      </c>
      <c r="J344" cm="1">
        <f t="array" ref="J344" xml:space="preserve"> IF(NOT(EXACT(B344,B343)), COUNTA(_xlfn._xlws.FILTER(G$2:G$128, B$2:B$128 = B344)),"")</f>
        <v>1</v>
      </c>
    </row>
    <row r="345" spans="1:10" x14ac:dyDescent="0.3">
      <c r="A345">
        <v>343</v>
      </c>
      <c r="B345" t="s">
        <v>1108</v>
      </c>
      <c r="C345">
        <v>2701</v>
      </c>
      <c r="D345">
        <v>1</v>
      </c>
      <c r="E345" t="s">
        <v>1109</v>
      </c>
      <c r="F345" t="s">
        <v>1110</v>
      </c>
      <c r="G345" t="s">
        <v>34</v>
      </c>
      <c r="H345" t="s">
        <v>13</v>
      </c>
      <c r="I345" t="s">
        <v>90</v>
      </c>
      <c r="J345" cm="1">
        <f t="array" ref="J345" xml:space="preserve"> IF(NOT(EXACT(B345,B344)), COUNTA(_xlfn._xlws.FILTER(G$2:G$128, B$2:B$128 = B345)),"")</f>
        <v>1</v>
      </c>
    </row>
    <row r="346" spans="1:10" x14ac:dyDescent="0.3">
      <c r="A346">
        <v>344</v>
      </c>
      <c r="B346" t="s">
        <v>1111</v>
      </c>
      <c r="C346">
        <v>2703</v>
      </c>
      <c r="D346">
        <v>0</v>
      </c>
      <c r="E346" t="s">
        <v>1112</v>
      </c>
      <c r="F346" t="s">
        <v>1113</v>
      </c>
      <c r="G346" t="s">
        <v>153</v>
      </c>
      <c r="H346" t="s">
        <v>19</v>
      </c>
      <c r="I346" t="s">
        <v>1114</v>
      </c>
      <c r="J346" cm="1">
        <f t="array" ref="J346" xml:space="preserve"> IF(NOT(EXACT(B346,B345)), COUNTA(_xlfn._xlws.FILTER(G$2:G$128, B$2:B$128 = B346)),"")</f>
        <v>1</v>
      </c>
    </row>
    <row r="347" spans="1:10" x14ac:dyDescent="0.3">
      <c r="A347">
        <v>345</v>
      </c>
      <c r="B347" t="s">
        <v>1111</v>
      </c>
      <c r="C347">
        <v>2703</v>
      </c>
      <c r="D347">
        <v>0</v>
      </c>
      <c r="E347" t="s">
        <v>1112</v>
      </c>
      <c r="F347" t="s">
        <v>1113</v>
      </c>
      <c r="G347" t="s">
        <v>153</v>
      </c>
      <c r="H347" t="s">
        <v>19</v>
      </c>
      <c r="I347" t="s">
        <v>1115</v>
      </c>
      <c r="J347" t="str" cm="1">
        <f t="array" ref="J347" xml:space="preserve"> IF(NOT(EXACT(B347,B346)), COUNTA(_xlfn._xlws.FILTER(G$2:G$128, B$2:B$128 = B347)),"")</f>
        <v/>
      </c>
    </row>
    <row r="348" spans="1:10" x14ac:dyDescent="0.3">
      <c r="A348">
        <v>346</v>
      </c>
      <c r="B348" t="s">
        <v>1116</v>
      </c>
      <c r="C348">
        <v>2704</v>
      </c>
      <c r="D348">
        <v>0</v>
      </c>
      <c r="E348" t="s">
        <v>1117</v>
      </c>
      <c r="F348" t="s">
        <v>1118</v>
      </c>
      <c r="G348" t="s">
        <v>1119</v>
      </c>
      <c r="H348" t="s">
        <v>49</v>
      </c>
      <c r="I348" t="s">
        <v>484</v>
      </c>
      <c r="J348" cm="1">
        <f t="array" ref="J348" xml:space="preserve"> IF(NOT(EXACT(B348,B347)), COUNTA(_xlfn._xlws.FILTER(G$2:G$128, B$2:B$128 = B348)),"")</f>
        <v>1</v>
      </c>
    </row>
    <row r="349" spans="1:10" x14ac:dyDescent="0.3">
      <c r="A349">
        <v>347</v>
      </c>
      <c r="B349" t="s">
        <v>1116</v>
      </c>
      <c r="C349">
        <v>2704</v>
      </c>
      <c r="D349">
        <v>0</v>
      </c>
      <c r="E349" t="s">
        <v>1117</v>
      </c>
      <c r="F349" t="s">
        <v>1118</v>
      </c>
      <c r="G349" t="s">
        <v>1120</v>
      </c>
      <c r="H349" t="s">
        <v>49</v>
      </c>
      <c r="I349" t="s">
        <v>980</v>
      </c>
      <c r="J349" t="str" cm="1">
        <f t="array" ref="J349" xml:space="preserve"> IF(NOT(EXACT(B349,B348)), COUNTA(_xlfn._xlws.FILTER(G$2:G$128, B$2:B$128 = B349)),"")</f>
        <v/>
      </c>
    </row>
    <row r="350" spans="1:10" x14ac:dyDescent="0.3">
      <c r="A350">
        <v>348</v>
      </c>
      <c r="B350" t="s">
        <v>1116</v>
      </c>
      <c r="C350">
        <v>2704</v>
      </c>
      <c r="D350">
        <v>0</v>
      </c>
      <c r="E350" t="s">
        <v>1117</v>
      </c>
      <c r="F350" t="s">
        <v>1118</v>
      </c>
      <c r="G350" t="s">
        <v>34</v>
      </c>
      <c r="H350" t="s">
        <v>13</v>
      </c>
      <c r="I350" t="s">
        <v>1119</v>
      </c>
      <c r="J350" t="str" cm="1">
        <f t="array" ref="J350" xml:space="preserve"> IF(NOT(EXACT(B350,B349)), COUNTA(_xlfn._xlws.FILTER(G$2:G$128, B$2:B$128 = B350)),"")</f>
        <v/>
      </c>
    </row>
    <row r="351" spans="1:10" x14ac:dyDescent="0.3">
      <c r="A351">
        <v>349</v>
      </c>
      <c r="B351" t="s">
        <v>1121</v>
      </c>
      <c r="C351">
        <v>2706</v>
      </c>
      <c r="D351">
        <v>0</v>
      </c>
      <c r="E351" t="s">
        <v>1122</v>
      </c>
      <c r="F351" t="s">
        <v>1123</v>
      </c>
      <c r="G351" t="s">
        <v>153</v>
      </c>
      <c r="H351" t="s">
        <v>961</v>
      </c>
      <c r="I351" t="s">
        <v>1124</v>
      </c>
      <c r="J351" cm="1">
        <f t="array" ref="J351" xml:space="preserve"> IF(NOT(EXACT(B351,B350)), COUNTA(_xlfn._xlws.FILTER(G$2:G$128, B$2:B$128 = B351)),"")</f>
        <v>1</v>
      </c>
    </row>
    <row r="352" spans="1:10" x14ac:dyDescent="0.3">
      <c r="A352">
        <v>350</v>
      </c>
      <c r="B352" t="s">
        <v>1121</v>
      </c>
      <c r="C352">
        <v>2706</v>
      </c>
      <c r="D352">
        <v>0</v>
      </c>
      <c r="E352" t="s">
        <v>1122</v>
      </c>
      <c r="F352" t="s">
        <v>1123</v>
      </c>
      <c r="G352" t="s">
        <v>1125</v>
      </c>
      <c r="H352" t="s">
        <v>49</v>
      </c>
      <c r="I352" t="s">
        <v>1071</v>
      </c>
      <c r="J352" t="str" cm="1">
        <f t="array" ref="J352" xml:space="preserve"> IF(NOT(EXACT(B352,B351)), COUNTA(_xlfn._xlws.FILTER(G$2:G$128, B$2:B$128 = B352)),"")</f>
        <v/>
      </c>
    </row>
    <row r="353" spans="1:10" x14ac:dyDescent="0.3">
      <c r="A353">
        <v>351</v>
      </c>
      <c r="B353" t="s">
        <v>1126</v>
      </c>
      <c r="C353">
        <v>2707</v>
      </c>
      <c r="D353">
        <v>0</v>
      </c>
      <c r="E353" t="s">
        <v>1127</v>
      </c>
      <c r="F353" t="s">
        <v>1128</v>
      </c>
      <c r="G353" t="s">
        <v>34</v>
      </c>
      <c r="H353" t="s">
        <v>13</v>
      </c>
      <c r="I353" t="s">
        <v>1129</v>
      </c>
      <c r="J353" cm="1">
        <f t="array" ref="J353" xml:space="preserve"> IF(NOT(EXACT(B353,B352)), COUNTA(_xlfn._xlws.FILTER(G$2:G$128, B$2:B$128 = B353)),"")</f>
        <v>1</v>
      </c>
    </row>
    <row r="354" spans="1:10" x14ac:dyDescent="0.3">
      <c r="A354">
        <v>352</v>
      </c>
      <c r="B354" t="s">
        <v>1130</v>
      </c>
      <c r="C354">
        <v>2713</v>
      </c>
      <c r="D354">
        <v>0</v>
      </c>
      <c r="E354" t="s">
        <v>1131</v>
      </c>
      <c r="F354" t="s">
        <v>1132</v>
      </c>
      <c r="G354" t="s">
        <v>34</v>
      </c>
      <c r="H354" t="s">
        <v>13</v>
      </c>
      <c r="I354" t="s">
        <v>1133</v>
      </c>
      <c r="J354" cm="1">
        <f t="array" ref="J354" xml:space="preserve"> IF(NOT(EXACT(B354,B353)), COUNTA(_xlfn._xlws.FILTER(G$2:G$128, B$2:B$128 = B354)),"")</f>
        <v>1</v>
      </c>
    </row>
    <row r="355" spans="1:10" x14ac:dyDescent="0.3">
      <c r="A355">
        <v>353</v>
      </c>
      <c r="B355" t="s">
        <v>1130</v>
      </c>
      <c r="C355">
        <v>2713</v>
      </c>
      <c r="D355">
        <v>0</v>
      </c>
      <c r="E355" t="s">
        <v>1131</v>
      </c>
      <c r="F355" t="s">
        <v>1132</v>
      </c>
      <c r="G355" t="s">
        <v>785</v>
      </c>
      <c r="H355" t="s">
        <v>13</v>
      </c>
      <c r="I355" t="s">
        <v>1133</v>
      </c>
      <c r="J355" t="str" cm="1">
        <f t="array" ref="J355" xml:space="preserve"> IF(NOT(EXACT(B355,B354)), COUNTA(_xlfn._xlws.FILTER(G$2:G$128, B$2:B$128 = B355)),"")</f>
        <v/>
      </c>
    </row>
    <row r="356" spans="1:10" x14ac:dyDescent="0.3">
      <c r="A356">
        <v>354</v>
      </c>
      <c r="B356" t="s">
        <v>1134</v>
      </c>
      <c r="C356">
        <v>2718</v>
      </c>
      <c r="D356">
        <v>0</v>
      </c>
      <c r="E356" t="s">
        <v>1135</v>
      </c>
      <c r="F356" t="s">
        <v>1136</v>
      </c>
      <c r="G356" t="s">
        <v>34</v>
      </c>
      <c r="H356" t="s">
        <v>13</v>
      </c>
      <c r="I356" t="s">
        <v>1137</v>
      </c>
      <c r="J356" cm="1">
        <f t="array" ref="J356" xml:space="preserve"> IF(NOT(EXACT(B356,B355)), COUNTA(_xlfn._xlws.FILTER(G$2:G$128, B$2:B$128 = B356)),"")</f>
        <v>1</v>
      </c>
    </row>
    <row r="357" spans="1:10" x14ac:dyDescent="0.3">
      <c r="A357">
        <v>355</v>
      </c>
      <c r="B357" t="s">
        <v>1138</v>
      </c>
      <c r="C357">
        <v>2720</v>
      </c>
      <c r="D357">
        <v>0</v>
      </c>
      <c r="E357" t="s">
        <v>1139</v>
      </c>
      <c r="F357" t="s">
        <v>1140</v>
      </c>
      <c r="G357" t="s">
        <v>24</v>
      </c>
      <c r="H357" t="s">
        <v>19</v>
      </c>
      <c r="I357" t="s">
        <v>35</v>
      </c>
      <c r="J357" cm="1">
        <f t="array" ref="J357" xml:space="preserve"> IF(NOT(EXACT(B357,B356)), COUNTA(_xlfn._xlws.FILTER(G$2:G$128, B$2:B$128 = B357)),"")</f>
        <v>1</v>
      </c>
    </row>
    <row r="358" spans="1:10" x14ac:dyDescent="0.3">
      <c r="A358">
        <v>356</v>
      </c>
      <c r="B358" t="s">
        <v>1138</v>
      </c>
      <c r="C358">
        <v>2720</v>
      </c>
      <c r="D358">
        <v>0</v>
      </c>
      <c r="E358" t="s">
        <v>1139</v>
      </c>
      <c r="F358" t="s">
        <v>1140</v>
      </c>
      <c r="G358" t="s">
        <v>34</v>
      </c>
      <c r="H358" t="s">
        <v>19</v>
      </c>
      <c r="I358" t="s">
        <v>35</v>
      </c>
      <c r="J358" t="str" cm="1">
        <f t="array" ref="J358" xml:space="preserve"> IF(NOT(EXACT(B358,B357)), COUNTA(_xlfn._xlws.FILTER(G$2:G$128, B$2:B$128 = B358)),"")</f>
        <v/>
      </c>
    </row>
    <row r="359" spans="1:10" x14ac:dyDescent="0.3">
      <c r="A359">
        <v>357</v>
      </c>
      <c r="B359" t="s">
        <v>1141</v>
      </c>
      <c r="C359">
        <v>2725</v>
      </c>
      <c r="D359">
        <v>0</v>
      </c>
      <c r="E359" t="s">
        <v>1142</v>
      </c>
      <c r="F359" t="s">
        <v>1143</v>
      </c>
      <c r="G359" t="s">
        <v>1144</v>
      </c>
      <c r="H359" t="s">
        <v>49</v>
      </c>
      <c r="I359" t="s">
        <v>1145</v>
      </c>
      <c r="J359" cm="1">
        <f t="array" ref="J359" xml:space="preserve"> IF(NOT(EXACT(B359,B358)), COUNTA(_xlfn._xlws.FILTER(G$2:G$128, B$2:B$128 = B359)),"")</f>
        <v>1</v>
      </c>
    </row>
    <row r="360" spans="1:10" x14ac:dyDescent="0.3">
      <c r="A360">
        <v>358</v>
      </c>
      <c r="B360" t="s">
        <v>1146</v>
      </c>
      <c r="C360">
        <v>2727</v>
      </c>
      <c r="D360">
        <v>0</v>
      </c>
      <c r="E360" t="s">
        <v>1147</v>
      </c>
      <c r="F360" t="s">
        <v>1148</v>
      </c>
      <c r="G360" t="s">
        <v>1149</v>
      </c>
      <c r="H360" t="s">
        <v>49</v>
      </c>
      <c r="I360" t="s">
        <v>554</v>
      </c>
      <c r="J360" cm="1">
        <f t="array" ref="J360" xml:space="preserve"> IF(NOT(EXACT(B360,B359)), COUNTA(_xlfn._xlws.FILTER(G$2:G$128, B$2:B$128 = B360)),"")</f>
        <v>1</v>
      </c>
    </row>
    <row r="361" spans="1:10" x14ac:dyDescent="0.3">
      <c r="A361">
        <v>359</v>
      </c>
      <c r="B361" t="s">
        <v>1150</v>
      </c>
      <c r="C361">
        <v>2731</v>
      </c>
      <c r="D361">
        <v>0</v>
      </c>
      <c r="E361" t="s">
        <v>1151</v>
      </c>
      <c r="F361" t="s">
        <v>1152</v>
      </c>
      <c r="G361" t="s">
        <v>34</v>
      </c>
      <c r="H361" t="s">
        <v>13</v>
      </c>
      <c r="I361" t="s">
        <v>1153</v>
      </c>
      <c r="J361" cm="1">
        <f t="array" ref="J361" xml:space="preserve"> IF(NOT(EXACT(B361,B360)), COUNTA(_xlfn._xlws.FILTER(G$2:G$128, B$2:B$128 = B361)),"")</f>
        <v>1</v>
      </c>
    </row>
    <row r="362" spans="1:10" x14ac:dyDescent="0.3">
      <c r="A362">
        <v>360</v>
      </c>
      <c r="B362" t="s">
        <v>1150</v>
      </c>
      <c r="C362">
        <v>2731</v>
      </c>
      <c r="D362">
        <v>0</v>
      </c>
      <c r="E362" t="s">
        <v>1151</v>
      </c>
      <c r="F362" t="s">
        <v>1152</v>
      </c>
      <c r="G362" t="s">
        <v>12</v>
      </c>
      <c r="H362" t="s">
        <v>13</v>
      </c>
      <c r="I362" t="s">
        <v>1153</v>
      </c>
      <c r="J362" t="str" cm="1">
        <f t="array" ref="J362" xml:space="preserve"> IF(NOT(EXACT(B362,B361)), COUNTA(_xlfn._xlws.FILTER(G$2:G$128, B$2:B$128 = B362)),"")</f>
        <v/>
      </c>
    </row>
    <row r="363" spans="1:10" x14ac:dyDescent="0.3">
      <c r="A363">
        <v>361</v>
      </c>
      <c r="B363" t="s">
        <v>1154</v>
      </c>
      <c r="C363">
        <v>2734</v>
      </c>
      <c r="D363">
        <v>0</v>
      </c>
      <c r="E363" t="s">
        <v>1155</v>
      </c>
      <c r="F363" t="s">
        <v>1156</v>
      </c>
      <c r="G363" t="s">
        <v>1157</v>
      </c>
      <c r="H363" t="s">
        <v>49</v>
      </c>
      <c r="I363" t="s">
        <v>484</v>
      </c>
      <c r="J363" cm="1">
        <f t="array" ref="J363" xml:space="preserve"> IF(NOT(EXACT(B363,B362)), COUNTA(_xlfn._xlws.FILTER(G$2:G$128, B$2:B$128 = B363)),"")</f>
        <v>1</v>
      </c>
    </row>
    <row r="364" spans="1:10" x14ac:dyDescent="0.3">
      <c r="A364">
        <v>362</v>
      </c>
      <c r="B364" t="s">
        <v>1158</v>
      </c>
      <c r="C364">
        <v>2737</v>
      </c>
      <c r="D364">
        <v>0</v>
      </c>
      <c r="E364" t="s">
        <v>1159</v>
      </c>
      <c r="F364" t="s">
        <v>1160</v>
      </c>
      <c r="G364" t="s">
        <v>34</v>
      </c>
      <c r="H364" t="s">
        <v>13</v>
      </c>
      <c r="I364" t="s">
        <v>1161</v>
      </c>
      <c r="J364" cm="1">
        <f t="array" ref="J364" xml:space="preserve"> IF(NOT(EXACT(B364,B363)), COUNTA(_xlfn._xlws.FILTER(G$2:G$128, B$2:B$128 = B364)),"")</f>
        <v>1</v>
      </c>
    </row>
    <row r="365" spans="1:10" x14ac:dyDescent="0.3">
      <c r="A365">
        <v>363</v>
      </c>
      <c r="B365" t="s">
        <v>1162</v>
      </c>
      <c r="C365">
        <v>2738</v>
      </c>
      <c r="D365">
        <v>0</v>
      </c>
      <c r="E365" t="s">
        <v>1163</v>
      </c>
      <c r="F365" t="s">
        <v>1164</v>
      </c>
      <c r="G365" t="s">
        <v>34</v>
      </c>
      <c r="H365" t="s">
        <v>19</v>
      </c>
      <c r="I365" t="s">
        <v>35</v>
      </c>
      <c r="J365" cm="1">
        <f t="array" ref="J365" xml:space="preserve"> IF(NOT(EXACT(B365,B364)), COUNTA(_xlfn._xlws.FILTER(G$2:G$128, B$2:B$128 = B365)),"")</f>
        <v>1</v>
      </c>
    </row>
    <row r="366" spans="1:10" x14ac:dyDescent="0.3">
      <c r="A366">
        <v>364</v>
      </c>
      <c r="B366" t="s">
        <v>1165</v>
      </c>
      <c r="C366">
        <v>2739</v>
      </c>
      <c r="D366">
        <v>0</v>
      </c>
      <c r="E366" t="s">
        <v>1166</v>
      </c>
      <c r="F366" t="s">
        <v>1167</v>
      </c>
      <c r="G366" t="s">
        <v>34</v>
      </c>
      <c r="H366" t="s">
        <v>13</v>
      </c>
      <c r="I366" t="s">
        <v>1168</v>
      </c>
      <c r="J366" cm="1">
        <f t="array" ref="J366" xml:space="preserve"> IF(NOT(EXACT(B366,B365)), COUNTA(_xlfn._xlws.FILTER(G$2:G$128, B$2:B$128 = B366)),"")</f>
        <v>1</v>
      </c>
    </row>
    <row r="367" spans="1:10" x14ac:dyDescent="0.3">
      <c r="A367">
        <v>365</v>
      </c>
      <c r="B367" t="s">
        <v>1169</v>
      </c>
      <c r="C367">
        <v>2743</v>
      </c>
      <c r="D367">
        <v>0</v>
      </c>
      <c r="E367" t="s">
        <v>1170</v>
      </c>
      <c r="F367" t="s">
        <v>1171</v>
      </c>
      <c r="G367" t="s">
        <v>536</v>
      </c>
      <c r="H367" t="s">
        <v>13</v>
      </c>
      <c r="I367" t="s">
        <v>101</v>
      </c>
      <c r="J367" cm="1">
        <f t="array" ref="J367" xml:space="preserve"> IF(NOT(EXACT(B367,B366)), COUNTA(_xlfn._xlws.FILTER(G$2:G$128, B$2:B$128 = B367)),"")</f>
        <v>1</v>
      </c>
    </row>
    <row r="368" spans="1:10" x14ac:dyDescent="0.3">
      <c r="A368">
        <v>366</v>
      </c>
      <c r="B368" t="s">
        <v>1172</v>
      </c>
      <c r="C368">
        <v>2744</v>
      </c>
      <c r="D368">
        <v>0</v>
      </c>
      <c r="E368" t="s">
        <v>1173</v>
      </c>
      <c r="F368" t="s">
        <v>1174</v>
      </c>
      <c r="G368" t="s">
        <v>1175</v>
      </c>
      <c r="H368" t="s">
        <v>49</v>
      </c>
      <c r="I368" t="s">
        <v>1176</v>
      </c>
      <c r="J368" cm="1">
        <f t="array" ref="J368" xml:space="preserve"> IF(NOT(EXACT(B368,B367)), COUNTA(_xlfn._xlws.FILTER(G$2:G$128, B$2:B$128 = B368)),"")</f>
        <v>1</v>
      </c>
    </row>
    <row r="369" spans="1:10" x14ac:dyDescent="0.3">
      <c r="A369">
        <v>367</v>
      </c>
      <c r="B369" t="s">
        <v>1177</v>
      </c>
      <c r="C369">
        <v>2745</v>
      </c>
      <c r="D369">
        <v>0</v>
      </c>
      <c r="E369" t="s">
        <v>1178</v>
      </c>
      <c r="F369" t="s">
        <v>1179</v>
      </c>
      <c r="G369" t="s">
        <v>34</v>
      </c>
      <c r="H369" t="s">
        <v>13</v>
      </c>
      <c r="I369" t="s">
        <v>1180</v>
      </c>
      <c r="J369" cm="1">
        <f t="array" ref="J369" xml:space="preserve"> IF(NOT(EXACT(B369,B368)), COUNTA(_xlfn._xlws.FILTER(G$2:G$128, B$2:B$128 = B369)),"")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</vt:lpstr>
      <vt:lpstr>raw_output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Mealey</cp:lastModifiedBy>
  <dcterms:created xsi:type="dcterms:W3CDTF">2024-07-11T22:56:13Z</dcterms:created>
  <dcterms:modified xsi:type="dcterms:W3CDTF">2024-07-11T23:37:51Z</dcterms:modified>
</cp:coreProperties>
</file>