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A_sample_100" sheetId="1" r:id="rId4"/>
    <sheet state="visible" name="small_tool_results" sheetId="2" r:id="rId5"/>
    <sheet state="visible" name="NER Tagging" sheetId="3" r:id="rId6"/>
    <sheet state="visible" name="Benchmark GSs" sheetId="4" r:id="rId7"/>
    <sheet state="visible" name="ChatGPTCategories" sheetId="5" r:id="rId8"/>
    <sheet state="visible" name="Combined Categories" sheetId="6" r:id="rId9"/>
    <sheet state="visible" name="Kate" sheetId="7" r:id="rId10"/>
    <sheet state="visible" name="Alyssa" sheetId="8" r:id="rId11"/>
    <sheet state="visible" name="Jonathan" sheetId="9" r:id="rId12"/>
    <sheet state="visible" name="Priscila_NE" sheetId="10" r:id="rId13"/>
    <sheet state="visible" name="Priscila_NE_categories" sheetId="11" r:id="rId14"/>
  </sheets>
  <definedNames/>
  <calcPr/>
  <extLst>
    <ext uri="GoogleSheetsCustomDataVersion2">
      <go:sheetsCustomData xmlns:go="http://customooxmlschemas.google.com/" r:id="rId15" roundtripDataChecksum="cK8SboTsn3AwmCH1EhAFXhqcE2GSbkqB3CMdX3HJmI0="/>
    </ext>
  </extLst>
</workbook>
</file>

<file path=xl/sharedStrings.xml><?xml version="1.0" encoding="utf-8"?>
<sst xmlns="http://schemas.openxmlformats.org/spreadsheetml/2006/main" count="6033" uniqueCount="2032">
  <si>
    <t>index</t>
  </si>
  <si>
    <t>c5_unique_id</t>
  </si>
  <si>
    <t>c119_text</t>
  </si>
  <si>
    <t>Kate</t>
  </si>
  <si>
    <t>Alyssa</t>
  </si>
  <si>
    <t>Jonathan</t>
  </si>
  <si>
    <t>Combined</t>
  </si>
  <si>
    <t>Notes</t>
  </si>
  <si>
    <t>Priscila_GPT_Agent</t>
  </si>
  <si>
    <t>19990213001379A</t>
  </si>
  <si>
    <t>ACFT WAS TAXIING FOR TAKE OFF WHEN IT LOST CONTROL, RAN INTO A DITCH, AND STRUCK A TREE. OTHER CIRCUMSTANCES AE UNK</t>
  </si>
  <si>
    <t>ACFT, DITCH, TREE</t>
  </si>
  <si>
    <t>ACFT, TAKE OFF, DITCH, TREE, CIRCUMSTANCES</t>
  </si>
  <si>
    <t>ACFT, DITCH, TREE, LOST CONTROL</t>
  </si>
  <si>
    <t>ACFT, CONTROL, DITCH, TREE</t>
  </si>
  <si>
    <t>Including abbreviations but not typos. TAKE OFF not counted because in two words (typo)</t>
  </si>
  <si>
    <r>
      <rPr>
        <rFont val="Arial"/>
        <color theme="1"/>
        <sz val="11.0"/>
      </rPr>
      <t>ACFT</t>
    </r>
    <r>
      <rPr>
        <rFont val="Arial"/>
        <color theme="1"/>
        <sz val="11.0"/>
      </rPr>
      <t xml:space="preserve">; TAXIING FOR TAKE OFF; </t>
    </r>
    <r>
      <rPr>
        <rFont val="Arial"/>
        <color theme="1"/>
        <sz val="11.0"/>
      </rPr>
      <t>LOST CONTROL;</t>
    </r>
    <r>
      <rPr>
        <rFont val="Arial"/>
        <color theme="1"/>
        <sz val="11.0"/>
      </rPr>
      <t xml:space="preserve"> DITCH; TREE; OTHER CIRCUMSTANCES AE UNK</t>
    </r>
  </si>
  <si>
    <t>19800217031649I</t>
  </si>
  <si>
    <t xml:space="preserve">AFTER TAKEOFF, ENGINE QUIT. WING FUEL TANK SUMPS WERE NOT DRAINED DURING PREFLIGHT BECAUSE THEY WERE FROZEN.       </t>
  </si>
  <si>
    <t>TAKEOFF, ENGINE, FUEL TANK, SUMPS, PREFLIGHT</t>
  </si>
  <si>
    <t>TAKEOFF, ENGINE, WING FUEL TANK SUMPS, PREFLIGHT</t>
  </si>
  <si>
    <t>TAKEOFF,  ENGINE, TANK SUMPS, PREFLIGHT</t>
  </si>
  <si>
    <t>TAKEOFF, ENGINE, WING, FUEL TANK, SUMPS, PREFLIGHT</t>
  </si>
  <si>
    <t>Thinking that wing, fuel tank, and sumps are separate entities because we could rephrase as "the sumps in the fuel tank in the wing"</t>
  </si>
  <si>
    <t>AFTER TAKEOFF; ENGINE QUIT; WING FUEL TANK SUMPS; PREFLIGHT; FROZEN</t>
  </si>
  <si>
    <t>19790720021329A</t>
  </si>
  <si>
    <t xml:space="preserve">HELICOPTER TOOK OFF WITH SLING LOAD ATTACHED. CRASHED WHEN LOAD WEDGED IN TREES. IMPROPER PREFLIGHT.               </t>
  </si>
  <si>
    <t>HELICOPTER, SLING LOAD, LOAD, TREES, PREFLIGHT</t>
  </si>
  <si>
    <t>HELICOPTER, SLING LOAD, TREES, PREFLIGHT</t>
  </si>
  <si>
    <t>HELICOPTER, SLING LOAD, LOAD, TREES</t>
  </si>
  <si>
    <t>HELICOPTER; SLING LOAD; CRASHED; TREES; IMPROPER PREFLIGHT</t>
  </si>
  <si>
    <t>19841214074599I</t>
  </si>
  <si>
    <r>
      <rPr>
        <rFont val="Arial"/>
        <color theme="1"/>
      </rPr>
      <t xml:space="preserve">WHILE TAXIING LOST NOSEWHEEL STEERING AND BRAKES. STRUCK 2 AIRCRAFT AND FENCE. </t>
    </r>
    <r>
      <rPr>
        <rFont val="Arial"/>
        <color theme="1"/>
      </rPr>
      <t>CIRCUIT BREAKER</t>
    </r>
    <r>
      <rPr>
        <rFont val="Arial"/>
        <color theme="1"/>
      </rPr>
      <t xml:space="preserve"> HYDRAULIC PUMP OPEN.</t>
    </r>
  </si>
  <si>
    <t>NOSEWHEEL, STEERING, BRAKES, 2, AIRCRAFT, FENCE, CIRCUIT BREAKER, HYDRAULIC PUMP</t>
  </si>
  <si>
    <t>NOSEWHEEL STEERING, BRAKES, AIRCRAFT, FENCE, CIRCUIT BREAKER HYDRAULIC PUMP</t>
  </si>
  <si>
    <t>STEERING, BRAKES, AIRCRAFT,FENCE,PUMP</t>
  </si>
  <si>
    <t>NOSEWHEEL STEERING, BRAKES, AIRCRAFT, FENCE, CIRCUIT BREAKER, HYDRAULIC PUMP</t>
  </si>
  <si>
    <t>Nosewheel steering is a defined type of steering, whereas "circuit breaker hydraulic pump" can be broken up because it refers to the circuit breaker for the hydraulic pump</t>
  </si>
  <si>
    <t>TAXIING; LOST NOSEWHEEL STEERING AND BRAKES; STRUCK 2 AIRCRAFT AND FENCE; CIRCUIT BREAKER HYDRAULIC PUMP OPEN</t>
  </si>
  <si>
    <t>19860128014289I</t>
  </si>
  <si>
    <r>
      <rPr>
        <rFont val="Arial"/>
        <color theme="1"/>
      </rPr>
      <t>FORWARD CARGO DOOR</t>
    </r>
    <r>
      <rPr>
        <rFont val="Arial"/>
        <color theme="1"/>
      </rPr>
      <t xml:space="preserve"> OPENED AS AIRCRAFT TOOK OFF. OBJECTS DROPPED OUT. RETURNED. FAILED TO SEE WARNING LIGHT.        </t>
    </r>
  </si>
  <si>
    <t>CARGO DOOR, AIRCRAFT, OBJECTS, WARNING LIGHT</t>
  </si>
  <si>
    <t>FORWARD CARGO DOOR, AIRCRAFT, OBJECTS, WARNING LIGHT</t>
  </si>
  <si>
    <t>FORWARD CARGO DOOR OPENED; AIRCRAFT TOOK OFF; OBJECTS DROPPED OUT; FAILED TO SEE WARNING LIGHT</t>
  </si>
  <si>
    <t>20000215010329A</t>
  </si>
  <si>
    <t xml:space="preserve">(-23) MR. TIMOTHY ALLEN WELLS WAS ACTING AS PILOT IN COMMAND OF A BELL HELICOPTER MODEL BHT-47-G5, N4754R, ENGAGED </t>
  </si>
  <si>
    <t>TIMOTHY ALLEN WELLS, PILOT, BELL, HELICOPTER, BHT-47-G5, N4754R</t>
  </si>
  <si>
    <t>MR.TIMOTHY ALLEN WELLS, PILOT, BELL HELICOPTER</t>
  </si>
  <si>
    <t>MR. TIMOTHY ALLEN WELLS, PILOT, BELL HELICOPTER, BHT-47-G5, N4754R</t>
  </si>
  <si>
    <t>MR. TIMOTHY ALLEN WELLS, PILOT, BELL, HELICOPTER, BHT-47-G5, N4754R</t>
  </si>
  <si>
    <t>MR. TIMOTHY ALLEN WELLS; PILOT IN COMMAND; BELL HELICOPTER MODEL BHT-47-G5, N4754R; ENGAGED</t>
  </si>
  <si>
    <t>19801116083749I</t>
  </si>
  <si>
    <r>
      <rPr>
        <rFont val="Arial"/>
        <color theme="1"/>
      </rPr>
      <t>FORCED LANDING</t>
    </r>
    <r>
      <rPr>
        <rFont val="Arial"/>
        <color theme="1"/>
      </rPr>
      <t xml:space="preserve"> AFTER ONE ENGINE QUIT;FOUND ICE IN AUXILIARY FUEL SYSTEM.                                           </t>
    </r>
  </si>
  <si>
    <t>FORCED LANDING, ONE, ENGINE, ICE, AUXILIARY FUEL SYSTEM</t>
  </si>
  <si>
    <t>ENGINE, ICE, FUEL SYSTEM</t>
  </si>
  <si>
    <t>LANDING, ENGINE, ICE, AUXILIARY FUEL SYSTEM</t>
  </si>
  <si>
    <t>LANDING, ONE, ENGINE, ICE, AUXILIARY FUEL SYSTEM</t>
  </si>
  <si>
    <t>FORCED LANDING; ONE ENGINE QUIT; ICE IN AUXILIARY FUEL SYSTEM</t>
  </si>
  <si>
    <t>19850315007389A</t>
  </si>
  <si>
    <t xml:space="preserve">PILOT WAS DESCENDING TO LOWER ALTITUDE DUE TO ICING. LOST CONTROL. ALTIMETER NOT IFR CERTIFIED. ICING FORECAST.    </t>
  </si>
  <si>
    <t>PILOT, ALTIMETER</t>
  </si>
  <si>
    <t>PILOT, LOWER ALTITUDE, ICING, CONTROL, ALTIMETER, IFR CERTIFIED</t>
  </si>
  <si>
    <t>PILOT, ALTITUDE, ICING, ALTIMITER, ICING</t>
  </si>
  <si>
    <t>PILOT, ALTITUDE, ICING, LOST CONTROL, ALTIMETER, ICING</t>
  </si>
  <si>
    <t>PILOT; DESCENDING TO LOWER ALTITUDE; ICING; LOST CONTROL; ALTIMETER NOT IFR CERTIFIED; ICING FORECAST</t>
  </si>
  <si>
    <t>20070630826079I</t>
  </si>
  <si>
    <t>(-23) AIRCRAFT DEPARTED RAY AIRPORT AND AFTER TAKEOFF INTO THE CLIMB AIRCRAFT ENGINE STARTED TO HAVE PROBLEMS. PILO</t>
  </si>
  <si>
    <t>AIRCRAFT, RAY AIRPORT, TAKEOFF, AIRCRAFT, ENGINE</t>
  </si>
  <si>
    <t>AIRCRAFT, RAY AIRPORT, TAKEOFF, ENGINE</t>
  </si>
  <si>
    <t>AIRCRAFT, RAY AIRPORT, TAKEOFF, AIRCRAFT ENGINE</t>
  </si>
  <si>
    <t>AIRCRAFT, RAY AIRPORT, TAKEOFF, AIRCRAFT, ENGINE, PROBLEMS</t>
  </si>
  <si>
    <t>AIRCRAFT DEPARTED RAY AIRPORT; AFTER TAKEOFF INTO THE CLIMB; AIRCRAFT ENGINE STARTED TO HAVE PROBLEMS; PILO</t>
  </si>
  <si>
    <t>19900425011659A</t>
  </si>
  <si>
    <t xml:space="preserve">RAN OUT OF FUEL ON FERRY FLIGHT. LEFT PONTOON SEPARATED LANDING IN A POND. FUEL CAP NOT SECURED. FUEL SIPHONED.    </t>
  </si>
  <si>
    <t>FUEL, FERRY FLIGHT, PONTOON, POND, FUEL CAP, FUEL</t>
  </si>
  <si>
    <t>FUEL, FERRY FLIGHT, LEFT PONTOON, LANDING, POND, FUEL CAP, FUEL</t>
  </si>
  <si>
    <t>FUEL, FERRY FLIGHT, PONTOON, LANDING, POND, FUEL CAP, FUEL</t>
  </si>
  <si>
    <t>RAN OUT OF FUEL; FERRY FLIGHT; LEFT PONTOON SEPARATED LANDING IN A POND; FUEL CAP NOT SECURED; FUEL SIPHONED</t>
  </si>
  <si>
    <t>19991230042089A</t>
  </si>
  <si>
    <t xml:space="preserve">(.4)THE PILOT SAID THAT SHORTLY AFTER TAKEOFF, THE ENGINE 'STARTED CUTTING OUT AND WAS NOT DEVELOPING ENOUGH POWER </t>
  </si>
  <si>
    <t>PILOT, TAKEOFF, ENGINE</t>
  </si>
  <si>
    <t>PILOT, TAKEOFF, ENGINE, POWER</t>
  </si>
  <si>
    <t>SHORTLY AFTER TAKEOFF; ENGINE 'STARTED CUTTING OUT; NOT DEVELOPING ENOUGH POWER</t>
  </si>
  <si>
    <t>19820725041999I</t>
  </si>
  <si>
    <t xml:space="preserve">LOOSE COWLING ON TAKEOFF. COWLING CAME OFF ON RETURNING TO LAND. CRACKED WINDSHIELD, DENTED STABILIZER.            </t>
  </si>
  <si>
    <t>COWLING, TAKEOFF, COWLING, LAND, WINDSHIELD, STABILIZER</t>
  </si>
  <si>
    <t>COWLING, TAKEOFF, LAND, WINDSHIELD, STABILIZER</t>
  </si>
  <si>
    <t>COWLING, TAKEOFF, LAND, CRACKED WINDSHIELD, GROUND, LANDED</t>
  </si>
  <si>
    <t>LOOSE COWLING ON TAKEOFF; COWLING CAME OFF ON RETURNING TO LAND; CRACKED WINDSHIELD; DENTED STABILIZER</t>
  </si>
  <si>
    <t>19940412011509I</t>
  </si>
  <si>
    <t xml:space="preserve">AIRCRAFT POPPED OPEN ON DESCENT. FLIGHT MANUAL FLEW OUT AND STRUCK TRUCK WINDSHIELD ON GROUND. LANDED SAFELY.      </t>
  </si>
  <si>
    <t>AIRCRAFT, DESCENT, FLIGHT MANUAL, TRUCK, WINDSHIELD, GROUND</t>
  </si>
  <si>
    <t>AIRCRAFT, DESCENT, FLIGHT MANUAL, TRUCK WINDHSIELD, GROUND</t>
  </si>
  <si>
    <t>AIRCRAFT, FLIGHT MANUAL, WINDSHIELD, GROUND</t>
  </si>
  <si>
    <t>AIRCRAFT POPPED OPEN ON DESCENT; FLIGHT MANUAL FLEW OUT; STRUCK TRUCK WINDSHIELD ON GROUND; LANDED SAFELY</t>
  </si>
  <si>
    <t>19971226042729I</t>
  </si>
  <si>
    <t>NR2 ENGINE FIRE WHILE LOADING PASSENGERS AT GATE. EVACUATED. FUEL LEVER WAS IN FLIGHT IDLE. CUT OFF. SMOKE CLEARED.</t>
  </si>
  <si>
    <t>NR2 ENGINE, FIRE, PASSENGERS, GATE, FUEL LEVER, SMOKE</t>
  </si>
  <si>
    <t>ENGINE FIRE, PASSENGERS, GATE, FUEL LEVER, SMOKE, FLIGHT</t>
  </si>
  <si>
    <t>ENGINE FIRE, PASSANGERS, GATE, FUREL LEVEL, SMOKE</t>
  </si>
  <si>
    <t>NR2 ENGINE, ENGINE FIRE, PASSENGERS, GATE, FUEL LEVER, SMOKE</t>
  </si>
  <si>
    <t>Using engine twice because we wanted to pull out "nr2 engine" (specific type of engine) and "engine fire" (relevant incident)</t>
  </si>
  <si>
    <t>NR2 ENGINE FIRE; LOADING PASSENGERS AT GATE; EVACUATED; FUEL LEVER WAS IN FLIGHT IDLE; CUT OFF; SMOKE CLEARED</t>
  </si>
  <si>
    <t>19950619021589I</t>
  </si>
  <si>
    <t xml:space="preserve">AFTER DEPARTING HIGH OIL TEMP. LANDED OFF AIRPOR. SHEARED MAIN GEAR. FOUND LOW ON OIL.                             </t>
  </si>
  <si>
    <t>OIL, TEMP, GEAR, OIL</t>
  </si>
  <si>
    <t>AIRPORT, MAIN GEAR, OIL, OIL TEMP</t>
  </si>
  <si>
    <t>OIL TEMP, AIRPORT, MAIN GEAR, OIL</t>
  </si>
  <si>
    <t>OIL TEMP, GEAR, OIL</t>
  </si>
  <si>
    <t>AFTER DEPARTING; HIGH OIL TEMP; LANDED OFF AIRPOR; SHEARED MAIN GEAR; FOUND LOW ON OIL</t>
  </si>
  <si>
    <t>19940815046149I</t>
  </si>
  <si>
    <t xml:space="preserve">BATTERY COMPARTMENT DOOR CAME OPEN. ANTENNA CRACKED WINDSHIELD.                                                    </t>
  </si>
  <si>
    <t>BATTERY COMPARTMENT DOOR, ANTENNA, WINDSHIELD</t>
  </si>
  <si>
    <t>BATTERY COMPARTMENT DOOR, ANTENNA, WINDSHEILD</t>
  </si>
  <si>
    <t>BATTERY COMPARTMENT DOOR CAME OPEN; ANTENNA CRACKED WINDSHIELD</t>
  </si>
  <si>
    <t>19860228038269I</t>
  </si>
  <si>
    <t xml:space="preserve">RETURNED WHEN NOSE GEAR FAILED TO RETRACT. FOUND THAT PIN HAD NOT BEEN REMOVED AFTER PREVIOUS MAINTENANCE.         </t>
  </si>
  <si>
    <t>NOSE GEAR, PIN</t>
  </si>
  <si>
    <t>NOSE GEAR, PIN, MAINTENANCE</t>
  </si>
  <si>
    <t>RETURNED WHEN NOSE GEAR FAILED TO RETRACT; FOUND THAT PIN HAD NOT BEEN REMOVED AFTER PREVIOUS MAINTENANCE</t>
  </si>
  <si>
    <t>19790718019229I</t>
  </si>
  <si>
    <t xml:space="preserve">GROUND STAND BAGGAGE CART WITH INOPERATIVE BRAKES ROLLED INTO SIDE OF PARKED AIRCRAFT. 9 INCH TEAR IN FUSELAGE.    </t>
  </si>
  <si>
    <t>GROUND STAND, BAGGAGE CART, BRAKES, AIRCRAFT, FUSELAGE</t>
  </si>
  <si>
    <t>BAGGAGE CART, BRAKES, AIRCRAFT, TEAR, FUSELAGE</t>
  </si>
  <si>
    <t>STAND, BAGGAGE CART, BRAKES, AIRCRAFT, TEAR, FUSELAGE</t>
  </si>
  <si>
    <t>Unsure of how to treat "ground stand baggage cart"</t>
  </si>
  <si>
    <t>GROUND STAND BAGGAGE CART WITH INOPERATIVE BRAKES; ROLLED INTO SIDE OF PARKED AIRCRAFT; 9 INCH TEAR IN FUSELAGE</t>
  </si>
  <si>
    <t>20000625032189I</t>
  </si>
  <si>
    <t>(-23)NORTHWEST AIRLINES DC-10 BOEING PUSHED BACK FOR REPOSITIONING OFF OF GATE B-52 STRUCK A CONTINENTAL AIRLINES D</t>
  </si>
  <si>
    <t>NORTHWEST AIRLINES, DC-10, BOEING, B-52, CONTINENTAL AIRLINES</t>
  </si>
  <si>
    <t>NORTHWEST AIRLINES, CONTINENTAL AIRLINES, GATE</t>
  </si>
  <si>
    <t>NORTHWEST AIRLINES, DC-10 BOEING, GATE B-52, AIRLINES D</t>
  </si>
  <si>
    <t>NORTHWEST AIRLINES, DC-10, BOEING, GATE B-52, CONTINENTAL AIRLINES</t>
  </si>
  <si>
    <t>NORTHWEST AIRLINES DC-10 BOEING PUSHED BACK FOR REPOSITIONING OFF OF GATE B-52; STRUCK A CONTINENTAL AIRLINES D</t>
  </si>
  <si>
    <t>19860530030499A</t>
  </si>
  <si>
    <t xml:space="preserve">ENGINE OVERHEAT. HOT OIL SMELL.KNEW HE HAD FAILED TO REMOVE AIR INTAKE PLUGS. NOSED OVER IN FURROWS PLOWED FAILED  </t>
  </si>
  <si>
    <t>ENGINE, OIL, AIR INTAKE PLUGS</t>
  </si>
  <si>
    <t>ENGINE, OIL SMELL, AIR INTAKE PLUGS, FURROWS</t>
  </si>
  <si>
    <t>ENGINE, OIL HE, AIR INTAKE PLUGS, FURROWS PLOWED</t>
  </si>
  <si>
    <t>Unsure of what the span of "furrows" was</t>
  </si>
  <si>
    <t>ENGINE OVERHEAT; HOT OIL SMELL; FAILED TO REMOVE AIR INTAKE PLUGS; NOSED OVER IN FURROWS PLOWED FAILED</t>
  </si>
  <si>
    <t>19821117066379I</t>
  </si>
  <si>
    <t>PILOT UNABLE TO PRESSURIZE. FOUND ACCESS DOOR SLIGHTLY OPEN. DEPRESSURIZED. DOOR OPENED FULLY. STOPPED BY FUSELAGE.</t>
  </si>
  <si>
    <t>PILOT, ACCESS DOOR, DOOR, FUSELAGE</t>
  </si>
  <si>
    <t>PILOT, ACCESS DOOR, FUSELAGE</t>
  </si>
  <si>
    <t>PILOT, PRESSURIZE, ACCESS DOOR, DEPRESSURIZED, DOOR, FUSELAGE</t>
  </si>
  <si>
    <t>Pressurize and depressurized significant but hard to call "entities" per se</t>
  </si>
  <si>
    <t>PILOT UNABLE TO PRESSURIZE; FOUND ACCESS DOOR SLIGHTLY OPEN; DEPRESSURIZED; DOOR OPENED FULLY; STOPPED BY FUSELAGE</t>
  </si>
  <si>
    <t>19810303007119A</t>
  </si>
  <si>
    <t xml:space="preserve">VEERED OFF RUNWAY ON LANDING.  HIT PARKED AIRPLANE.  NEWLY INSTALLED CARPETING RESTRICTED RUDDER PEDAL MOVEMENT.   </t>
  </si>
  <si>
    <t>RUNWAY, LANDING, AIRPLANE, CARPETING, RUDDER PEDAL</t>
  </si>
  <si>
    <t>RUNWAY, LANDING, AIRPLANE, CARPETING, PUDDER PEDAL MOVEMENT</t>
  </si>
  <si>
    <t>RUNWAY, LANDING, AIRPLANE, CARPETING, RUDDER PEDDLE</t>
  </si>
  <si>
    <t>VEERED OFF RUNWAY ON LANDING; HIT PARKED AIRPLANE; NEWLY INSTALLED CARPETING RESTRICTED RUDDER PEDAL MOVEMENT</t>
  </si>
  <si>
    <t>19950602032329I</t>
  </si>
  <si>
    <t xml:space="preserve">VEERED OFF TAXIWAY. STRUCK TAXIWAY LIGHT. WAS ADVISED DAMAGED PROP. CONTINUED TO LIT.                              </t>
  </si>
  <si>
    <t>TAXIWAY, TAXIWAY LIGHT, PROP</t>
  </si>
  <si>
    <t>TAXIWAY, TAXIWAY LIGHT,</t>
  </si>
  <si>
    <t>VEERED OFF TAXIWAY; STRUCK TAXIWAY LIGHT; WAS ADVISED DAMAGED PROP; CONTINUED TO LIT</t>
  </si>
  <si>
    <t>19901101064289I</t>
  </si>
  <si>
    <t>FUEL CAP MISSING FROM RIGHT TANK AND GAS ESCAPING WHILE TAXIING. REPLACED CAP. RESUMED FLIGHT WITHOUT CLEANING WING</t>
  </si>
  <si>
    <t>FUEL CAP, TANK, GAS, CAP, FLIGHT, WING</t>
  </si>
  <si>
    <t>FUEL CAP, TANK, GAS, CAP, WING</t>
  </si>
  <si>
    <t>FUEL CAP, RIGHT TANK, GAS, CAP, FLIGHT, WING</t>
  </si>
  <si>
    <t>FUEL CAP MISSING FROM RIGHT TANK; GAS ESCAPING WHILE TAXIING; REPLACED CAP; RESUMED FLIGHT WITHOUT CLEANING WING</t>
  </si>
  <si>
    <t>20050713014239I</t>
  </si>
  <si>
    <t xml:space="preserve">(-23) ON JULY 13, 2005, AT 1535 MST, AN RAYTHEON AIRCRAFT CO. B36TC (BONANZA), N3042V REGISTERED TO HAVENS LEASING </t>
  </si>
  <si>
    <t>JULY 13, 2005, 1535 MT, RAYTHEON AIRCRAFT CO., B36TC (BONANZA), N3042V, HAVENS LEASING</t>
  </si>
  <si>
    <t>JULY 13, 2005, RAYTHEON ARICRAFT, HAVENS LEASING</t>
  </si>
  <si>
    <t>JULY 13, 2005, 1535 MST, RAYTHEON AIRCRAFT CO, B36TC, BONANZA, N3042V</t>
  </si>
  <si>
    <t>JULY 13, 2005, 1535 MST, RAYTHEON AIRCRAFT CO, B36TC, BONANZA, N3042V, HAVENS LEASING</t>
  </si>
  <si>
    <t>JULY 13, 2005, AT 1535 MST; RAYTHEON AIRCRAFT CO. B36TC (BONANZA), N3042V; REGISTERED TO HAVENS LEASING</t>
  </si>
  <si>
    <t>19860706034879A</t>
  </si>
  <si>
    <t xml:space="preserve">THE ENGINE LOST POWER ON TAKEOFF AND THE AIRCRAFT FLIPPED ON LANDING.PILOT HAD JUST FILLED TANKS. WATER IN FUEL.   </t>
  </si>
  <si>
    <t>ENGINE, TAKEOFF, AIRCRAFT, LANDING, PILOT, TANKS, WATER, FUEL</t>
  </si>
  <si>
    <t>ENGINE, AIRCRAFT, LANDING, PILOT, TANKS, WATER, FUEL</t>
  </si>
  <si>
    <t>ENGINE, POWER, TAKEOFF, AIRCRAFT, LANDING, PILOT, TANKS, WATER, FUEL</t>
  </si>
  <si>
    <t>ENGINE LOST POWER ON TAKEOFF; AIRCRAFT FLIPPED ON LANDING; PILOT HAD JUST FILLED TANKS; WATER IN FUEL</t>
  </si>
  <si>
    <t>19840121015319I</t>
  </si>
  <si>
    <t xml:space="preserve">ENGINE FAILED AFTER TAKEOFF. TRIED TO MAKE A ROAD BUT DRIFTED OFF THE EDGE. FOUND SOLID ICE IN CARBURETOR BOWL.    </t>
  </si>
  <si>
    <t>ENGINE, TAKEOFF, ROAD, ICE, CARBURETOR BOWL</t>
  </si>
  <si>
    <t>ENGINE, TAKEOFF, ROAD, ICE, CARBUERATOR BOWL</t>
  </si>
  <si>
    <t>ENGINE FAILED AFTER TAKEOFF; TRIED TO MAKE A ROAD BUT DRIFTED OFF THE EDGE; FOUND SOLID ICE IN CARBURETOR BOWL</t>
  </si>
  <si>
    <t>19950527014439A</t>
  </si>
  <si>
    <t>LOST CONTROL ON CLIMBOUT AFTER TOW RELEASE. ROLLED BOTH WAYS. SPIRAL TO IMPACT. NEGLECTED TO CONNECT RIGHT AILERON.</t>
  </si>
  <si>
    <t>CLIMBOUT, TOW RELEASE, AILERON</t>
  </si>
  <si>
    <t>CLIMBOUT, TOW RELEASE, RIGHT AILERON</t>
  </si>
  <si>
    <t>LOST CONTROL ON CLIMBOUT AFTER TOW RELEASE; ROLLED BOTH WAYS; SPIRAL TO IMPACT; NEGLECTED TO CONNECT RIGHT AILERON</t>
  </si>
  <si>
    <t>19960322013629I</t>
  </si>
  <si>
    <t>NARRATIVE: THE AIRCRAFT WAS BEING FERRIED FOR MAINTENANCE. THE GEAR BLOCKED DOWN AND THE NOSE BLOCK FELL OUT DURING</t>
  </si>
  <si>
    <t>AIRCRAFT, GEAR, NOSE BLOCK</t>
  </si>
  <si>
    <t>AIRCRAFT, MAINTENANCE, GEAR, NOSE BLOCK</t>
  </si>
  <si>
    <t>AIRCRAFT WAS BEING FERRIED FOR MAINTENANCE; GEAR BLOCKED DOWN; NOSE BLOCK FELL OUT DURING</t>
  </si>
  <si>
    <t>19960504009509A</t>
  </si>
  <si>
    <t>FAILED TO DETACH TRAILER TIE DOWN FROM SKID. LOST CONTROL AND ROLLED ON LIFT OFF. (-23) PILOT FAILED TO FULLY DETAC</t>
  </si>
  <si>
    <t>TRAILER, TIE DOWN, SKID, PILOT</t>
  </si>
  <si>
    <t>TRAILER, PILOT</t>
  </si>
  <si>
    <t>* "tie down" appears throughout, sometimes labeled differently</t>
  </si>
  <si>
    <t>FAILED TO DETACH TRAILER TIE DOWN FROM SKID; LOST CONTROL AND ROLLED ON LIFT OFF; PILOT FAILED TO FULLY DETAC</t>
  </si>
  <si>
    <t>19790211002709A</t>
  </si>
  <si>
    <t xml:space="preserve">AIRCRAFT FAILED TO LIFTOFF RUNWAY. RAN OFF END INTO SNOW BANK. FROST ON AIRFRAME.                                  </t>
  </si>
  <si>
    <t>AIRCRAFT, RUNWAY, SNOW BANK, FROST, AIRFRAME</t>
  </si>
  <si>
    <t>AIRCRAFT, LIFTOFF, RUNWAY, SNOW BANK, FROST, AIRFRAME</t>
  </si>
  <si>
    <t>* liftoff is used as a verb, syntactically sketchy</t>
  </si>
  <si>
    <t>AIRCRAFT FAILED TO LIFTOFF RUNWAY; RAN OFF END INTO SNOW BANK; FROST ON AIRFRAME</t>
  </si>
  <si>
    <t>19850418016709I</t>
  </si>
  <si>
    <t xml:space="preserve">ENGINE POWER FAILURE WHILE DOING AEROBATICS. LANDED IN FIELD. PILOT DID NOT VISUALLY INSPECT FUEL TANKS.           </t>
  </si>
  <si>
    <t>ENGINE, POWER FAILURE, AEROBATICS, FIELD, PILOT, FUEL TANKS</t>
  </si>
  <si>
    <t>ENGINE POWER FAILURE, AEROBATICS, FIELD, PILOT, FUEL TANKS</t>
  </si>
  <si>
    <t>ENGINE POWER FAILURE WHILE DOING AEROBATICS; LANDED IN FIELD; PILOT DID NOT VISUALLY INSPECT FUEL TANKS</t>
  </si>
  <si>
    <t>19780913017419I</t>
  </si>
  <si>
    <t xml:space="preserve">ABORTED TAKEOFF WHEN FRONT BAGGAGE DOOR POPPED OPEN.                                                               </t>
  </si>
  <si>
    <t>TAKEOFF, BAGGAGE DOOR</t>
  </si>
  <si>
    <t>ABORTED TAKEOFF; FRONT BAGGAGE DOOR; POPPED OPEN</t>
  </si>
  <si>
    <t>19781113027039I</t>
  </si>
  <si>
    <t xml:space="preserve">PILOT TAXIED INTO UNMARKED DITCH AT END OF TAXIWAY.                                                                </t>
  </si>
  <si>
    <t>PILOT, DITCH, TAXIWAY</t>
  </si>
  <si>
    <t>PILOT TAXIED INTO UNMARKED DITCH AT END OF TAXIWAY</t>
  </si>
  <si>
    <t>19870606018859A</t>
  </si>
  <si>
    <t xml:space="preserve">UNABLE TO STAY AIRBORNE ON TAKEOFF. ABORTED AND GROUND LOOPED INTO A TREE TO AVOID OVERRUN. MAG SWITCH ON ONE MAG. </t>
  </si>
  <si>
    <t>TAKEOFF, TREE, MAG SWITCH, ONE</t>
  </si>
  <si>
    <t>TAKEOFF, TREE, MAG SWITCH</t>
  </si>
  <si>
    <t>TAKEOFF, TREE, MAG SWITCH, ONE MAG</t>
  </si>
  <si>
    <t>UNABLE TO STAY AIRBORNE ON TAKEOFF; ABORTED AND GROUND LOOPED INTO A TREE; TO AVOID OVERRUN; MAG SWITCH ON ONE MAG</t>
  </si>
  <si>
    <t>19990714022959I</t>
  </si>
  <si>
    <t>(-23) ACCORDING TO THE PILOT HE DEPARTED FRONT RANGE AIRPORT DURING THE HOURS OF DARKNESS. DURING THE START AND RUN</t>
  </si>
  <si>
    <t>PILOT, FRONT RANGE AIRPORT, START AND RUN</t>
  </si>
  <si>
    <t>PILOT, AIRPORT, HOURS OF DARKNESS, START AND RUN</t>
  </si>
  <si>
    <t>PILOT, FRONT RANGE AIRPORT, HOURS OF DARKNESS, START AND RUN</t>
  </si>
  <si>
    <t>** hours of darkness is a time</t>
  </si>
  <si>
    <t>ACCORDING TO THE PILOT HE DEPARTED FRONT RANGE AIRPORT; DURING THE HOURS OF DARKNESS; DURING THE START AND RUN</t>
  </si>
  <si>
    <t>19870319012959I</t>
  </si>
  <si>
    <t xml:space="preserve">NOSE GEAR WOULD NOT RETRACT AFTER TAKEOFF. RETURNED AND FOUND PIN WAS INSTALLED.                                   </t>
  </si>
  <si>
    <t>TAKEOFF, PIN, NOSE GEAR</t>
  </si>
  <si>
    <t>NOSE GEAR, TAKEOFF, PIN</t>
  </si>
  <si>
    <t>NOSE GEAR WOULD NOT RETRACT AFTER TAKEOFF; RETURNED AND FOUND PIN WAS INSTALLED</t>
  </si>
  <si>
    <t>20050504010229A</t>
  </si>
  <si>
    <t xml:space="preserve">(-23) A SIKORSKY S-70A, N160LA, ENCOUNTERED A VIBRATION AFTER THE APU DOOR STRUCK A MAIN ROTOR BLADE INFLIGHT NEAR </t>
  </si>
  <si>
    <t>SIKORSKY, S-70A, N160LA, APU DOOR, ROTOR BLADE</t>
  </si>
  <si>
    <t>SIKORSKY S-70A, VIBRATION, APU DOOR ROTOR BLADE</t>
  </si>
  <si>
    <t>SIKORSKY, S-70A, N160LA, VIBRATION, APU DOOR, ROTOR BLADE</t>
  </si>
  <si>
    <t>SIKORSKY S-70A, N160LA; VIBRATION; APU DOOR; MAIN ROTOR BLADE; INFLIGHT</t>
  </si>
  <si>
    <t>20050429009279I</t>
  </si>
  <si>
    <t>(-23) THE PILOT WAS TAXIING THE AIRCRAFT TO PARKING FOLLOWING A CARGO TRIP. UPON REACHING A POINT WHERE THE TAXIWAY</t>
  </si>
  <si>
    <t>PILOT, AIRCRAFT, TAXIWAY, CARGO TRIP</t>
  </si>
  <si>
    <t>PILOT, AIRCRAFT, CARGO TRIP, TAXIWAY</t>
  </si>
  <si>
    <t>PILOT; TAXIING; AIRCRAFT; CARGO TRIP; TAXIWAY</t>
  </si>
  <si>
    <t>19890723054159I</t>
  </si>
  <si>
    <t xml:space="preserve">AFTER LANDING IT WAS DETERMINED THERE WAS INSUFFICIENT NUMBER OF SEATS AND OXYGEN MASKS FOR PASSENGERS ONBOARD.    </t>
  </si>
  <si>
    <t>LANDING, SEATS, OXYGEN MASKS, PASSENGERS</t>
  </si>
  <si>
    <t>SEATS, OXYGEN MASKS, PASSENGERS</t>
  </si>
  <si>
    <t>LANDING; INSUFFICIENT NUMBER OF SEATS AND OXYGEN MASKS; PASSENGERS ONBOARD</t>
  </si>
  <si>
    <t>19970523014439I</t>
  </si>
  <si>
    <t>NARRATIVE: THE CARGO DOOR WAS LATCHED BEFORE TAKEOFF BY MR. BOWEN. RUNWAY CONDITIONS AT STEVEN'S VILLAGE WAS EXTREM</t>
  </si>
  <si>
    <t>CARGO DOOR, TAKEOFF, BOWEN, STEVEN'S VILLAGE</t>
  </si>
  <si>
    <t>CARGO DOOR, TAKEOFF, MR.BOWEN, RUNWAY CONDITIONS, STEVEN'S VILLAGE</t>
  </si>
  <si>
    <t>runway conditions?</t>
  </si>
  <si>
    <t>CARGO DOOR; LATCHED; TAKEOFF; MR. BOWEN; RUNWAY CONDITIONS; STEVEN'S VILLAGE</t>
  </si>
  <si>
    <t>19970908038069A</t>
  </si>
  <si>
    <t xml:space="preserve">TIRED TAXI WITH TIEDOWN CHAINS ATTACHE. ROLLED OVER. PILOT FAILED NOTE RAMP PERSON TIED SKIDS DUE HIGH WIND.       </t>
  </si>
  <si>
    <t>TIEDOWN CHAINS, PILOT, RAMP PERSON, SKIDS, WIND</t>
  </si>
  <si>
    <t>TAXI, CHAINS, PILOT, RAMP PERSON, WIND</t>
  </si>
  <si>
    <t>TAXI; TIEDOWN CHAINS ATTACHED; ROLLED OVER; PILOT; RAMP PERSON; HIGH WIND</t>
  </si>
  <si>
    <t>19781108022239I</t>
  </si>
  <si>
    <t xml:space="preserve">BAGGAGE CART WAS BLOWN INTO PARKED AIRCRAFT BY JET BLAST. BRAKES WERE INOPERATIVE ON CART.                         </t>
  </si>
  <si>
    <t>BAGGAGE CART, AIRCRAFT, JET BLAST, BRAKES, CART</t>
  </si>
  <si>
    <t>BAGGAGE CART; BLOWN INTO PARKED AIRCRAFT; JET BLAST; BRAKES WERE INOPERATIVE</t>
  </si>
  <si>
    <t>19760606015529A</t>
  </si>
  <si>
    <t xml:space="preserve">SUFFICIENT OPPORTUNITY EXISTED TO RELEASE WHEN GLIDER ASSUMED NOSE HIGH ATTITUDE.                                  </t>
  </si>
  <si>
    <t>GLIDER</t>
  </si>
  <si>
    <t>OPPORTUNITY, GLIDER, ALTITUDE</t>
  </si>
  <si>
    <t>GLIDER, ALTITUDE</t>
  </si>
  <si>
    <t>GLIDER; NOSE HIGH ATTITUDE; SUFFICIENT OPPORTUNITY</t>
  </si>
  <si>
    <t>20051009024969I</t>
  </si>
  <si>
    <t>(-23) ^PRIVACY DATA OMITTED^ HELICOPTER ENGINE POWER CHECKS WERE BEING CONDUCTED BY PILOT AND ONE CREWMEMBER. DURIN</t>
  </si>
  <si>
    <t>HELICOPTER, ENGINE, POWER CHECKS, PILOT, CREWMEMBER</t>
  </si>
  <si>
    <t>PRIVACY DATA, HELICOPTER ENGINE, POWER CHECKS, PILOT, CREWMEMBER</t>
  </si>
  <si>
    <t>include "privacy data"?</t>
  </si>
  <si>
    <t>HELICOPTER; ENGINE POWER CHECKS; PILOT; CREWMEMBER</t>
  </si>
  <si>
    <t>19930530020029I</t>
  </si>
  <si>
    <t>PILOT LOST CONTROL OF AIRCRAFT ON TAKEOFF ROLL. PILOTS SEAT WAS NOT LOCKED IN POSITION AND SLID AFT ON ACCELARATION</t>
  </si>
  <si>
    <t>PILOT, AIRCRAFT, TAKEOFF ROLL, PILOTS, SEAT</t>
  </si>
  <si>
    <t>PILOT, CONTROL, AIRCRAFT, TAKEOFF, SEAT, POSITION, ACCELERATION</t>
  </si>
  <si>
    <t>PILOT, LOST CONTROL, AIRCRAFT, TAKEOFF ROLL, PILOTS, SEAT, POSITION, ACCELERATION</t>
  </si>
  <si>
    <t>acceleration</t>
  </si>
  <si>
    <t>PILOT; LOST CONTROL; AIRCRAFT; TAKEOFF ROLL; PILOT'S SEAT; SLID AFT ON ACCELERATION</t>
  </si>
  <si>
    <t>19801230089799I</t>
  </si>
  <si>
    <t>FLAT NOSE STRUT FAILED TO EXTEND BEFORE RETRACTION. IT CAUGHT ON AIRPLANE STRUCTURE, BROKE THE BELLCRANK. COLLAPSED</t>
  </si>
  <si>
    <t>NOSE STRUT, BELLCRANK</t>
  </si>
  <si>
    <t>NOSE STRUT, RETRACTION, AIRPLANE, BELLCRANK</t>
  </si>
  <si>
    <t>retraction</t>
  </si>
  <si>
    <t>FLAT NOSE STRUT; FAILED TO EXTEND; BEFORE RETRACTION; AIRPLANE STRUCTURE; BELLCRANK; COLLAPSED</t>
  </si>
  <si>
    <t>19980508008619A</t>
  </si>
  <si>
    <t>LOST POWER ENROUTE. NOSED OVER LANDING ON A SLOPE. NO EVIDENCE OF FUEL AT SCENE. FAILED TO VISUALLY CHECK FUEL.. (.</t>
  </si>
  <si>
    <t>SLOPE, FUEL, FUEL</t>
  </si>
  <si>
    <t>POWER, LANDING, SLOPE, EVIDENECE, FUEL, SCENE</t>
  </si>
  <si>
    <t>POWER, LANDING, SLOPE, EVIDENCE, FUEL, SCENE</t>
  </si>
  <si>
    <t>LOST POWER ENROUTE; NOSED OVER; LANDING ON A SLOPE; NO EVIDENCE OF FUEL AT SCENE</t>
  </si>
  <si>
    <t>19940818022409A</t>
  </si>
  <si>
    <t>LOST LEFT ENGINE NEAR H71. FEATHERED. HIGH . BEGAN GO AROUND BELOW VMC. CRASHED. BAD OIL LEAK. CRACKED ENGINE CASE.</t>
  </si>
  <si>
    <t>ENGINE, H71, OIL LEAK, ENGINE, CASE</t>
  </si>
  <si>
    <t>LEFT ENGINE, H71, VMC, OIL, ENGINE CASE</t>
  </si>
  <si>
    <t>LEFT ENGINE, H71, VMC, OIL LEAK, ENGINE CASE</t>
  </si>
  <si>
    <t>LOST LEFT ENGINE; NEAR H71; FEATHERED; HIGH; GO AROUND BELOW VMC; CRASHED; BAD OIL LEAK; CRACKED ENGINE CASE</t>
  </si>
  <si>
    <t>19920405008919A</t>
  </si>
  <si>
    <t xml:space="preserve">ATTEMPTED TAKEOFF FROM 2500 FT SOD STRIP.GUSTY NORTH WIND,HIT TREES OFF END OF STRIP CRASHED.                      </t>
  </si>
  <si>
    <t>TAKEOFF, SOD STRIP, WIND, TREES, STRIP</t>
  </si>
  <si>
    <t>TAKEOFF, SOD STRIP, NORTH WIND, STRIP</t>
  </si>
  <si>
    <t>TAKEOFF, SOD STRIP, NORTH WIND, TREES, STRIP</t>
  </si>
  <si>
    <t>TAKEOFF; 2500 FT SOD STRIP; GUSTY NORTH WIND; HIT TREES; CRASHED</t>
  </si>
  <si>
    <t>19840821046409A</t>
  </si>
  <si>
    <t xml:space="preserve">CRASH OCCURRED DURING FORCED LANDING AFTER ENGINE FAILURE DURING TAKEOFF. AIRCRAFT HAD NOT HAD ANNUAL INSPECTION.  </t>
  </si>
  <si>
    <t>CRASH, LANDING, ENGINE FAILURE, TAKEOFF, AIRCRAFT, INSPECTION</t>
  </si>
  <si>
    <t>CRASH; FORCED LANDING; ENGINE FAILURE; TAKEOFF; ANNUAL INSPECTION</t>
  </si>
  <si>
    <t>19950216008379I</t>
  </si>
  <si>
    <t>NARRATIVE: THE PILOT OF CESSNA 207, N1549U STATED THAT AFTER TAKEOFF FROM THE BETHEL AIRPORT, THE ENGINE STOPPED RU</t>
  </si>
  <si>
    <t>PILOT, CESSNA 207, N1549U, TAKEOFF, BETHEL AIRPORT, ENGINE</t>
  </si>
  <si>
    <t>PILOT, CESSNA 207, TAKEOFF, BETHEL AIRPORT, ENGINE</t>
  </si>
  <si>
    <t>PILOT OF CESSNA 207, N1549U; TAKEOFF; BETHEL AIRPORT; ENGINE STOPPED RUNNING</t>
  </si>
  <si>
    <t>19850525020799A</t>
  </si>
  <si>
    <t xml:space="preserve">TOUCHED DOWN LONG AND BOUNCED. ATTEMPTED DOWNWIND GO AROUND WITH FULL FLAPS. STRUCK TREE 3 MILES FROM AIRPORT.     </t>
  </si>
  <si>
    <t>TREE, 3, AIRPORT</t>
  </si>
  <si>
    <t>FLAPS, TREE, AIRPORT</t>
  </si>
  <si>
    <t>FLAPS, TREE, 3 MILES, AIRPORT</t>
  </si>
  <si>
    <t>TOUCHED DOWN LONG; BOUNCED; DOWNWIND GO AROUND; FULL FLAPS; STRUCK TREE; 3 MILES FROM AIRPORT</t>
  </si>
  <si>
    <t>19861114075329I</t>
  </si>
  <si>
    <t xml:space="preserve">ENTERED TCA WITHOUT ATC COMMUNICATION. PILOT WAS AWARE OF MALFUNCTIONING ENCODING ALTIMETER.                       </t>
  </si>
  <si>
    <t>TCA, ATC COMMUNICATION, PILOT, ALTIMETER</t>
  </si>
  <si>
    <t>ENTERED TCA; WITHOUT ATC COMMUNICATION; MALFUNCTIONING ENCODING ALTIMETER</t>
  </si>
  <si>
    <t>20010421009329I</t>
  </si>
  <si>
    <t>(-23)AIRCRAFT WAS IN CRUISE FLIGHT, THERE WAS A RPM LOSS AND PILOT COULD NOT MAINTAIN ALTITUDE. PILOT MADE AN EMERG</t>
  </si>
  <si>
    <t>AIRCRAFT, CRUISE FLIGHT, RPM LOSS, PILOT, PILOT</t>
  </si>
  <si>
    <t>AIRCRAFT, CRUISE FLIGHT, RPM LOSS, PILOT, ALTITUDE</t>
  </si>
  <si>
    <t>AIRCRAFT, CRUISE FLIGHT, RPM LOSS, PILOT, PILOT, ALTITUDE</t>
  </si>
  <si>
    <t>AIRCRAFT; CRUISE FLIGHT; RPM LOSS; COULD NOT MAINTAIN ALTITUDE; EMERGENCY LANDING</t>
  </si>
  <si>
    <t>19960524045629A</t>
  </si>
  <si>
    <t xml:space="preserve">NOSE BAGGAGE DOOR OPENED ON TAKEOFF. BAGGAGE HIT LEFT PROP. GOT BELWO UMC. LANDED ON SEA ICE. WILL FLY DOOR OPEN.  </t>
  </si>
  <si>
    <t>NOSE, BAGGAGE DOOR, TAKEOFF, BAGGAGE, PROP, SEA, ICE, DOOR</t>
  </si>
  <si>
    <t>NOSE BAGGAGE DOOR, TAKEOFF, BAGGAGE, LEFT PROP, SEA ICE, FLY DOOR</t>
  </si>
  <si>
    <t>NOSE BAGGAGE DOOR, TAKEOFF, BAGGAGE, LEFT PROP, SEA, ICE, DOOR</t>
  </si>
  <si>
    <t>*** Do we include nose as a seperate entity?</t>
  </si>
  <si>
    <t>NOSE BAGGAGE DOOR OPENED; TAKEOFF; BAGGAGE HIT LEFT PROP; LANDED ON SEA ICE; FLY DOOR OPEN</t>
  </si>
  <si>
    <t>19871211075169A</t>
  </si>
  <si>
    <t xml:space="preserve">ROUGH ENGINE ON CLIMBOUT. LANDED ON CITY STREET. SPARK PLUGS OUT OF TOLERENCE. FOUND PRIMER UNLOCKED.              </t>
  </si>
  <si>
    <t>ENGINE, CLIMBOUT, STREET, SPARK PLUGS, PRIMER</t>
  </si>
  <si>
    <t>ENGINE, CLIMBOUT, CITY STREET, SPARK PLUGS, TOLERENCE, PRIMER</t>
  </si>
  <si>
    <t>ENGINE, CLIMBOUT, STREET, SPARK PLUGS, TOLERENCE, PRIMER</t>
  </si>
  <si>
    <t>tolerance like vmc?</t>
  </si>
  <si>
    <t>ROUGH ENGINE; CLIMBOUT; LANDED ON CITY STREET; SPARK PLUGS OUT OF TOLERANCE; PRIMER UNLOCKED</t>
  </si>
  <si>
    <t>20010910029739I</t>
  </si>
  <si>
    <t>(-23) DURING TAXI OUT, CFI NOTICED NOSE LANDING GEAR GREEN LIGHT WAS OUT. SHE ATTEMPTED TO SWAP LIGHTS TO VERIFY TH</t>
  </si>
  <si>
    <t>CFI, NOSE LANDING GEAR, LIGHT, LIGHTS</t>
  </si>
  <si>
    <t>TAXI, CFI, NOSE LANDING GEAR, LIGHT, LIGHTS</t>
  </si>
  <si>
    <t>TAXI OUT, CFI,LANDING GEAR, LIGHT, LIGHTS</t>
  </si>
  <si>
    <t>*** Do we include nose as a seperate entity? (see line 85 for another instance of this)</t>
  </si>
  <si>
    <t>TAXI OUT; CFI; NOSE LANDING GEAR GREEN LIGHT; SWAP LIGHTS</t>
  </si>
  <si>
    <t>19871027060859A</t>
  </si>
  <si>
    <t>ELECTRIC POWER LOST ON IFR DUAL FLIGHT. STRUCK POWER POLE ON FORCED LANDING, FOUND CIRCUIT BREAKER OFF. PILOT ERROR</t>
  </si>
  <si>
    <t>IFR DUAL FLIGHT, POLE, LANDING, CIRCUIT BREAKER, PILOT</t>
  </si>
  <si>
    <t>POWER, IFR DUAL FLIGHT, POWER POLE, LANDING, CIRCUIT BREAKER, PILOT ERROR</t>
  </si>
  <si>
    <t>ELECTRIC POWER LOST; IFR DUAL FLIGHT; STRUCK POWER POLE; FORCED LANDING; CIRCUIT BREAKER OFF; PILOT ERROR</t>
  </si>
  <si>
    <t>19980616023109I</t>
  </si>
  <si>
    <t xml:space="preserve">LOUD BANG AND SHUDDER ENROUTE. SAW SPARKS AT ROTOR. RETURNED. ENGINE COWLING SEPERATED. COWL NOT FASTENED.         </t>
  </si>
  <si>
    <t>SPARKS, ROTOR, COWLING, COWL</t>
  </si>
  <si>
    <t>BANG, SHUDDER, SPARKS, ROTOR, COWLING, COWL</t>
  </si>
  <si>
    <t>bang and shudder?</t>
  </si>
  <si>
    <t>LOUD BANG AND SHUDDER; ENROUTE; SPARKS AT ROTOR; RETURNED; ENGINE COWLING SEPARATED; COWL NOT FASTENED</t>
  </si>
  <si>
    <t>19910710026989A</t>
  </si>
  <si>
    <t xml:space="preserve">REPORTED PROBLEM ON CLIMBOUT. STALLED AND CRASHED. NO LOCKING PINS IN SEAT TRACK. SEAT PIN BENT. BELT NOT FASTENED </t>
  </si>
  <si>
    <t>CLIMBOUT, LOCKING PINS, SEAT TRACK, SEAT PIN, BELT</t>
  </si>
  <si>
    <t>PROBLEM, CLIMBOUT, PINS, SEAT TRACK, SEAT PIN, BELT</t>
  </si>
  <si>
    <t>PROBLEM, CLIMBOUT, LOCKING PINS, SEAT TRACK, SEAT PIN, BELT</t>
  </si>
  <si>
    <t>PROBLEM ON CLIMBOUT; STALLED AND CRASHED; NO LOCKING PINS IN SEAT TRACK; SEAT PIN BENT; BELT NOT FASTENED</t>
  </si>
  <si>
    <t>19780509032859I</t>
  </si>
  <si>
    <t xml:space="preserve">FORCED LANDING AFTER POWER LOSS. FOUND WATER IN FUEL.                                                              </t>
  </si>
  <si>
    <t>LANDING, POWER LOSS, WATER, FUEL</t>
  </si>
  <si>
    <t>FORCED LANDING; POWER LOSS; WATER IN FUEL</t>
  </si>
  <si>
    <t>19800506012169A</t>
  </si>
  <si>
    <t xml:space="preserve">LOST CONTROL OF AIRPLANE ON TAKEOFF ROLL. FAILED TO REMOVE AILERON-ELEVATOR LOCK PIN.                              </t>
  </si>
  <si>
    <t>AIRPLANE, TAKEOFF ROLL, AILERON-ELEVATOR, LOCK PIN</t>
  </si>
  <si>
    <t>AIRPLANE, TAKEOFF ROLL, AILERON-ELEVATOR LOCK PIN</t>
  </si>
  <si>
    <t>LOST CONTROL; AIRPLANE; TAKEOFF ROLL; FAILED TO REMOVE AILERON-ELEVATOR LOCK PIN</t>
  </si>
  <si>
    <t>19791128035159A</t>
  </si>
  <si>
    <t xml:space="preserve">PILOT LANDED TO WAIT OUT RAIN SHOWER. ON CLIMBOUT, ENGINE RAN ROUGH. PILOT LANDED IN FIELD. CLAIMS WATER IN FUEL.  </t>
  </si>
  <si>
    <t>PILOT, RAIN SHOWER, CLIMBOUT, ENGINE, PILOT, FIELD, WATER, FUEL</t>
  </si>
  <si>
    <t>PILOT, RAIN SHOWER, CLIMBOUT, ENGINE, FIELD, WATER, FUEL</t>
  </si>
  <si>
    <t>PILOT LANDED; RAIN SHOWER; CLIMBOUT; ENGINE RAN ROUGH; LANDED IN FIELD; WATER IN FUEL</t>
  </si>
  <si>
    <t>20060621012279A</t>
  </si>
  <si>
    <t>(-23) THE PILOT ^PRIVACY DA^ STATED THAT DURING TAKEOFF (AT ROTATION) HIS SEAT SLID BACK, CAUSING HIM TO OVERROTATE</t>
  </si>
  <si>
    <t>PILOT, TAKEOFF, SEAT</t>
  </si>
  <si>
    <t>PILOT, TAKEOFF, SEAT, HIM</t>
  </si>
  <si>
    <t>PILOT; TAKEOFF; SEAT SLID BACK; OVERROTATE</t>
  </si>
  <si>
    <t>19950314029269I</t>
  </si>
  <si>
    <t>NARRATIVE: ON MARCH 14, 1995, N7016M, AN AMATEUR BUILT AIRCRAFT, MADE AN EMERGENCY OFF AIRPORT LANDING NEAR THE BLO</t>
  </si>
  <si>
    <t>MARCH 14, 1995, N7016M, AIRCRAFT, AIRPORT, LANDING</t>
  </si>
  <si>
    <t>MARCH 14, AMATEUR, AIRCRAFT, EMERGENCY OFF AIRPORT LANDING</t>
  </si>
  <si>
    <t>MARCH 14, 1995, N7016M, AIRCRAFT, EMERGENCY OFF AIRPORT LANDING</t>
  </si>
  <si>
    <t>MARCH 14, 1995, N7016M; AMATEUR BUILT AIRCRAFT; EMERGENCY OFF AIRPORT LANDING; BLO</t>
  </si>
  <si>
    <t>19800804037399A</t>
  </si>
  <si>
    <t xml:space="preserve">EARLY FUEL EXHAUSTION FROM FUEL SIPHONING FROM IMPROPERLY SECURED VENT CAP. OVERSHOT EMERGENCY LANDING AREA.       </t>
  </si>
  <si>
    <t>FUEL EXHAUSTION, SIPHONING, VENT CAP, EMERGENCY LANDING AREA</t>
  </si>
  <si>
    <t>FUEL EXHAUSTION, FUEL SIPHONING, VENT CAP, EMERGENCY LANDING AREA</t>
  </si>
  <si>
    <t>* siphoning makes sense by itself but exhaustion does not, fuel exhaustion is a specific type of failure</t>
  </si>
  <si>
    <t>EARLY FUEL EXHAUSTION; FUEL SIPHONING; IMPROPERLY SECURED VENT CAP; OVERSHOT EMERGENCY LANDING AREA</t>
  </si>
  <si>
    <t>19780402008409I</t>
  </si>
  <si>
    <t xml:space="preserve">TAXIING AIRCRAFT STRUCK PARKED AIRCRAFT. FOUND WORN OUT &amp; INEFFECTIVE BRAKES AS CAUSE.                             </t>
  </si>
  <si>
    <t>AIRCRAFT, AIRCRAFT, BRAKES</t>
  </si>
  <si>
    <t>AIRCRAFT, BRAKES</t>
  </si>
  <si>
    <t>TAXIING AIRCRAFT; STRUCK PARKED AIRCRAFT; WORN OUT &amp; INEFFECTIVE BRAKES</t>
  </si>
  <si>
    <t>19890725041869I</t>
  </si>
  <si>
    <t xml:space="preserve">ON ENGINE START PILOTS SEAT WENT TO FULL AFT POSITION. PUSH THROTTLE IN FULL. AIRCRAFT COLLIDED WITH PARKED PLANE. </t>
  </si>
  <si>
    <t>ENGINE START, PILOTS, SEAT, THROTTLE, AIRCRAFT, PLANE</t>
  </si>
  <si>
    <t>ENGINE, PILOTS SEAT, THROTTLE, AIRCRAFT, PLANE</t>
  </si>
  <si>
    <t>ENGINE START; PILOT'S SEAT WENT TO FULL AFT POSITION; THROTTLE IN FULL; AIRCRAFT COLLIDED WITH PARKED PLANE</t>
  </si>
  <si>
    <t>19911222062669I</t>
  </si>
  <si>
    <t xml:space="preserve">AFTER LIFTOFF PILOT NOTICED RIGHT FUEL CAP MISSING. ABORTED. LANDED ON SAME RUNWAY. RAN OFF SIDE OF RUNWAY.        </t>
  </si>
  <si>
    <t>LIFTOFF, PILOT, FUEL CAP, RUNWAY, RUNWAY</t>
  </si>
  <si>
    <t>LIFTOFF, PILOT, RIGHT FUEL CAP, RUNWAY</t>
  </si>
  <si>
    <t>LIFTOFF, PILOT, RIGHT FUEL CAP, RUNWAY, RUNWAY</t>
  </si>
  <si>
    <t>LIFTOFF; RIGHT FUEL CAP MISSING; ABORTED; LANDED ON SAME RUNWAY; RAN OFF SIDE OF RUNWAY</t>
  </si>
  <si>
    <t>20030607012509A</t>
  </si>
  <si>
    <t>(-23) THE AIRCRAFT DEPARTED BARTLESVILLE MUNICIPAL AIRPORT (BVO) BARTLESVILLE, OK AT 1147 AM LOCAL TIME FOR A LOCAL</t>
  </si>
  <si>
    <t>AIRCRAFT, BARTLESVILLE MUNICIPAL AIRPORT, BVO, BARTLESVILLE, OK, 1147 AM</t>
  </si>
  <si>
    <t>AIRCRAFT, BARTLESVILLE MUNICIPAL AIRPORT, BRATLESVILLE, OK, 1147 AM, LOCAL TIME</t>
  </si>
  <si>
    <t>AIRCRAFT, BARTLESVILLE MUNICIPAL AIRPORT, BVO, BARTLESVILLE, OK, 1147 AM LOCAL TIME</t>
  </si>
  <si>
    <t>AIRCRAFT DEPARTED BARTLESVILLE MUNICIPAL AIRPORT (BVO), BARTLESVILLE, OK; 1147 AM LOCAL TIME; LOCAL FLIGHT</t>
  </si>
  <si>
    <t>19801005072789I</t>
  </si>
  <si>
    <t xml:space="preserve">PILOT RAN OFF END OF RUNWAY WHEN REMAINING BRAKE FAILED.                                                           </t>
  </si>
  <si>
    <t>PILOT, RUNWAY, BRAKE</t>
  </si>
  <si>
    <t>PILOT RAN OFF END OF RUNWAY; REMAINING BRAKE FAILED</t>
  </si>
  <si>
    <t>19781210024199I</t>
  </si>
  <si>
    <t xml:space="preserve">WHEELS LOCKED UP AFTER SEVERAL TOUCH AND GO LANDINGS DUE TO SNOW PACKED IN THE WHEEL PANTS.                        </t>
  </si>
  <si>
    <t>WHEELS, LANDINGS, SNOW</t>
  </si>
  <si>
    <t>WHEELS, LANDINGS, SNOW, WHEEL PANTS</t>
  </si>
  <si>
    <t>wheel pants probably wheel parts</t>
  </si>
  <si>
    <t>WHEELS LOCKED UP; TOUCH AND GO LANDINGS; SNOW PACKED IN THE WHEEL PANTS</t>
  </si>
  <si>
    <t>19950804028629A</t>
  </si>
  <si>
    <t>LOST POWER LANDED HARD IN ROUGH WATER. DAMAGED FLOATS AND LONGERON. WATER IN FUEL. MISREAD WATER IN SUMP TO BE FUEL</t>
  </si>
  <si>
    <t>WATER, FLOATS, LONGERON, WATER, FUEL, WATER, SUMP, FUEL</t>
  </si>
  <si>
    <t>POWER, WATER, FLOATS, LONGERON, WATER, FUEL, SUMP</t>
  </si>
  <si>
    <t>LOST POWER; LANDED HARD IN ROUGH WATER; DAMAGED FLOATS AND LONGERON; WATER IN FUEL; MISREAD WATER IN SUMP TO BE FUEL</t>
  </si>
  <si>
    <t>20040304003309I</t>
  </si>
  <si>
    <t>(-23) AFTER NORMAL TOUCHDOWN THE AIRCRAFT STARTED SLIDING OR HYDROPLANING TOWARD LEFT SIDE OF RUNWAY, AIRCRAFT STRU</t>
  </si>
  <si>
    <t>TOUCHDOWN, AIRCRAFT, RUNWAY, AIRCRAFT</t>
  </si>
  <si>
    <t>TOUCHDOWN, AIRCRAFT, RUNWAY</t>
  </si>
  <si>
    <t>NORMAL TOUCHDOWN; SLIDING OR HYDROPLANING; LEFT SIDE OF RUNWAY; AIRCRAFT STRU</t>
  </si>
  <si>
    <t>19780427013859I</t>
  </si>
  <si>
    <t xml:space="preserve">ENGINE COWLING SEPARATED FROM ENGINE IN FLIGHT.                                                                    </t>
  </si>
  <si>
    <t>COWLING, ENGINE, FLIGHT</t>
  </si>
  <si>
    <t>ENGINE COWLING SEPARATED; ENGINE IN FLIGHT</t>
  </si>
  <si>
    <t>20070202001609A</t>
  </si>
  <si>
    <t>(-23) ON A FLIGHT FROM NOTH PLATTE, NE, TO IOWA CITY, IA, (487 STATUTE MILES) THE AIRCRAFT LOST POWER NEAR GRINNELL</t>
  </si>
  <si>
    <t>FLIGHT, NOTH PLATTE, NE, IOWA CITY, IA, 487, AIRCRAFT, GRINNELL</t>
  </si>
  <si>
    <t>FLIGHT, NOTH PLATTER, NE, IOWA CITY, IA, STATUTE MILES, AIRCRAFT, POWER, GRINNELL</t>
  </si>
  <si>
    <t>FLIGHT, NOTH PLATTER, NE, IOWA CITY, IA, 487 STATUTE MILES, AIRCRAFT, POWER, GRINNELL</t>
  </si>
  <si>
    <t>FLIGHT FROM NOTH PLATTE, NE, TO IOWA CITY, IA; AIRCRAFT LOST POWER; NEAR GRINNELL</t>
  </si>
  <si>
    <t>19780916024019A</t>
  </si>
  <si>
    <t xml:space="preserve">TIE DOWN STRAP ACROSS LEFT SKID CAUGHT ON TRAILER AND TETHERED HEPER.                                              </t>
  </si>
  <si>
    <t>TIE DOWN STRAP, SKID, TRAILER</t>
  </si>
  <si>
    <t>TIE DOWN STRAP, LEFT SKID, TRAILER, HEPER</t>
  </si>
  <si>
    <t>TIE DOWN STRAP, LEFT SKID, TRAILER</t>
  </si>
  <si>
    <t>heper?</t>
  </si>
  <si>
    <t>TIE DOWN STRAP; LEFT SKID; CAUGHT ON TRAILER; TETHERED HEPER</t>
  </si>
  <si>
    <t>20060718018299I</t>
  </si>
  <si>
    <t>(-23) THE PILOT IN COMMAND (PIC) FAILED TO ENSURE ALL FUEL TANK CAPS WERE SECURELY FASTENED PRIOR TO DEPARTURE. SUB</t>
  </si>
  <si>
    <t>PILOT IN COMMAND, PIC, FUEL TANK, CAPS, DEPARTURE</t>
  </si>
  <si>
    <t>PILOT IN COMMAND, FUEL TANK CAPS, DEPARTURE</t>
  </si>
  <si>
    <t>PILOT IN COMMAND (PIC); FUEL TANK CAPS; SECURELY FASTENED; DEPARTURE</t>
  </si>
  <si>
    <t>20040925025079A</t>
  </si>
  <si>
    <t xml:space="preserve">(-23) FUEL CONTAMINATION IN AIRFRAME FUEL FILTER AS WELL AS IN FUEL FILTER AND ENGINE DRIVEN FUEL PUMP FILTER. THE </t>
  </si>
  <si>
    <t>FUEL, AIRFRAME, FUEL FILTER, FUEL FILTER, ENGINE, FUEL PUMP FILTER</t>
  </si>
  <si>
    <t>FUEL, AIRFRAME FUEL FILTER, ENGINE, FUEL PUMP FILTER</t>
  </si>
  <si>
    <t>FUEL CONTAMINATION, AIRFRAME, FUEL FILTER, FUEL FILTER, ENGINE, FUEL PUMP FILTER</t>
  </si>
  <si>
    <t>FUEL CONTAMINATION; AIRFRAME FUEL FILTER; FUEL FILTER AND ENGINE DRIVEN FUEL PUMP FILTER</t>
  </si>
  <si>
    <t>19961027033759A</t>
  </si>
  <si>
    <t>PRIOR DEMO FLIGHT. CONNECTING ROD BENT BY HYDRO LOCK IN NR5 CYL ON STARTUP. BROKE. HIT COUNTER WT. BROKE PORP SHAFT</t>
  </si>
  <si>
    <t>DEMO FLIGHT, ROD, HYDRO LOCK, NR5, CYL, STARTUP, COUNTER WT, SHAFT</t>
  </si>
  <si>
    <t>DEMO FLIGHT, RO, HYRDO LOCK, NT5 CYL, STARTUP, COUNTER, PORP SHAFT</t>
  </si>
  <si>
    <t>DEMO FLIGHT, ROD, HYRDO LOCK, NR5 CYL, STARTUP, COUNTER WT, SHAFT</t>
  </si>
  <si>
    <t>DEMO FLIGHT; CONNECTING ROD; HYDRO LOCK; NR5 CYL; STARTUP; BROKE PORP SHAFT</t>
  </si>
  <si>
    <t>19870309039779I</t>
  </si>
  <si>
    <t xml:space="preserve">WHILE TAXIING, THE AIRCRAFT STRUCK N106DA WHICH WAS PARKED.  PILOT WAS UNAWARE OF BRAKE PROBLEMS ON THE AIRCRAFT.  </t>
  </si>
  <si>
    <t>AIRCRAFT, N106DA, PILOT, AIRCRAFT</t>
  </si>
  <si>
    <t>AIRCRAFT, N106DA, PILOT, BRAKE PROBLEMS, AIRCRAFT</t>
  </si>
  <si>
    <t>TAXIING; AIRCRAFT STRUCK N106DA; PARKED; BRAKE PROBLEMS</t>
  </si>
  <si>
    <t>20020619014309A</t>
  </si>
  <si>
    <t>(-23) N759TY, CE-182 WAS EN ROUTE FROM HOT SPRINGS, ARKANSAS TO FAYETTEVILLE, TENNESSEE, WHEN THE AIRCRAFT ENGINE Q</t>
  </si>
  <si>
    <t>N759TY, CE-182, HOT SPRINGS, ARKANSAS, FAYETTEVILLE, TENNESSEE, AIRCRAFT, ENGINE</t>
  </si>
  <si>
    <t>N759TY, CE-182, HOT SPRINGS, ARKANSAS, FAYETVILLE, TENNESSEE, AIRCRAFT ENGINE</t>
  </si>
  <si>
    <t>N759TY, CE-182; EN ROUTE; HOT SPRINGS, ARKANSAS; FAYETTEVILLE, TENNESSEE; AIRCRAFT ENGINE QUIT</t>
  </si>
  <si>
    <t>19951031041599A</t>
  </si>
  <si>
    <t xml:space="preserve">ON CLIMBOUT NOSE BAGGAGE DOOR OPENED. REDUCED POWER. STALLED. ROLLED. DIVED INTO OCEAN. TEST FLIGHT FROM STORAGE.  </t>
  </si>
  <si>
    <t>CLIMBOUT, NOSE, BAGGAGE DOOR, OCEAN, TEST FLIGHT, STORAGE</t>
  </si>
  <si>
    <t>CLIMBOUT, NOSE BAGGAGE DOOR, POWER, OCEAN, TEST FLIGHT, STORAGE</t>
  </si>
  <si>
    <t>CLIMBOUT, NOSE, BAGGAGE DOOR, POWER, OCEAN, TEST FLIGHT, STORAGE</t>
  </si>
  <si>
    <t>*** see cell H59</t>
  </si>
  <si>
    <t>CLIMBOUT; NOSE BAGGAGE DOOR OPENED; REDUCED POWER; STALLED; ROLLED; DIVED INTO OCEAN; TEST FLIGHT FROM STORAGE</t>
  </si>
  <si>
    <t>19850729066139I</t>
  </si>
  <si>
    <t>ELEVATOR CONTROL JAMMED SHEN HARNESS CAUGHT ON ELEVATOR CABLE. STICK BOOT NOT FASTENED TO FLOOR. LANDED IN A FIELD.</t>
  </si>
  <si>
    <t>ELEVATOR CONTROL, HARNESS, ELEVATOR CABLE, STICK BOOT, FLOOR, FIELD</t>
  </si>
  <si>
    <t>ELEVATOR CONTROL, SHEN HARNESS, ELEVATOR CABLE, STICK BOOT, FLOOR, FIELD</t>
  </si>
  <si>
    <t>ELEVATOR CONTROL JAMMED; HARNESS; ELEVATOR CABLE; STICK BOOT NOT FASTENED TO FLOOR; LANDED IN A FIELD</t>
  </si>
  <si>
    <t>19940226003029A</t>
  </si>
  <si>
    <t xml:space="preserve">LOST POWER EN ROUTE. LANDED ON PRIVATE STRIP. NOSED OVER. LEFT FUEL CAP LEAKED. PREVENTED GRAVITY FUEL FLOW.       </t>
  </si>
  <si>
    <t>STRIP, FUEL CAP</t>
  </si>
  <si>
    <t>POWER, STRIP, LEFT FUEL CAP, GRAVITY FUEL FLOW</t>
  </si>
  <si>
    <t>POWER, STRIP,LEFT FUEL CAP, GRAVITY FUEL FLOW</t>
  </si>
  <si>
    <t>gravity fuel flow?</t>
  </si>
  <si>
    <t>LOST POWER EN ROUTE; LANDED ON PRIVATE STRIP; NOSED OVER; LEFT FUEL CAP LEAKED; PREVENTED GRAVITY FUEL FLOW</t>
  </si>
  <si>
    <t>19780111000459A</t>
  </si>
  <si>
    <t xml:space="preserve">ACFT DISPATCHER HARRASSMENT OF PILOT. PILOT FORGOT TO REMOVE TIEDROPE.                                             </t>
  </si>
  <si>
    <t>ACFT DISPATCHER, PILOT, PILOT</t>
  </si>
  <si>
    <t>ACFT DISPATCHER, PILOT, TIEDROPE</t>
  </si>
  <si>
    <t>typo on tiedrope</t>
  </si>
  <si>
    <t>ACFT DISPATCHER; HARRASSMENT OF PILOT; PILOT FORGOT TO REMOVE TIEDROPE</t>
  </si>
  <si>
    <t>20010411006739I</t>
  </si>
  <si>
    <t>(-23) THE HELICOPTER WAS IDLING ON THE HELIPAD, AND THE RPM CONTROL WAS BROUGHT UP TO FLY POSITION FOR THE TAKEOFF.</t>
  </si>
  <si>
    <t>HELICOPTER, HELIPAD, RPM CONTROL, TAKEOFF</t>
  </si>
  <si>
    <t>HELICOPTER, HELIPAD, RPM CONTROL, FLY POSITION, TAKEOFF</t>
  </si>
  <si>
    <t>HELICOPTER; IDLING ON THE HELIPAD; RPM CONTROL; BROUGHT UP TO FLY POSITION; TAKEOFF</t>
  </si>
  <si>
    <t>19870816062719I</t>
  </si>
  <si>
    <t xml:space="preserve">A COPPER TUBE, USED TO HOLD AERIAL BANNERS, FELL THROUGH THE ROOF OF A HOUSE. LOCAL OPERATOR IS BEING MONITORED.   </t>
  </si>
  <si>
    <t>TUBE, BANNERS, ROOF, HOUSE, OPERATOR</t>
  </si>
  <si>
    <t>TUBE, AERIAL BANNERS, ROOF, HOUSE, OPERATOR</t>
  </si>
  <si>
    <t>COPPER TUBE; AERIAL BANNERS; FELL THROUGH THE ROOF OF A HOUSE; LOCAL OPERATOR; BEING MONITORED</t>
  </si>
  <si>
    <t>19980620030289I</t>
  </si>
  <si>
    <t>MR. KADERA THEN ATTEMPTED TO LAND IN A FIELD BUT WAS FORCED TO LAND ON HIGHWAY 93. THREE MILES EAST OF SUNMER, IOWA</t>
  </si>
  <si>
    <t>KADERA, FIELD, HIGHWAY 93, THREE, SUNMER, IOWA</t>
  </si>
  <si>
    <t>MR.KADERA, FIELD, HIGHWAY 93, SUNMER, IOWA</t>
  </si>
  <si>
    <t>MR.KADERA, FIELD, HIGHWAY 93, THREE, EAST, SUNMER, IOWA</t>
  </si>
  <si>
    <t>***THREE MILES EAST</t>
  </si>
  <si>
    <t>MR. KADERA; ATTEMPTED TO LAND IN A FIELD; FORCED TO LAND ON HIGHWAY 93; THREE MILES EAST OF SUNMER, IOWA</t>
  </si>
  <si>
    <t>19990923027739A</t>
  </si>
  <si>
    <t>(.19) ON SEPTEMBER 23, 1999, AT 1900 HOURS PACIFIC DAYLIGHT TIME, A HOMEBUILT CIERNIA GLASAIR III, N153JC, EXPERIEN</t>
  </si>
  <si>
    <t>SEPTEMBER 23,1999, 1900 HOURS PACIFIC DAYLIGHT TIME, CIERNIA GLASAIR III, N153JC</t>
  </si>
  <si>
    <t>SEPTERMBER 23, 1999, 1900 HOURS, CIERNIA GLASAIR III, N153JC</t>
  </si>
  <si>
    <t>SEPTEMBER 23, 1999, AT 1900 HOURS PACIFIC DAYLIGHT TIME; HOMEBUILT CIERNIA GLASAIR III, N153JC; EXPERIENCED</t>
  </si>
  <si>
    <t>19980415037339I</t>
  </si>
  <si>
    <t>(-5)NOSE BAGGAGE CARGO CONSISTING OF A WOODEN WHEEL CHOCK SHIFTED DURING FLIGHT AND JAMMED THE NOSE LANDING GEAR ME</t>
  </si>
  <si>
    <t>NOSE, BAGGAGE CARGO, WHEEL CHOCK, FLIGHT, NOSE, LANDING GEAR</t>
  </si>
  <si>
    <t>NOSE BAGGAGE CARGO, WOODEN WHEEL CHOCK, FLIGHT, NOSE LANDING GEAR</t>
  </si>
  <si>
    <t>NOSE, BAGGAGE, CARGO, WHEEL CHOCK, FLIGHT, NOSE LANDING GEAR</t>
  </si>
  <si>
    <t>NOSE BAGGAGE CARGO; WOODEN WHEEL CHOCK; SHIFTED DURING FLIGHT; JAMMED THE NOSE LANDING GEAR MECHANISM</t>
  </si>
  <si>
    <t>19950826026019A</t>
  </si>
  <si>
    <t>EXPLOSION LIFTING LOGS. PITCHED UP, ROLLED. COMPRESSOR STALL NR1 ENGINE. FAILED RELEASE LOGS AND USE SE PROCEDURES.</t>
  </si>
  <si>
    <t>EXPLOSION, LOGS, COMPRESSOR STALL, NR1 ENGINE, LOGS, SE PROCEDURES</t>
  </si>
  <si>
    <t>LOGS, COMPRESSOR, NR1 ENGINE, SE PROCEDURES</t>
  </si>
  <si>
    <t>EXPLOSION LIFTING LOGS; PITCHED UP; ROLLED; COMPRESSOR STALL NR1 ENGINE; FAILED RELEASE LOGS; USE SE PROCEDURES</t>
  </si>
  <si>
    <t>20000215041409A</t>
  </si>
  <si>
    <t xml:space="preserve">(.19) ON FEBRUARY 19, 2000, AT 1825 EASTERN STANDARD TIME, A BEECH 1900D, N81SK, OPERATED AS SKYWAY AIRLINE FLIGHT </t>
  </si>
  <si>
    <t>FEBRUARY 19, 2000, 1825 EASTERN STANDARD TIME, BEECH 1900D, N81SK, SKYWAY AIRLINE, FLIGHT</t>
  </si>
  <si>
    <t>FEBURARY 19,2000, 1825, BEECH 1900D, N81SK, AIRLINE FLIGHT</t>
  </si>
  <si>
    <t>FEBRUARY 19, 2000, AT 1825 EASTERN STANDARD TIME; BEECH 1900D, N81SK; OPERATED AS SKYWAY AIRLINE FLIGHT</t>
  </si>
  <si>
    <t>19860514036219I</t>
  </si>
  <si>
    <t xml:space="preserve">GROUND LOOPED ON LANDING. TAILWHEEL WAS FOUND JAMMED FAR RIGHT.                                                    </t>
  </si>
  <si>
    <t>LANDING, TAILWHEEL</t>
  </si>
  <si>
    <t>GROUND, LANDING, TAILWHEEL</t>
  </si>
  <si>
    <t>GROUND LOOPED, LANDING, TAILWHEEL, RIGHT</t>
  </si>
  <si>
    <t>GROUND LOOPED ON LANDING; TAILWHEEL WAS FOUND JAMMED FAR RIGHT</t>
  </si>
  <si>
    <t>19880527016939A</t>
  </si>
  <si>
    <t>ENGINE QUIT ON INITIAL CLIMBOUT. CRASH LANDED AVOIDING TREES. FOUND SELECTED FUEL TANK EMPTY. TRIP WAS TO GET FUEL.</t>
  </si>
  <si>
    <t>ENGINE, CLIMOUT, TREES, FUEL TANK, TRIP, FUEL</t>
  </si>
  <si>
    <t>ENGINE, CLIMBOUT, CRASH LANDED, TREES, FUEL TANK, TRIP, FUEL</t>
  </si>
  <si>
    <t>ENGINE QUIT ON INITIAL CLIMBOUT; CRASH LANDED AVOIDING TREES; SELECTED FUEL TANK EMPTY; TRIP WAS TO GET FUEL</t>
  </si>
  <si>
    <t>19960418007829A</t>
  </si>
  <si>
    <t>CRASHED AND BURNED. (.4)WITNESSES REPORTED THAT AFTER DEPARTURE FROM A GRASS RUNWAY. THE AIRPLANE REACHED AN ALTITU</t>
  </si>
  <si>
    <t>WITNESSES, DEPARTURE, RUNWAY, AIRPLANE</t>
  </si>
  <si>
    <t>WINTNESSES, DEPARTURE, GRASS RUNWAY, AIRPLANE</t>
  </si>
  <si>
    <t>CRASHED AND BURNED; AFTER DEPARTURE FROM A GRASS RUNWAY; AIRPLANE REACHED AN ALTITUDE</t>
  </si>
  <si>
    <t>19970828026989A</t>
  </si>
  <si>
    <t>LOUD POP ON TAKEOFF ROLL. LOST RUDDER CONTROL. EXITED RWY INTO CORNFIELD. HAD FAILED TO LOCK THE TAILWHEEL. (-23) M</t>
  </si>
  <si>
    <t>TAKEOFF ROLL, RWY, CORNFIELD, TAILWHEEL</t>
  </si>
  <si>
    <t>POP, TAKEOFF ROLL, RUDDER CONTROL, RWY, CORNFIELD, TAILWHEEL</t>
  </si>
  <si>
    <t>POP, TAKEOFF ROLL, LOST RUDDER CONTROL, RWY, CORNFIELD, TAILWHEEL</t>
  </si>
  <si>
    <t>LOUD POP ON TAKEOFF ROLL; LOST RUDDER CONTROL; EXITED RWY INTO CORNFIELD; FAILED TO LOCK THE TAILWHEEL</t>
  </si>
  <si>
    <t>19870523018729A</t>
  </si>
  <si>
    <t xml:space="preserve">CANOPY CAME OPEN ON CLIMBOUT CAUSING AN UNCONTROLLED GROUND COLLISION, NO DEFECTS REPORTED. APPEARS PILOT ERROR.   </t>
  </si>
  <si>
    <t>CANOPY, CLIMBOUT, COLLISION</t>
  </si>
  <si>
    <t>CANOPY, CLIMBOUT, GROUND COLLISION, DEFECTS, PILOT</t>
  </si>
  <si>
    <t>CANOPY, CLIMBOUT, GROUND COLLISION, DEFECTS, PILOT ERROR</t>
  </si>
  <si>
    <t>CANOPY CAME OPEN ON CLIMBOUT; UNCONTROLLED GROUND COLLISION; NO DEFECTS REPORTED; APPEARS PILOT ERROR</t>
  </si>
  <si>
    <t>20030620012809I</t>
  </si>
  <si>
    <t xml:space="preserve">(-23) PILOT FAILED TO ASSURE THE OIL FILLER CAP WAS SECURE AND TOOK OFF. OIL WAS OBSERVED COMING OUT OF THE ENGINE </t>
  </si>
  <si>
    <t>PILOT, OIL FILLER CAP, OIL, ENGINE</t>
  </si>
  <si>
    <t>PILOT; OIL FILLER CAP; SECURE; TOOK OFF; OIL COMING OUT OF THE ENGINE</t>
  </si>
  <si>
    <t>flair_entities</t>
  </si>
  <si>
    <t>flair_labels</t>
  </si>
  <si>
    <t>spacy_entities</t>
  </si>
  <si>
    <t>spacy_labels</t>
  </si>
  <si>
    <t>stanza_entities</t>
  </si>
  <si>
    <t>stanza_labels</t>
  </si>
  <si>
    <t>ACFT</t>
  </si>
  <si>
    <t>[{'value': 'ORG', 'confidence': 0.6453856825828552}]</t>
  </si>
  <si>
    <t>--</t>
  </si>
  <si>
    <t>CIRCUMSTANCES AE UNK</t>
  </si>
  <si>
    <t>ORG</t>
  </si>
  <si>
    <t>WHILE TAXIING LOST NOSEWHEEL STEERING AND BRAKES. STRUCK 2 AIRCRAFT AND FENCE. CIRCUIT BREAKER HYDRAULIC PUMP OPEN.</t>
  </si>
  <si>
    <t>CARDINAL</t>
  </si>
  <si>
    <t>CIRCUIT BREAKER</t>
  </si>
  <si>
    <t>PERSON</t>
  </si>
  <si>
    <t>PUMP</t>
  </si>
  <si>
    <t>FORWARD CARGO DOOR OPENED AS AIRCRAFT TOOK OFF. OBJECTS DROPPED OUT. RETURNED. FAILED TO SEE WARNING LIGHT.</t>
  </si>
  <si>
    <t>RETURNED</t>
  </si>
  <si>
    <t>(-23) MR. TIMOTHY ALLEN WELLS WAS ACTING AS PILOT IN COMMAND OF A BELL HELICOPTER MODEL BHT-47-G5, N4754R, ENGAGED</t>
  </si>
  <si>
    <t>TIMOTHY ALLEN WELLS</t>
  </si>
  <si>
    <t>[{'value': 'PER', 'confidence': 0.9036426544189453}]</t>
  </si>
  <si>
    <t>TIMOTHY ALLEN</t>
  </si>
  <si>
    <t>FORCED LANDING AFTER ONE ENGINE QUIT;FOUND ICE IN AUXILIARY FUEL SYSTEM.</t>
  </si>
  <si>
    <t>ONE</t>
  </si>
  <si>
    <t>PILOT WAS DESCENDING TO LOWER ALTITUDE DUE TO ICING. LOST CONTROL. ALTIMETER NOT IFR CERTIFIED. ICING FORECAST.</t>
  </si>
  <si>
    <t>LOST CONTROL</t>
  </si>
  <si>
    <t>RAY AIRPORT</t>
  </si>
  <si>
    <t>[{'value': 'LOC', 'confidence': 0.7651021480560303}]</t>
  </si>
  <si>
    <t>RAN OUT OF FUEL ON FERRY FLIGHT. LEFT PONTOON SEPARATED LANDING IN A POND. FUEL CAP NOT SECURED. FUEL SIPHONED.</t>
  </si>
  <si>
    <t>LEFT</t>
  </si>
  <si>
    <t>SIPHONED</t>
  </si>
  <si>
    <t>LOOSE COWLING ON TAKEOFF. COWLING CAME OFF ON RETURNING TO LAND. CRACKED WINDSHIELD, DENTED STABILIZER.</t>
  </si>
  <si>
    <t>COWLING</t>
  </si>
  <si>
    <t>[{'value': 'PER', 'confidence': 0.9998599290847778}]</t>
  </si>
  <si>
    <t>LOOSE COWLING ON TAKEOFF</t>
  </si>
  <si>
    <t>AIRCRAFT POPPED OPEN ON DESCENT. FLIGHT MANUAL FLEW OUT AND STRUCK TRUCK WINDSHIELD ON GROUND. LANDED SAFELY.</t>
  </si>
  <si>
    <t>LANDED SAFELY</t>
  </si>
  <si>
    <t>NR2</t>
  </si>
  <si>
    <t>[{'value': 'ORG', 'confidence': 0.8487916588783264}]</t>
  </si>
  <si>
    <t>NR2 ENGINE FIRE</t>
  </si>
  <si>
    <t>CUT</t>
  </si>
  <si>
    <t>SMOKE</t>
  </si>
  <si>
    <t>AFTER DEPARTING HIGH OIL TEMP. LANDED OFF AIRPOR. SHEARED MAIN GEAR. FOUND LOW ON OIL.</t>
  </si>
  <si>
    <t>ON OIL</t>
  </si>
  <si>
    <t>BATTERY COMPARTMENT DOOR CAME OPEN. ANTENNA CRACKED WINDSHIELD.</t>
  </si>
  <si>
    <t>ANTENNA</t>
  </si>
  <si>
    <t>[{'value': 'ORG', 'confidence': 0.6385192275047302}]</t>
  </si>
  <si>
    <t>COMPARTMENT DOOR CAME</t>
  </si>
  <si>
    <t>RETURNED WHEN NOSE GEAR FAILED TO RETRACT. FOUND THAT PIN HAD NOT BEEN REMOVED AFTER PREVIOUS MAINTENANCE.</t>
  </si>
  <si>
    <t>NOSE</t>
  </si>
  <si>
    <t>[{'value': 'PER', 'confidence': 0.30335044860839844}]</t>
  </si>
  <si>
    <t>PIN</t>
  </si>
  <si>
    <t>GROUND STAND BAGGAGE CART WITH INOPERATIVE BRAKES ROLLED INTO SIDE OF PARKED AIRCRAFT. 9 INCH TEAR IN FUSELAGE.</t>
  </si>
  <si>
    <t>9 INCH</t>
  </si>
  <si>
    <t>QUANTITY</t>
  </si>
  <si>
    <t>NORTHWEST AIRLINES</t>
  </si>
  <si>
    <t>[{'value': 'ORG', 'confidence': 0.9049899280071259}]</t>
  </si>
  <si>
    <t>BOEING</t>
  </si>
  <si>
    <t>[{'value': 'ORG', 'confidence': 0.823235273361206}]</t>
  </si>
  <si>
    <t>AIRLINES</t>
  </si>
  <si>
    <t>SLIGHTLY</t>
  </si>
  <si>
    <t>DOOR</t>
  </si>
  <si>
    <t>VEERED OFF RUNWAY ON LANDING. HIT PARKED AIRPLANE. NEWLY INSTALLED CARPETING RESTRICTED RUDDER PEDAL MOVEMENT.</t>
  </si>
  <si>
    <t>VEERED</t>
  </si>
  <si>
    <t>NORP</t>
  </si>
  <si>
    <t>NEWLY</t>
  </si>
  <si>
    <t>VEERED OFF TAXIWAY. STRUCK TAXIWAY LIGHT. WAS ADVISED DAMAGED PROP. CONTINUED TO LIT.</t>
  </si>
  <si>
    <t>VEERED OFF TAXIWAY</t>
  </si>
  <si>
    <t>(-23) ON JULY 13, 2005, AT 1535 MST, AN RAYTHEON AIRCRAFT CO. B36TC (BONANZA), N3042V REGISTERED TO HAVENS LEASING</t>
  </si>
  <si>
    <t>RAYTHEON</t>
  </si>
  <si>
    <t>[{'value': 'MISC', 'confidence': 0.5210999846458435}]</t>
  </si>
  <si>
    <t>DATE</t>
  </si>
  <si>
    <t>BONANZA</t>
  </si>
  <si>
    <t>JULY 13, 2005, AT 1535</t>
  </si>
  <si>
    <t>MST</t>
  </si>
  <si>
    <t>TIME</t>
  </si>
  <si>
    <t>AN RAYTHEON AIRCRAFT CO. B36TC</t>
  </si>
  <si>
    <t>THE ENGINE LOST POWER ON TAKEOFF AND THE AIRCRAFT FLIPPED ON LANDING.PILOT HAD JUST FILLED TANKS. WATER IN FUEL.</t>
  </si>
  <si>
    <t>ENGINE</t>
  </si>
  <si>
    <t>ENGINE FAILED AFTER TAKEOFF. TRIED TO MAKE A ROAD BUT DRIFTED OFF THE EDGE. FOUND SOLID ICE IN CARBURETOR BOWL.</t>
  </si>
  <si>
    <t>EDGE</t>
  </si>
  <si>
    <t>LOST CONTROL ON CLIMBOUT AFTER TOW RELEASE</t>
  </si>
  <si>
    <t>WAYS</t>
  </si>
  <si>
    <t>MAINTENANCE</t>
  </si>
  <si>
    <t>SKID</t>
  </si>
  <si>
    <t>AIRCRAFT FAILED TO LIFTOFF RUNWAY. RAN OFF END INTO SNOW BANK. FROST ON AIRFRAME.</t>
  </si>
  <si>
    <t>RAN</t>
  </si>
  <si>
    <t>OFF END</t>
  </si>
  <si>
    <t>PRODUCT</t>
  </si>
  <si>
    <t>SNOW BANK</t>
  </si>
  <si>
    <t>FROST</t>
  </si>
  <si>
    <t>ENGINE POWER FAILURE WHILE DOING AEROBATICS. LANDED IN FIELD. PILOT DID NOT VISUALLY INSPECT FUEL TANKS.</t>
  </si>
  <si>
    <t>ENGINE POWER FAILURE</t>
  </si>
  <si>
    <t>UNABLE TO STAY AIRBORNE ON TAKEOFF. ABORTED AND GROUND LOOPED INTO A TREE TO AVOID OVERRUN. MAG SWITCH ON ONE MAG.</t>
  </si>
  <si>
    <t>MAG</t>
  </si>
  <si>
    <t>START</t>
  </si>
  <si>
    <t>RUN</t>
  </si>
  <si>
    <t>NOSE GEAR WOULD NOT RETRACT AFTER TAKEOFF. RETURNED AND FOUND PIN WAS INSTALLED.</t>
  </si>
  <si>
    <t>(-23) A SIKORSKY S-70A, N160LA, ENCOUNTERED A VIBRATION AFTER THE APU DOOR STRUCK A MAIN ROTOR BLADE INFLIGHT NEAR</t>
  </si>
  <si>
    <t>SIKORSKY S-70A</t>
  </si>
  <si>
    <t>[{'value': 'MISC', 'confidence': 0.7634705305099487}]</t>
  </si>
  <si>
    <t>BOWEN</t>
  </si>
  <si>
    <t>[{'value': 'PER', 'confidence': 0.9933949112892151}]</t>
  </si>
  <si>
    <t>STEVEN'S VILLAGE</t>
  </si>
  <si>
    <t>[{'value': 'LOC', 'confidence': 0.5700140595436096}]</t>
  </si>
  <si>
    <t>STEVEN'S</t>
  </si>
  <si>
    <t>BAGGAGE CART WAS BLOWN INTO PARKED AIRCRAFT BY JET BLAST. BRAKES WERE INOPERATIVE ON CART.</t>
  </si>
  <si>
    <t>BRAKES</t>
  </si>
  <si>
    <t>SUFFICIENT OPPORTUNITY EXISTED TO RELEASE WHEN GLIDER ASSUMED NOSE HIGH ATTITUDE.</t>
  </si>
  <si>
    <t>[{'value': 'PER', 'confidence': 0.7677894234657288}]</t>
  </si>
  <si>
    <t>DURIN</t>
  </si>
  <si>
    <t>[{'value': 'PER', 'confidence': 0.8898167014122009}]</t>
  </si>
  <si>
    <t>SLID</t>
  </si>
  <si>
    <t>BELLCRANK</t>
  </si>
  <si>
    <t>[{'value': 'MISC', 'confidence': 0.5184696316719055}]</t>
  </si>
  <si>
    <t>AIRPLANE STRUCTURE</t>
  </si>
  <si>
    <t>FAC</t>
  </si>
  <si>
    <t>LOST POWER ENROUTE</t>
  </si>
  <si>
    <t>SLOPE</t>
  </si>
  <si>
    <t>LOST LEFT</t>
  </si>
  <si>
    <t>BAD OIL LEAK</t>
  </si>
  <si>
    <t>ATTEMPTED TAKEOFF FROM 2500 FT SOD STRIP.GUSTY NORTH WIND,HIT TREES OFF END OF STRIP CRASHED.</t>
  </si>
  <si>
    <t>NORTH WIND</t>
  </si>
  <si>
    <t>HIT TREES OFF END</t>
  </si>
  <si>
    <t>CESSNA 207</t>
  </si>
  <si>
    <t>[{'value': 'MISC', 'confidence': 0.687163233757019}]</t>
  </si>
  <si>
    <t>BETHEL</t>
  </si>
  <si>
    <t>[{'value': 'LOC', 'confidence': 0.6259630918502808}]</t>
  </si>
  <si>
    <t>TOUCHED DOWN LONG AND BOUNCED. ATTEMPTED DOWNWIND GO AROUND WITH FULL FLAPS. STRUCK TREE 3 MILES FROM AIRPORT.</t>
  </si>
  <si>
    <t>3 MILES</t>
  </si>
  <si>
    <t>ENTERED TCA WITHOUT ATC COMMUNICATION. PILOT WAS AWARE OF MALFUNCTIONING ENCODING ALTIMETER.</t>
  </si>
  <si>
    <t>TCA</t>
  </si>
  <si>
    <t>[{'value': 'ORG', 'confidence': 0.4148951470851898}]</t>
  </si>
  <si>
    <t>CRUISE FLIGHT</t>
  </si>
  <si>
    <t>NOSE BAGGAGE DOOR OPENED ON TAKEOFF. BAGGAGE HIT LEFT PROP. GOT BELWO UMC. LANDED ON SEA ICE. WILL FLY DOOR OPEN.</t>
  </si>
  <si>
    <t>ON SEA ICE</t>
  </si>
  <si>
    <t>WILL</t>
  </si>
  <si>
    <t>BELWO UMC</t>
  </si>
  <si>
    <t>LANDED ON SEA ICE</t>
  </si>
  <si>
    <t>ROUGH ENGINE ON CLIMBOUT. LANDED ON CITY STREET. SPARK PLUGS OUT OF TOLERENCE. FOUND PRIMER UNLOCKED.</t>
  </si>
  <si>
    <t>PRIMER UNLOCKED</t>
  </si>
  <si>
    <t>CFI</t>
  </si>
  <si>
    <t>[{'value': 'ORG', 'confidence': 0.8418413400650024}]</t>
  </si>
  <si>
    <t>CFI NOTICED NOSE LANDING</t>
  </si>
  <si>
    <t>IFR</t>
  </si>
  <si>
    <t>[{'value': 'ORG', 'confidence': 0.7990823984146118}]</t>
  </si>
  <si>
    <t>ELECTRIC POWER</t>
  </si>
  <si>
    <t>FOUND CIRCUIT BREAKER OFF</t>
  </si>
  <si>
    <t>LOUD BANG AND SHUDDER ENROUTE. SAW SPARKS AT ROTOR. RETURNED. ENGINE COWLING SEPERATED. COWL NOT FASTENED.</t>
  </si>
  <si>
    <t>ROTOR</t>
  </si>
  <si>
    <t>[{'value': 'ORG', 'confidence': 0.4781491160392761}]</t>
  </si>
  <si>
    <t>LOST CONTROL OF AIRPLANE ON TAKEOFF ROLL. FAILED TO REMOVE AILERON-ELEVATOR LOCK PIN.</t>
  </si>
  <si>
    <t>PILOT LANDED TO WAIT OUT RAIN SHOWER. ON CLIMBOUT, ENGINE RAN ROUGH. PILOT LANDED IN FIELD. CLAIMS WATER IN FUEL.</t>
  </si>
  <si>
    <t>ENGINE RAN ROUGH</t>
  </si>
  <si>
    <t>PILOT</t>
  </si>
  <si>
    <t>BLO</t>
  </si>
  <si>
    <t>[{'value': 'ORG', 'confidence': 0.5996453762054443}]</t>
  </si>
  <si>
    <t>N7016M</t>
  </si>
  <si>
    <t>TAXIING AIRCRAFT STRUCK PARKED AIRCRAFT. FOUND WORN OUT &amp; INEFFECTIVE BRAKES AS CAUSE.</t>
  </si>
  <si>
    <t>TAXIING AIRCRAFT STRUCK PARKED AIRCRAFT</t>
  </si>
  <si>
    <t>ON ENGINE START PILOTS SEAT WENT TO FULL AFT POSITION. PUSH THROTTLE IN FULL. AIRCRAFT COLLIDED WITH PARKED PLANE.</t>
  </si>
  <si>
    <t>ON ENGINE</t>
  </si>
  <si>
    <t>THROTTLE</t>
  </si>
  <si>
    <t>AFTER LIFTOFF PILOT NOTICED RIGHT FUEL CAP MISSING. ABORTED. LANDED ON SAME RUNWAY. RAN OFF SIDE OF RUNWAY.</t>
  </si>
  <si>
    <t>BARTLESVILLE MUNICIPAL AIRPORT</t>
  </si>
  <si>
    <t>[{'value': 'LOC', 'confidence': 0.6579641699790955}]</t>
  </si>
  <si>
    <t>BVO</t>
  </si>
  <si>
    <t>[{'value': 'LOC', 'confidence': 0.5863341093063354}]</t>
  </si>
  <si>
    <t>GPE</t>
  </si>
  <si>
    <t>BARTLESVILLE</t>
  </si>
  <si>
    <t>[{'value': 'LOC', 'confidence': 0.9652401804924011}]</t>
  </si>
  <si>
    <t>OK</t>
  </si>
  <si>
    <t>[{'value': 'LOC', 'confidence': 0.9936841130256653}]</t>
  </si>
  <si>
    <t>1147 AM</t>
  </si>
  <si>
    <t>WHEELS LOCKED UP AFTER SEVERAL TOUCH AND GO LANDINGS DUE TO SNOW PACKED IN THE WHEEL PANTS.</t>
  </si>
  <si>
    <t>SNOW PACKED</t>
  </si>
  <si>
    <t>LOST POWER LANDED HARD IN ROUGH WATER</t>
  </si>
  <si>
    <t>ENGINE COWLING SEPARATED FROM ENGINE IN FLIGHT.</t>
  </si>
  <si>
    <t>ENGINE COWLING</t>
  </si>
  <si>
    <t>NOTH PLATTE</t>
  </si>
  <si>
    <t>[{'value': 'LOC', 'confidence': 0.7429398894309998}]</t>
  </si>
  <si>
    <t>NE</t>
  </si>
  <si>
    <t>[{'value': 'LOC', 'confidence': 0.804219663143158}]</t>
  </si>
  <si>
    <t>IOWA CITY</t>
  </si>
  <si>
    <t>[{'value': 'LOC', 'confidence': 0.9562998414039612}]</t>
  </si>
  <si>
    <t>IA</t>
  </si>
  <si>
    <t>[{'value': 'LOC', 'confidence': 0.7988338470458984}]</t>
  </si>
  <si>
    <t>GRINNELL</t>
  </si>
  <si>
    <t>[{'value': 'ORG', 'confidence': 0.7131891250610352}]</t>
  </si>
  <si>
    <t>TO IOWA CITY</t>
  </si>
  <si>
    <t>487 STATUTE MILES</t>
  </si>
  <si>
    <t>SUB</t>
  </si>
  <si>
    <t>ROD BENT</t>
  </si>
  <si>
    <t>HOT SPRINGS</t>
  </si>
  <si>
    <t>[{'value': 'LOC', 'confidence': 0.9246239960193634}]</t>
  </si>
  <si>
    <t>ARKANSAS</t>
  </si>
  <si>
    <t>[{'value': 'LOC', 'confidence': 0.9978072047233582}]</t>
  </si>
  <si>
    <t>FAYETTEVILLE</t>
  </si>
  <si>
    <t>[{'value': 'LOC', 'confidence': 0.9990133047103882}]</t>
  </si>
  <si>
    <t>TENNESSEE</t>
  </si>
  <si>
    <t>[{'value': 'LOC', 'confidence': 0.9995337724685669}]</t>
  </si>
  <si>
    <t>SPRINGS</t>
  </si>
  <si>
    <t>ON CLIMBOUT NOSE BAGGAGE DOOR OPENED. REDUCED POWER. STALLED. ROLLED. DIVED INTO OCEAN. TEST FLIGHT FROM STORAGE.</t>
  </si>
  <si>
    <t>ON CLIMBOUT NOSE BAGGAGE DOOR</t>
  </si>
  <si>
    <t>SHEN</t>
  </si>
  <si>
    <t>[{'value': 'PER', 'confidence': 0.673760712146759}]</t>
  </si>
  <si>
    <t>JAMMED SHEN</t>
  </si>
  <si>
    <t>LOST POWER EN ROUTE. LANDED ON PRIVATE STRIP. NOSED OVER. LEFT FUEL CAP LEAKED. PREVENTED GRAVITY FUEL FLOW.</t>
  </si>
  <si>
    <t>LOST POWER EN ROUTE</t>
  </si>
  <si>
    <t>LEFT FUEL CAP LEAKED</t>
  </si>
  <si>
    <t>ACFT DISPATCHER HARRASSMENT OF PILOT. PILOT FORGOT TO REMOVE TIEDROPE.</t>
  </si>
  <si>
    <t>[{'value': 'ORG', 'confidence': 0.7063435316085815}]</t>
  </si>
  <si>
    <t>A COPPER TUBE, USED TO HOLD AERIAL BANNERS, FELL THROUGH THE ROOF OF A HOUSE. LOCAL OPERATOR IS BEING MONITORED.</t>
  </si>
  <si>
    <t>HOUSE</t>
  </si>
  <si>
    <t>KADERA</t>
  </si>
  <si>
    <t>[{'value': 'PER', 'confidence': 0.9964053630828857}]</t>
  </si>
  <si>
    <t>SUNMER</t>
  </si>
  <si>
    <t>[{'value': 'LOC', 'confidence': 0.9938545227050781}]</t>
  </si>
  <si>
    <t>IOWA</t>
  </si>
  <si>
    <t>[{'value': 'LOC', 'confidence': 0.9979748129844666}]</t>
  </si>
  <si>
    <t>THREE MILES EAST OF</t>
  </si>
  <si>
    <t>1900 HOURS PACIFIC DAYLIGHT</t>
  </si>
  <si>
    <t>HOMEBUILT</t>
  </si>
  <si>
    <t>EXPERIEN</t>
  </si>
  <si>
    <t>SEPTEMBER 23, 1999, AT 1900</t>
  </si>
  <si>
    <t>PITCHED UP</t>
  </si>
  <si>
    <t>(.19) ON FEBRUARY 19, 2000, AT 1825 EASTERN STANDARD TIME, A BEECH 1900D, N81SK, OPERATED AS SKYWAY AIRLINE FLIGHT</t>
  </si>
  <si>
    <t>1825 EASTERN</t>
  </si>
  <si>
    <t>1900D</t>
  </si>
  <si>
    <t>FEBRUARY 19, 2000, AT 1825</t>
  </si>
  <si>
    <t>ALTITU</t>
  </si>
  <si>
    <t>[{'value': 'ORG', 'confidence': 0.5634161829948425}]</t>
  </si>
  <si>
    <t>BURNED</t>
  </si>
  <si>
    <t>LOUD POP ON TAKEOFF ROLL</t>
  </si>
  <si>
    <t>CONTROL</t>
  </si>
  <si>
    <t>EXITED</t>
  </si>
  <si>
    <t>TAILWHEEL</t>
  </si>
  <si>
    <t>CANOPY CAME OPEN ON CLIMBOUT CAUSING AN UNCONTROLLED GROUND COLLISION, NO DEFECTS REPORTED. APPEARS PILOT ERROR.</t>
  </si>
  <si>
    <t>CANOPY</t>
  </si>
  <si>
    <t>(-23) PILOT FAILED TO ASSURE THE OIL FILLER CAP WAS SECURE AND TOOK OFF. OIL WAS OBSERVED COMING OUT OF THE ENGINE</t>
  </si>
  <si>
    <r>
      <rPr>
        <rFont val="Arial"/>
        <b/>
        <color rgb="FF000000"/>
        <sz val="11.0"/>
      </rPr>
      <t>GUIDELINE SUMMARY:</t>
    </r>
    <r>
      <rPr>
        <rFont val="Arial"/>
        <b/>
        <color rgb="FF1155CC"/>
        <sz val="11.0"/>
        <u/>
      </rPr>
      <t xml:space="preserve"> https://docs.google.com/document/d/17cBmVQivaGzn3BYrOhqoWLBzINez7iaZ8HL-l51Nvuc/edit</t>
    </r>
  </si>
  <si>
    <t>named person, not a role or ambiguous reference to person</t>
  </si>
  <si>
    <t>named person, person referred to by occupation, group of people (not ORG or GPE), personal prounouns ("he","his")</t>
  </si>
  <si>
    <t>WEAPON</t>
  </si>
  <si>
    <t>n/a</t>
  </si>
  <si>
    <t>named, person, not a role or ambiguous reference to one</t>
  </si>
  <si>
    <t>Named airplane, any other product which is not a service</t>
  </si>
  <si>
    <t>MONEY</t>
  </si>
  <si>
    <t>names of buildings, roads, natural locations, facilities</t>
  </si>
  <si>
    <t>Addresses, bodies of water, regions. NOT gpe's, or general locations like "ground"</t>
  </si>
  <si>
    <t>airplane, baggage cart, etc</t>
  </si>
  <si>
    <t>Named non-GPE locs such as bodies of water</t>
  </si>
  <si>
    <t>LAW</t>
  </si>
  <si>
    <t>boeing, other businesses. "the military" or other general references to organizations are not tagged</t>
  </si>
  <si>
    <t>boeing, other businesses. likely includes general references to organizations</t>
  </si>
  <si>
    <t>boeing, other business names</t>
  </si>
  <si>
    <t>Measurements, as of weight or distance</t>
  </si>
  <si>
    <t>PERCENT</t>
  </si>
  <si>
    <t>LANGUAGE</t>
  </si>
  <si>
    <t>words of which one part is a location, organisation, miscellaneous, or person; adjectives and other words derived from a word which is location, organisation, miscellaneous, or person; types (not brands) of objects (car types, planes,motorbikes)</t>
  </si>
  <si>
    <t>state, city, etc</t>
  </si>
  <si>
    <t>state, city, etc.</t>
  </si>
  <si>
    <t>n/a, more like "Hurricane Katrina"</t>
  </si>
  <si>
    <t>ORDINAL</t>
  </si>
  <si>
    <t>airports, streets, landing strips, etc. Do not have to have names</t>
  </si>
  <si>
    <t>names of airports, streets, landing strips, etc</t>
  </si>
  <si>
    <t>WORK_OF_ART</t>
  </si>
  <si>
    <t>id</t>
  </si>
  <si>
    <t>sample</t>
  </si>
  <si>
    <t>entities</t>
  </si>
  <si>
    <t>CoNLL-03 Label</t>
  </si>
  <si>
    <t>ACE-05 Label</t>
  </si>
  <si>
    <t>OntoNotes Label</t>
  </si>
  <si>
    <t>VEHICLE</t>
  </si>
  <si>
    <t>DITCH</t>
  </si>
  <si>
    <t>TREE</t>
  </si>
  <si>
    <t>AFTER TAKEOFF, ENGINE QUIT. WING FUEL TANK SUMPS WERE NOT DRAINED DURING PREFLIGHT BECAUSE THEY WERE FROZEN.</t>
  </si>
  <si>
    <t>TAKEOFF</t>
  </si>
  <si>
    <t>WING</t>
  </si>
  <si>
    <t>FUEL TANK</t>
  </si>
  <si>
    <t>SUMPS</t>
  </si>
  <si>
    <t>PREFLIGHT</t>
  </si>
  <si>
    <t>HELICOPTER TOOK OFF WITH SLING LOAD ATTACHED. CRASHED WHEN LOAD WEDGED IN TREES. IMPROPER PREFLIGHT.</t>
  </si>
  <si>
    <t>HELICOPTER</t>
  </si>
  <si>
    <t>SLING LOAD</t>
  </si>
  <si>
    <t>LOAD</t>
  </si>
  <si>
    <t>TREES</t>
  </si>
  <si>
    <t>NOSEWHEEL STEERING</t>
  </si>
  <si>
    <t>AIRCRAFT</t>
  </si>
  <si>
    <t>FENCE</t>
  </si>
  <si>
    <t>HYDRAULIC PUMP</t>
  </si>
  <si>
    <t>FORWARD CARGO DOOR</t>
  </si>
  <si>
    <t>OBJECTS</t>
  </si>
  <si>
    <t>WARNING LIGHT</t>
  </si>
  <si>
    <t>MR. TIMOTHY ALLEN WELLS</t>
  </si>
  <si>
    <t>PER</t>
  </si>
  <si>
    <t>BELL</t>
  </si>
  <si>
    <t>BHT-47-G5</t>
  </si>
  <si>
    <t>N4754R</t>
  </si>
  <si>
    <t>Not sure whether to count</t>
  </si>
  <si>
    <t>LANDING</t>
  </si>
  <si>
    <t>ICE</t>
  </si>
  <si>
    <t>AUXILIARY FUEL SYSTEM</t>
  </si>
  <si>
    <t>ALTITUDE</t>
  </si>
  <si>
    <t>ICING</t>
  </si>
  <si>
    <t>ALTIMETER</t>
  </si>
  <si>
    <t>LOC</t>
  </si>
  <si>
    <t>PROBLEMS</t>
  </si>
  <si>
    <t>FUEL</t>
  </si>
  <si>
    <t>FERRY FLIGHT</t>
  </si>
  <si>
    <t>LEFT PONTOON</t>
  </si>
  <si>
    <t>POND</t>
  </si>
  <si>
    <t>FUEL CAP</t>
  </si>
  <si>
    <t>(.4)THE PILOT SAID THAT SHORTLY AFTER TAKEOFF, THE ENGINE 'STARTED CUTTING OUT AND WAS NOT DEVELOPING ENOUGH POWER</t>
  </si>
  <si>
    <t>POWER</t>
  </si>
  <si>
    <t>LAND</t>
  </si>
  <si>
    <t>WINDSHIELD</t>
  </si>
  <si>
    <t>STABILIZER</t>
  </si>
  <si>
    <t>DESCENT</t>
  </si>
  <si>
    <t>FLIGHT MANUAL</t>
  </si>
  <si>
    <t>TRUCK</t>
  </si>
  <si>
    <t>GROUND</t>
  </si>
  <si>
    <t>NR2 ENGINE</t>
  </si>
  <si>
    <t>ENGINE FIRE</t>
  </si>
  <si>
    <t>PASSENGERS</t>
  </si>
  <si>
    <t>GATE</t>
  </si>
  <si>
    <t>FUEL LEVER</t>
  </si>
  <si>
    <t>OIL TEMP</t>
  </si>
  <si>
    <t>GEAR</t>
  </si>
  <si>
    <t>OIL</t>
  </si>
  <si>
    <t>BATTERY COMPARTMENT DOOR</t>
  </si>
  <si>
    <t>NOSE GEAR</t>
  </si>
  <si>
    <t>STAND</t>
  </si>
  <si>
    <t>BAGGAGE CART</t>
  </si>
  <si>
    <t>TEAR</t>
  </si>
  <si>
    <t>FUSELAGE</t>
  </si>
  <si>
    <t>DC-10</t>
  </si>
  <si>
    <t>GATE B-52</t>
  </si>
  <si>
    <t>* not sure whether to count as FAC in OntoNotes</t>
  </si>
  <si>
    <t>CONTINENTAL AIRLINES</t>
  </si>
  <si>
    <t>ENGINE OVERHEAT. HOT OIL SMELL.KNEW HE HAD FAILED TO REMOVE AIR INTAKE PLUGS. NOSED OVER IN FURROWS PLOWED FAILED</t>
  </si>
  <si>
    <t>OIL SMELL</t>
  </si>
  <si>
    <t>AIR INTAKE PLUGS</t>
  </si>
  <si>
    <t>FURROWS</t>
  </si>
  <si>
    <t>ACCESS DOOR</t>
  </si>
  <si>
    <t>RUNWAY</t>
  </si>
  <si>
    <t>AIRPLANE</t>
  </si>
  <si>
    <t>CARPETING</t>
  </si>
  <si>
    <t>RUDDER PEDAL</t>
  </si>
  <si>
    <t>TAXIWAY</t>
  </si>
  <si>
    <t>TAXIWAY LIGHT</t>
  </si>
  <si>
    <t>PROP</t>
  </si>
  <si>
    <t>RIGHT TANK</t>
  </si>
  <si>
    <t>GAS</t>
  </si>
  <si>
    <t>CAP</t>
  </si>
  <si>
    <t>FLIGHT</t>
  </si>
  <si>
    <t>1535 MST</t>
  </si>
  <si>
    <t>RAYTHEON AIRCRAFT CO</t>
  </si>
  <si>
    <t>B36TC</t>
  </si>
  <si>
    <t>N3042V</t>
  </si>
  <si>
    <t>HAVENS LEASING</t>
  </si>
  <si>
    <t>TANKS</t>
  </si>
  <si>
    <t>WATER</t>
  </si>
  <si>
    <t>ROAD</t>
  </si>
  <si>
    <t>CARBURETOR BOWL</t>
  </si>
  <si>
    <t>CLIMBOUT</t>
  </si>
  <si>
    <t>TOW RELEASE</t>
  </si>
  <si>
    <t>RIGHT AILERON</t>
  </si>
  <si>
    <t>NOSE BLOCK</t>
  </si>
  <si>
    <t>TRAILER</t>
  </si>
  <si>
    <t>TIE DOWN</t>
  </si>
  <si>
    <t>LIFTOFF</t>
  </si>
  <si>
    <t>AIRFRAME</t>
  </si>
  <si>
    <t>POWER FAILURE</t>
  </si>
  <si>
    <t>AEROBATICS</t>
  </si>
  <si>
    <t>FIELD</t>
  </si>
  <si>
    <t>FUEL TANKS</t>
  </si>
  <si>
    <t>ABORTED TAKEOFF WHEN FRONT BAGGAGE DOOR POPPED OPEN.</t>
  </si>
  <si>
    <t>BAGGAGE DOOR</t>
  </si>
  <si>
    <t>PILOT TAXIED INTO UNMARKED DITCH AT END OF TAXIWAY.</t>
  </si>
  <si>
    <t>MAG SWITCH</t>
  </si>
  <si>
    <t>ONE MAG</t>
  </si>
  <si>
    <t>FRONT RANGE AIRPORT</t>
  </si>
  <si>
    <t>HOURS OF DARKNESS</t>
  </si>
  <si>
    <t>START AND RUN</t>
  </si>
  <si>
    <t>SIKORSKY</t>
  </si>
  <si>
    <t>S-70A</t>
  </si>
  <si>
    <t>N160LA</t>
  </si>
  <si>
    <t>VIBRATION</t>
  </si>
  <si>
    <t>APU DOOR</t>
  </si>
  <si>
    <t>ROTOR BLADE</t>
  </si>
  <si>
    <t>CARGO TRIP</t>
  </si>
  <si>
    <t>AFTER LANDING IT WAS DETERMINED THERE WAS INSUFFICIENT NUMBER OF SEATS AND OXYGEN MASKS FOR PASSENGERS ONBOARD.</t>
  </si>
  <si>
    <t>SEATS</t>
  </si>
  <si>
    <t>OXYGEN MASKS</t>
  </si>
  <si>
    <t>CARGO DOOR</t>
  </si>
  <si>
    <t>MR.BOWEN</t>
  </si>
  <si>
    <t>RUNWAY CONDITIONS</t>
  </si>
  <si>
    <t>Steven's village is a name of a town(ish) location in Alaska. Refers to airport here, not sure whether to count it as loc or fac</t>
  </si>
  <si>
    <t>TIRED TAXI WITH TIEDOWN CHAINS ATTACHE. ROLLED OVER. PILOT FAILED NOTE RAMP PERSON TIED SKIDS DUE HIGH WIND.</t>
  </si>
  <si>
    <t>TIEDOWN CHAINS</t>
  </si>
  <si>
    <t>RAMP PERSON</t>
  </si>
  <si>
    <t>SKIDS</t>
  </si>
  <si>
    <t>WIND</t>
  </si>
  <si>
    <t>JET BLAST</t>
  </si>
  <si>
    <t>CART</t>
  </si>
  <si>
    <t>POWER CHECKS</t>
  </si>
  <si>
    <t>CREWMEMBER</t>
  </si>
  <si>
    <t>TAKEOFF ROLL</t>
  </si>
  <si>
    <t>PILOTS</t>
  </si>
  <si>
    <t>SEAT</t>
  </si>
  <si>
    <t>POSITION</t>
  </si>
  <si>
    <t>ACCELERATION</t>
  </si>
  <si>
    <t>NOSE STRUT</t>
  </si>
  <si>
    <t>RETRACTION</t>
  </si>
  <si>
    <t>EVIDENCE</t>
  </si>
  <si>
    <t>SCENE</t>
  </si>
  <si>
    <t>LEFT ENGINE</t>
  </si>
  <si>
    <t>H71</t>
  </si>
  <si>
    <t>H71?</t>
  </si>
  <si>
    <t>VMC</t>
  </si>
  <si>
    <t>OIL LEAK</t>
  </si>
  <si>
    <t>ENGINE CASE</t>
  </si>
  <si>
    <t>SOD STRIP</t>
  </si>
  <si>
    <t>STRIP</t>
  </si>
  <si>
    <t>CRASH OCCURRED DURING FORCED LANDING AFTER ENGINE FAILURE DURING TAKEOFF. AIRCRAFT HAD NOT HAD ANNUAL INSPECTION.</t>
  </si>
  <si>
    <t>CRASH</t>
  </si>
  <si>
    <t>ENGINE FAILURE</t>
  </si>
  <si>
    <t>INSPECTION</t>
  </si>
  <si>
    <t>N1549U</t>
  </si>
  <si>
    <t>BETHEL AIRPORT</t>
  </si>
  <si>
    <t>FLAPS</t>
  </si>
  <si>
    <t>AIRPORT</t>
  </si>
  <si>
    <t>ATC COMMUNICATION</t>
  </si>
  <si>
    <t>RPM LOSS</t>
  </si>
  <si>
    <t>NOSE BAGGAGE DOOR</t>
  </si>
  <si>
    <t>BAGGAGE</t>
  </si>
  <si>
    <t>LEFT PROP</t>
  </si>
  <si>
    <t>SEA</t>
  </si>
  <si>
    <t>STREET</t>
  </si>
  <si>
    <t>SPARK PLUGS</t>
  </si>
  <si>
    <t>TOLERENCE</t>
  </si>
  <si>
    <t>PRIMER</t>
  </si>
  <si>
    <t>TAXI OUT</t>
  </si>
  <si>
    <t>LANDING GEAR</t>
  </si>
  <si>
    <t>LIGHT</t>
  </si>
  <si>
    <t>LIGHTS</t>
  </si>
  <si>
    <t>IFR DUAL FLIGHT</t>
  </si>
  <si>
    <t>POWER POLE</t>
  </si>
  <si>
    <t>PILOT ERROR</t>
  </si>
  <si>
    <t>BANG</t>
  </si>
  <si>
    <t>SHUDDER</t>
  </si>
  <si>
    <t>SPARKS</t>
  </si>
  <si>
    <t>COWL</t>
  </si>
  <si>
    <t>REPORTED PROBLEM ON CLIMBOUT. STALLED AND CRASHED. NO LOCKING PINS IN SEAT TRACK. SEAT PIN BENT. BELT NOT FASTENED</t>
  </si>
  <si>
    <t>PROBLEM</t>
  </si>
  <si>
    <t>LOCKING PINS</t>
  </si>
  <si>
    <t>SEAT TRACK</t>
  </si>
  <si>
    <t>SEAT PIN</t>
  </si>
  <si>
    <t>BELT</t>
  </si>
  <si>
    <t>FORCED LANDING AFTER POWER LOSS. FOUND WATER IN FUEL.</t>
  </si>
  <si>
    <t>POWER LOSS</t>
  </si>
  <si>
    <t>AILERON-ELEVATOR LOCK PIN</t>
  </si>
  <si>
    <t>RAIN SHOWER</t>
  </si>
  <si>
    <t>not sure whether to count</t>
  </si>
  <si>
    <t>EMERGENCY OFF AIRPORT LANDING</t>
  </si>
  <si>
    <t>EARLY FUEL EXHAUSTION FROM FUEL SIPHONING FROM IMPROPERLY SECURED VENT CAP. OVERSHOT EMERGENCY LANDING AREA.</t>
  </si>
  <si>
    <t>FUEL EXHAUSTION</t>
  </si>
  <si>
    <t>SIPHONING</t>
  </si>
  <si>
    <t>VENT CAP</t>
  </si>
  <si>
    <t>EMERGENCY LANDING AREA</t>
  </si>
  <si>
    <t>ENGINE START</t>
  </si>
  <si>
    <t>PLANE</t>
  </si>
  <si>
    <t>RIGHT FUEL CAP</t>
  </si>
  <si>
    <t>BARTLESVILLE, OK</t>
  </si>
  <si>
    <t>1147 AM LOCAL TIME</t>
  </si>
  <si>
    <t>PILOT RAN OFF END OF RUNWAY WHEN REMAINING BRAKE FAILED.</t>
  </si>
  <si>
    <t>BRAKE</t>
  </si>
  <si>
    <t>WHEELS</t>
  </si>
  <si>
    <t>LANDINGS</t>
  </si>
  <si>
    <t>SNOW</t>
  </si>
  <si>
    <t>FLOATS</t>
  </si>
  <si>
    <t>LONGERON</t>
  </si>
  <si>
    <t>SUMP</t>
  </si>
  <si>
    <t>TOUCHDOWN</t>
  </si>
  <si>
    <t>NOTH PLATTER, NE</t>
  </si>
  <si>
    <t>IOWA CITY, IA</t>
  </si>
  <si>
    <t>TIE DOWN STRAP ACROSS LEFT SKID CAUGHT ON TRAILER AND TETHERED HEPER.</t>
  </si>
  <si>
    <t>TIE DOWN STRAP</t>
  </si>
  <si>
    <t>LEFT SKID</t>
  </si>
  <si>
    <t>PILOT IN COMMAND</t>
  </si>
  <si>
    <t>PIC</t>
  </si>
  <si>
    <t>CAPS</t>
  </si>
  <si>
    <t>DEPARTURE</t>
  </si>
  <si>
    <t>(-23) FUEL CONTAMINATION IN AIRFRAME FUEL FILTER AS WELL AS IN FUEL FILTER AND ENGINE DRIVEN FUEL PUMP FILTER. THE</t>
  </si>
  <si>
    <t>FUEL CONTAMINATION</t>
  </si>
  <si>
    <t>FUEL FILTER</t>
  </si>
  <si>
    <t>FUEL PUMP FILTER</t>
  </si>
  <si>
    <t>DEMO FLIGHT</t>
  </si>
  <si>
    <t>ROD</t>
  </si>
  <si>
    <t>HYRDO LOCK</t>
  </si>
  <si>
    <t>NR5 CYL</t>
  </si>
  <si>
    <t>STARTUP</t>
  </si>
  <si>
    <t>COUNTER WT</t>
  </si>
  <si>
    <t>SHAFT</t>
  </si>
  <si>
    <t>WHILE TAXIING, THE AIRCRAFT STRUCK N106DA WHICH WAS PARKED. PILOT WAS UNAWARE OF BRAKE PROBLEMS ON THE AIRCRAFT.</t>
  </si>
  <si>
    <t>N106DA</t>
  </si>
  <si>
    <t>BRAKE PROBLEMS</t>
  </si>
  <si>
    <t>N759TY</t>
  </si>
  <si>
    <t>CE-182</t>
  </si>
  <si>
    <t>HOT SPRINGS, ARKANSAS</t>
  </si>
  <si>
    <t>FAYETTEVILLE, TENNESSEE</t>
  </si>
  <si>
    <t>OCEAN</t>
  </si>
  <si>
    <t>TEST FLIGHT</t>
  </si>
  <si>
    <t>STORAGE</t>
  </si>
  <si>
    <t>ELEVATOR CONTROL</t>
  </si>
  <si>
    <t>HARNESS</t>
  </si>
  <si>
    <t>ELEVATOR CABLE</t>
  </si>
  <si>
    <t>STICK BOOT</t>
  </si>
  <si>
    <t>FLOOR</t>
  </si>
  <si>
    <t>LEFT FUEL CAP</t>
  </si>
  <si>
    <t>GRAVITY FUEL FLOW</t>
  </si>
  <si>
    <t>ACFT DISPATCHER</t>
  </si>
  <si>
    <t>HELIPAD</t>
  </si>
  <si>
    <t>RPM CONTROL</t>
  </si>
  <si>
    <t>FLY POSITION</t>
  </si>
  <si>
    <t>TUBE</t>
  </si>
  <si>
    <t>AERIAL BANNERS</t>
  </si>
  <si>
    <t>ROOF</t>
  </si>
  <si>
    <t>OPERATOR</t>
  </si>
  <si>
    <t>MR.KADERA</t>
  </si>
  <si>
    <t>HIGHWAY 93</t>
  </si>
  <si>
    <t>THREE</t>
  </si>
  <si>
    <t>EAST</t>
  </si>
  <si>
    <t>"THREE MILES EAST OF SUMNER, IOWA" would be a loc</t>
  </si>
  <si>
    <t>SUNMER, IOWA</t>
  </si>
  <si>
    <t>1900 HOURS PACIFIC DAYLIGHT TIME</t>
  </si>
  <si>
    <t>CIERNIA GLASAIR III</t>
  </si>
  <si>
    <t>N153JC</t>
  </si>
  <si>
    <t>CARGO</t>
  </si>
  <si>
    <t>WHEEL CHOCK</t>
  </si>
  <si>
    <t>NOSE LANDING GEAR</t>
  </si>
  <si>
    <t>EXPLOSION</t>
  </si>
  <si>
    <t>LOGS</t>
  </si>
  <si>
    <t>COMPRESSOR STALL</t>
  </si>
  <si>
    <t>NR1 ENGINE</t>
  </si>
  <si>
    <t>SE PROCEDURES</t>
  </si>
  <si>
    <t>1825 EASTERN STANDARD TIME</t>
  </si>
  <si>
    <t>BEECH 1900D</t>
  </si>
  <si>
    <t>N81SK</t>
  </si>
  <si>
    <t>SKYWAY AIRLINE</t>
  </si>
  <si>
    <t>GROUND LOOPED ON LANDING. TAILWHEEL WAS FOUND JAMMED FAR RIGHT.</t>
  </si>
  <si>
    <t>GROUND LOOPED</t>
  </si>
  <si>
    <t>RIGHT</t>
  </si>
  <si>
    <t>CRASH LANDED</t>
  </si>
  <si>
    <t>TRIP</t>
  </si>
  <si>
    <t>WITNESSES</t>
  </si>
  <si>
    <t>POP</t>
  </si>
  <si>
    <t>LOST RUDDER CONTROL</t>
  </si>
  <si>
    <t>RWY</t>
  </si>
  <si>
    <t>CORNFIELD</t>
  </si>
  <si>
    <t>GROUND COLLISION</t>
  </si>
  <si>
    <t>DEFECTS</t>
  </si>
  <si>
    <t>OIL FILLER CAP</t>
  </si>
  <si>
    <t>Percent of Entities with Labels:</t>
  </si>
  <si>
    <r>
      <rPr>
        <rFont val="Arial"/>
        <b/>
        <color rgb="FF000000"/>
        <sz val="11.0"/>
      </rPr>
      <t>GUIDELINE SUMMARY:</t>
    </r>
    <r>
      <rPr>
        <rFont val="Arial"/>
        <b/>
        <color rgb="FF1155CC"/>
        <sz val="11.0"/>
        <u/>
      </rPr>
      <t xml:space="preserve"> https://docs.google.com/document/d/17cBmVQivaGzn3BYrOhqoWLBzINez7iaZ8HL-l51Nvuc/edit</t>
    </r>
  </si>
  <si>
    <t>Also, if a word is cut off at the end of a record, we ignore it</t>
  </si>
  <si>
    <t>MISC</t>
  </si>
  <si>
    <t>EVENT</t>
  </si>
  <si>
    <t>conll_ents</t>
  </si>
  <si>
    <t>conll_labels</t>
  </si>
  <si>
    <t>ace_ents</t>
  </si>
  <si>
    <t>ace_labels</t>
  </si>
  <si>
    <t>on_ents</t>
  </si>
  <si>
    <t>on_labels</t>
  </si>
  <si>
    <t>notes</t>
  </si>
  <si>
    <t>["ACFT","A DITCH"]</t>
  </si>
  <si>
    <t>["VEHICLE","LOC"]</t>
  </si>
  <si>
    <t>Marking "a ditch" for ACE-05 since it's a natural feature, similar to a valley, which is tagged as a LOC in their examples. Not marking "a tree" as a location, since that is closer to their examples of non-locations, such as "that rock",etc.</t>
  </si>
  <si>
    <t>["HELICOPTER"]</t>
  </si>
  <si>
    <t>["VEHICLE"]</t>
  </si>
  <si>
    <r>
      <rPr>
        <rFont val="Arial"/>
        <color theme="1"/>
      </rPr>
      <t xml:space="preserve">WHILE TAXIING LOST NOSEWHEEL STEERING AND BRAKES. STRUCK 2 AIRCRAFT AND FENCE. </t>
    </r>
    <r>
      <rPr>
        <rFont val="Arial"/>
        <color theme="1"/>
      </rPr>
      <t>CIRCUIT BREAKER</t>
    </r>
    <r>
      <rPr>
        <rFont val="Arial"/>
        <color theme="1"/>
      </rPr>
      <t xml:space="preserve"> HYDRAULIC PUMP OPEN.</t>
    </r>
  </si>
  <si>
    <t>["2 AIRCRAFT"]</t>
  </si>
  <si>
    <t>["2"]</t>
  </si>
  <si>
    <t>["CARDINAL"]</t>
  </si>
  <si>
    <r>
      <rPr>
        <rFont val="Arial"/>
        <color theme="1"/>
      </rPr>
      <t>FORWARD CARGO DOOR</t>
    </r>
    <r>
      <rPr>
        <rFont val="Arial"/>
        <color theme="1"/>
      </rPr>
      <t xml:space="preserve"> OPENED AS AIRCRAFT TOOK OFF. OBJECTS DROPPED OUT. RETURNED. FAILED TO SEE WARNING LIGHT.        </t>
    </r>
  </si>
  <si>
    <t>["AIRCRAFT"]</t>
  </si>
  <si>
    <t>["MR. TIMOTHY ALLEN WELLS","BELL","BHT-47-G5"]</t>
  </si>
  <si>
    <t>["PER","ORG","MISC"]</t>
  </si>
  <si>
    <t>["MR. TIMOTHY ALLEN WELLS","PILOT IN COMMAND OF A BELL HELICOPTER MODEL BHT-47-G5, N4754R","BELL HELICOPTER MODEL BHT-47-G5, N4754R","BELL HELICOPTER MODEL BHT-47-G5", "BELL", "N4754R"]</t>
  </si>
  <si>
    <t>["PER","PER","VEHICLE","VEHICLE","ORG","VEHICLE"]</t>
  </si>
  <si>
    <t>["PER","ORG","PRODUCT"]</t>
  </si>
  <si>
    <r>
      <rPr>
        <rFont val="Arial"/>
        <color theme="1"/>
      </rPr>
      <t>FORCED LANDING</t>
    </r>
    <r>
      <rPr>
        <rFont val="Arial"/>
        <color theme="1"/>
      </rPr>
      <t xml:space="preserve"> AFTER ONE ENGINE QUIT;FOUND ICE IN AUXILIARY FUEL SYSTEM.                                           </t>
    </r>
  </si>
  <si>
    <t>["ONE"]</t>
  </si>
  <si>
    <t>["PILOT","LOWER ALTITUDE"]</t>
  </si>
  <si>
    <t>["PER","LOC"]</t>
  </si>
  <si>
    <t>["RAY AIRPORT"]</t>
  </si>
  <si>
    <t>["LOC"]</t>
  </si>
  <si>
    <t>["AIRCRAFT","RAY AIRPORT","AIRCRAFT"]</t>
  </si>
  <si>
    <t>["VEHICLE","FAC","VEHICLE"]</t>
  </si>
  <si>
    <t>["FAC"]</t>
  </si>
  <si>
    <t>["A POND"]</t>
  </si>
  <si>
    <t>["THE PILOT"]</t>
  </si>
  <si>
    <t>["PER"]</t>
  </si>
  <si>
    <t>["AIRCRAFT","TRUCK"]</t>
  </si>
  <si>
    <t>["VEHICLE","VEHICLE"]</t>
  </si>
  <si>
    <t>["PASSENGERS","GATE"]</t>
  </si>
  <si>
    <t>["PER","FAC"]</t>
  </si>
  <si>
    <t>["AIRPOR"]</t>
  </si>
  <si>
    <t>["GROUND STAND","GROUND STAND BAGGAGE CART WITH INOPERATIVE BRAKES","AIRCRAFT",'FUSELAGE"]</t>
  </si>
  <si>
    <t>["FAC","VEHICLE","VEHICLE","VEHICLE"]</t>
  </si>
  <si>
    <t>["9 INCH"]</t>
  </si>
  <si>
    <t>["QUANTITY"]</t>
  </si>
  <si>
    <t>["NORTHWEST AIRLINES","DC-10","BOEING","CONTINENTAL AIRLINES"]</t>
  </si>
  <si>
    <t>["ORG","MISC","ORG","ORG"]</t>
  </si>
  <si>
    <t>["NORTHWEST AIRLINES DC-10", "NORTHWEST AIRLINES","BOEING","GATE B-52","CONTINENTAL AIRLINES"]</t>
  </si>
  <si>
    <t>["VEHICLE","ORG","ORG","FAC","ORG"]</t>
  </si>
  <si>
    <t>["ORG","PRODUCT","ORG","ORG"]</t>
  </si>
  <si>
    <t>Unclear what "boeing" is doing in the sentence, since a DC-10 is not manufactured by Boeing</t>
  </si>
  <si>
    <t>["HE"]</t>
  </si>
  <si>
    <t>Not tagging "furrows plowed failed" as a LOC in ACE-2005, even though it is likely a typo for "furrows plowed field", since the head noun, "failed", is too far removed from "field" to be certain</t>
  </si>
  <si>
    <t>["PILOT","FUSELAGE"]</t>
  </si>
  <si>
    <t>["PER","VEHICLE"]</t>
  </si>
  <si>
    <t>["RUNWAY","PARKED AIRPLANE"]</t>
  </si>
  <si>
    <t>["FAC","VEHICLE"]</t>
  </si>
  <si>
    <t>["TAXIWAY","TAXIWAY"]</t>
  </si>
  <si>
    <t>["FAC","FAC"]</t>
  </si>
  <si>
    <t>["RAYTHEON AIRCRAFT CO.","B36TC","BONANZA","HAVENS LEASING"]</t>
  </si>
  <si>
    <t>["ORG","MISC","MISC","ORG"]</t>
  </si>
  <si>
    <t>["AN RAYTHEON AIRCRAFT CO. B36TC (BONANZA), N3042V REGISTERED TO HAVENS LEASING", "RAYTHEON AIRCRAFT CO.",  "BONANZA","N3042V","HAVENS LEASING"]</t>
  </si>
  <si>
    <t>["VEHICLE","ORG","VEHICLE","VEHICLE","ORG"]</t>
  </si>
  <si>
    <t>["JULY 13, 2005","1535 MST","RAYTHEON AIRCRAFT CO.","B36TC","BONANZA","HAVENS LEASING"]</t>
  </si>
  <si>
    <t>["DATE","TIME","ORG","PRODUCT","PRODUCT","ORG"]</t>
  </si>
  <si>
    <t>Assuming B36TC is the head of the first entity. Can't seperate appositive phrase into component parts, so simply also including Bonanza and N3042V as entities.</t>
  </si>
  <si>
    <t>["THE AIRCRAFT","PILOT"]</t>
  </si>
  <si>
    <t>["VEHICLE","PER"]</t>
  </si>
  <si>
    <t>["A ROAD"]</t>
  </si>
  <si>
    <t>["THE AIRCRAFT"]</t>
  </si>
  <si>
    <t>["TRAILER","PILOT"]</t>
  </si>
  <si>
    <t>["AIRCRAFT","RUNWAY","AIRFRAME"]</t>
  </si>
  <si>
    <t>Snow bank is not a LOC in ACE-2005 since it is not a natural feature inherent to the land, such as a valley or a body of water</t>
  </si>
  <si>
    <t>["PILOT","FIELD"]</t>
  </si>
  <si>
    <t>["PILOT","UNMARKED DITCH AT END OF TAXIWAY","TAXIWAY"]</t>
  </si>
  <si>
    <t>["PER","LOC","FAC"]</t>
  </si>
  <si>
    <t>["ONE MAG"]</t>
  </si>
  <si>
    <t>["FRONT RANGE AIRPORT"]</t>
  </si>
  <si>
    <t>["THE PILOT","HE","FRONT RANGE AIRPORT"]</t>
  </si>
  <si>
    <t>["PER","PER","FAC"]</t>
  </si>
  <si>
    <t>["SIKORSKY","S-70A"]</t>
  </si>
  <si>
    <t>["ORG","MISC"]</t>
  </si>
  <si>
    <t>["A SIKORSKY S-70A, N160LA","A SIKORSKY S-70A", "SIKORSKY","N160LA"]</t>
  </si>
  <si>
    <t>["VEHICLE","VEHICLE","ORG","VEHICLE"]</t>
  </si>
  <si>
    <t>["ORG","PRODUCT"]</t>
  </si>
  <si>
    <t>["THE PILOT","THE AIRCRAFT","THE TAXIWAY"]</t>
  </si>
  <si>
    <t>["PER","VEHICLE","FAC"]</t>
  </si>
  <si>
    <t>Not counting "parking" as a FAC, too ambiguous</t>
  </si>
  <si>
    <t>["PASSENGERS"]</t>
  </si>
  <si>
    <t>["MR. BOWEN","STEVEN'S VILLAGE"]</t>
  </si>
  <si>
    <t>["MR. BOWEN","RUNWAY","STEVEN'S VILLAGE"]</t>
  </si>
  <si>
    <t>["PER","FAC","GPE"]</t>
  </si>
  <si>
    <t>["PER","GPE"]</t>
  </si>
  <si>
    <t>Steven's Village likely denotes the airport at Steven's Village, but since the name itself refers to a town, we tag it as GPE</t>
  </si>
  <si>
    <t>["PILOT","RAMP PERSON"]</t>
  </si>
  <si>
    <t>["PER","PER"]</t>
  </si>
  <si>
    <t>["BAGGAGE CART","PARKED AIRCRAFT","CART"]</t>
  </si>
  <si>
    <t>["VEHICLE","VEHICLE","VEHICLE"]</t>
  </si>
  <si>
    <t>["GLIDER"]</t>
  </si>
  <si>
    <t>["HELICOPTER","PILOT","ONE CREWMEMBER"]</t>
  </si>
  <si>
    <t>["VEHICLE","PER","PER]</t>
  </si>
  <si>
    <t>["PILOT","AIRCRAFT","PILOTS"]</t>
  </si>
  <si>
    <t>["PER","VEHICLE","PER"]</t>
  </si>
  <si>
    <t>"PILOTS" here of course means "pilot's", but since an apostrophe is not used, we include the s in the entity span nevertheless</t>
  </si>
  <si>
    <t>["AIRPLANE"]</t>
  </si>
  <si>
    <t>["A SLOPE"]</t>
  </si>
  <si>
    <t>["H71"]</t>
  </si>
  <si>
    <t>H71 is an airport</t>
  </si>
  <si>
    <t>["2500 FT SOD STRIP", "END OF STRIP","STRIP"]</t>
  </si>
  <si>
    <t>["FAC", "LOC","FAC"]</t>
  </si>
  <si>
    <t>["2500 FT"]</t>
  </si>
  <si>
    <t>["CESSNA","207","BETHEL AIRPORT"]</t>
  </si>
  <si>
    <t>["ORG","MISC","LOC"]</t>
  </si>
  <si>
    <t>["THE PILOT OF CESSNA 207, N1549U","CESSNA 207, N1549U","CESSNA 207","CESSNA","N1549U","THE BETHEL AIRPORT"]</t>
  </si>
  <si>
    <t>["PER","VEHICLE","VEHICLE","ORG","VEHICLE","FAC"]</t>
  </si>
  <si>
    <t>["ORG","PRODUCT","FAC"]</t>
  </si>
  <si>
    <t>["3 MILES FROM AIRPORT","AIRPORT"]</t>
  </si>
  <si>
    <t>["LOC","FAC"]</t>
  </si>
  <si>
    <t>["3 MILES"]</t>
  </si>
  <si>
    <t>["TCA","PILOT"]</t>
  </si>
  <si>
    <t>["LOC","PER"]</t>
  </si>
  <si>
    <t>TCA is "traffic control area", the airspace around an airport. Did not count as FAC since there is no physical structure</t>
  </si>
  <si>
    <t>["AIRCRAFT","PILOT","PILOT"]</t>
  </si>
  <si>
    <t>["VEHICLE","PER","PER"]</t>
  </si>
  <si>
    <t>Here, altitude is not a location, but a feature of the airplane, so it is not tagged</t>
  </si>
  <si>
    <t>["CFI","SHE"]</t>
  </si>
  <si>
    <t>["PILOT"]</t>
  </si>
  <si>
    <t>["PILOT","PILOT","FIELD"]</t>
  </si>
  <si>
    <t>["PER","PER","LOC"]</t>
  </si>
  <si>
    <t>Not tagging "FIELD" due to its similarity to non-locations such as "ground" explained in annotation guidelines</t>
  </si>
  <si>
    <t>["THE PILOT","HIS","HIM"]</t>
  </si>
  <si>
    <t>["PER","PER","PER"]</t>
  </si>
  <si>
    <t>["N7016M, AN AMATEUR BUILT AIRCRAFT","N7016M","AN AMATEUR BUILT AIRCRAFT","AIRPORT"]</t>
  </si>
  <si>
    <t>["VEHICLE","VEHICLE","VEHICLE","FAC"]</t>
  </si>
  <si>
    <t>["MARCH 14, 1995"]</t>
  </si>
  <si>
    <t>["DATE"]</t>
  </si>
  <si>
    <t>BLO is cut off, so we do form any entities including it</t>
  </si>
  <si>
    <t>["EMERGENCY LANDING AREA"]</t>
  </si>
  <si>
    <t>["TAXIING AIRCRAFT","PARKED AIRCRAFT"]</t>
  </si>
  <si>
    <t>["PILOTS","AIRCRAFT","PARKED PLANE"]</t>
  </si>
  <si>
    <t>["PER","VEHICLE","VEHICLE"]</t>
  </si>
  <si>
    <t>["PILOT","SAME RUNWAY","RUNWAY"]</t>
  </si>
  <si>
    <t>["PER","FAC","FAC"]</t>
  </si>
  <si>
    <t>["BARTLESVILLE MUNICIPAL AIRPORT","BVO","BARTLESVILLE","OK"]</t>
  </si>
  <si>
    <t>["LOC","LOC","LOC","LOC"]</t>
  </si>
  <si>
    <t>["THE AIRCRAFT","BARTLESVILLE MUNICIPAL AIRPORT (BVO)","BVO","BARTELSVILLE","OK"]</t>
  </si>
  <si>
    <t>["VEHICLE","FAC","FAC","GPE","GPE"]</t>
  </si>
  <si>
    <t>["BARTLESVILLE MUNICIPAL AIRPORT","BVO","BARTELSVILLE","OK","1147 AM LOCAL TIME"]</t>
  </si>
  <si>
    <t>["FAC","FAC","GPE","GPE","TIME"]</t>
  </si>
  <si>
    <t>Unsure of whether to include 'local time' in the time entity. Secondly, we include (BVO) in the ACE-2005 entity, "bartlesville municipal airport (bvo)", following ACE-2005's example on the ACLU</t>
  </si>
  <si>
    <t>["PILOT","RUNWAY"]</t>
  </si>
  <si>
    <t>["THE AIRCRAFT","RUNWAY","AIRCRAFT"]</t>
  </si>
  <si>
    <t>["NOTH PLATTE","NE","IOWA CITY","IA","GRINNELL"]</t>
  </si>
  <si>
    <t>["LOC","LOC","LOC","LOC","LOC"]</t>
  </si>
  <si>
    <t>["NOTH PLATTE","NE","IOWA CITY","IA","THE AIRCRAFT","NEAR GRINNELL","GRINNELL"]</t>
  </si>
  <si>
    <t>["GPE","GPE","GPE","GPE","VEHICLE","LOC","GPE"]</t>
  </si>
  <si>
    <t>["NOTH PLATTE","NE","IOWA CITY","IA","487 STATUTE MILES","GRINNELL"]</t>
  </si>
  <si>
    <t>["GPE","GPE","GPE","GPE","QUANTITY","GPE"]</t>
  </si>
  <si>
    <t>["TRAILER"]</t>
  </si>
  <si>
    <t>unclear what "heper" means</t>
  </si>
  <si>
    <t>["THE PILOT IN COMMAND (PIC)", "PIC"]</t>
  </si>
  <si>
    <t>Following ACE-2005's example on the ACLU</t>
  </si>
  <si>
    <t>["AIRFRAME"]</t>
  </si>
  <si>
    <t>["THE AIRCRAFT","N106DA WHICH WAS PARKED","N106DA","WHICH","PILOT","AIRCRAFT"]</t>
  </si>
  <si>
    <t>["VEHICLE","VEHICLE","VEHICLE","VEHICLE","PER","VEHICLE"]</t>
  </si>
  <si>
    <t>ACE-2005 labels relative pronouns as entities</t>
  </si>
  <si>
    <t>["CE-182","HOT SPRINGS","ARKANSAS","FAYETTEVILLE","TENNESSEE"]</t>
  </si>
  <si>
    <t>["MISC","LOC","LOC","LOC","LOC"]</t>
  </si>
  <si>
    <t>["N759TY, CE-182","N759TY","CE-182","HOT SPRINGS","ARKANSAS","FAYETTEVILLE","TENNESSEE","AIRCRAFT"]</t>
  </si>
  <si>
    <t>["VEHICLE","VEHICLE","VEHICLE","GPE","GPE","GPE","GPE","VEHICLE"]</t>
  </si>
  <si>
    <t>["PRODUCT","GPE","GPE","GPE","GPE"]</t>
  </si>
  <si>
    <t>["A FIELD"]</t>
  </si>
  <si>
    <t>["PRIVATE STRIP"]</t>
  </si>
  <si>
    <t>["ACFT DISPATCHER","ACFT","PILOT","PILOT"]</t>
  </si>
  <si>
    <t>["PER","VEHICLE","PER","PER"]</t>
  </si>
  <si>
    <t>["THE HELICOPTER","THE HELIPAD"]</t>
  </si>
  <si>
    <t>["VEHICLE","FAC"]</t>
  </si>
  <si>
    <t>["A HOUSE","LOCAL OPERATOR"]</t>
  </si>
  <si>
    <t>["FAC","PER"]</t>
  </si>
  <si>
    <t>["MR. KADERA","HIGHWAY 93", "SUNMER","IOWA"]</t>
  </si>
  <si>
    <t>["PER","LOC","LOC","LOC"]</t>
  </si>
  <si>
    <t>["MR. KADERA","HIGHWAY 93", "THREE MILES EAST OF SUNMER, IOWA", "SUNMER","IOWA"]</t>
  </si>
  <si>
    <t>["PER","FAC","LOC","GPE","GPE"]</t>
  </si>
  <si>
    <t>["PER","FAC","GPE","GPE"]</t>
  </si>
  <si>
    <t>["CIERNIA","GLASAIR III"]</t>
  </si>
  <si>
    <t>["A HOMEBUILT CIERNIA GLASAIR III, N153JC","A HOMEBUILT CIERNIA GLASAIR III","CIERNIA","N153JC"]</t>
  </si>
  <si>
    <t>["SEPTEMBER 23, 1999","1900 HOURS PACIFIC DAYLIGHT TIME","CIERNIA","GLASAIR III"]</t>
  </si>
  <si>
    <t>["DATE","TIME","ORG","PRODUCT"]</t>
  </si>
  <si>
    <t>["BEECH","1900D","SKYWAY AIRLINE"]</t>
  </si>
  <si>
    <t>["ORG","MISC","ORG"]</t>
  </si>
  <si>
    <t>["A BEECH 1900D, N81SK","A BEECH 1900D","BEECH","N81SK","SKYWAY AIRLINE"]</t>
  </si>
  <si>
    <t>["VEHICLE","VEHICLE","ORG","VEHICLE","ORG"]</t>
  </si>
  <si>
    <t>["FEBRUARY 19, 2000", "1825 EASTERN STANDARD TIME","BEECH","1900D","SKYWAY AIRLINE"]</t>
  </si>
  <si>
    <t>["DATE","TIME","ORG","PRODUCT","ORG"]</t>
  </si>
  <si>
    <t>["WITNESSES","A GRASS RUNWAY","THE AIRPLANE"]</t>
  </si>
  <si>
    <t>["PER","FAC","VEHICLE"]</t>
  </si>
  <si>
    <t>["RWY","CORNFIELD"]</t>
  </si>
  <si>
    <t>["FAC","LOC"]</t>
  </si>
  <si>
    <t>Here are the categorized relations and their counts for the second set of data:</t>
  </si>
  <si>
    <t>Aircraft Components and Systems:</t>
  </si>
  <si>
    <t>ACFT (Aircraft): 20</t>
  </si>
  <si>
    <t>ENGINE: 35</t>
  </si>
  <si>
    <t>WING: 1</t>
  </si>
  <si>
    <t>FUEL TANK: 2</t>
  </si>
  <si>
    <t>SUMPS: 1</t>
  </si>
  <si>
    <t>NOSEWHEEL STEERING: 1</t>
  </si>
  <si>
    <t>BRAKES: 2</t>
  </si>
  <si>
    <t>CIRCUIT BREAKER: 1</t>
  </si>
  <si>
    <t>HYDRAULIC PUMP: 1</t>
  </si>
  <si>
    <t>FORWARD CARGO DOOR: 1</t>
  </si>
  <si>
    <t>OBJECTS: 1</t>
  </si>
  <si>
    <t>WARNING LIGHT: 1</t>
  </si>
  <si>
    <t>COWLING: 3</t>
  </si>
  <si>
    <t>WINDSHIELD: 3</t>
  </si>
  <si>
    <t>STABILIZER: 1</t>
  </si>
  <si>
    <t>FLIGHT MANUAL: 1</t>
  </si>
  <si>
    <t>NR2 ENGINE: 1</t>
  </si>
  <si>
    <t>NR5 CYL: 1</t>
  </si>
  <si>
    <t>BATTERY COMPARTMENT DOOR: 1</t>
  </si>
  <si>
    <t>ANTENNA: 1</t>
  </si>
  <si>
    <t>NOSE GEAR: 3</t>
  </si>
  <si>
    <t>MAIN GEAR: 1</t>
  </si>
  <si>
    <t>CARPETING: 1</t>
  </si>
  <si>
    <t>RUDDER PEDAL: 1</t>
  </si>
  <si>
    <t>PROP: 1</t>
  </si>
  <si>
    <t>Flight Operations:</t>
  </si>
  <si>
    <t>TAXIING FOR TAKEOFF: 1</t>
  </si>
  <si>
    <t>AFTER TAKEOFF: 3</t>
  </si>
  <si>
    <t>FORCED LANDING: 2</t>
  </si>
  <si>
    <t>DESCENDING TO LOWER ALTITUDE: 1</t>
  </si>
  <si>
    <t>DEPARTED: 2</t>
  </si>
  <si>
    <t>TAXIING: 3</t>
  </si>
  <si>
    <t>AFTER DEPARTING: 1</t>
  </si>
  <si>
    <t>ABORTED TAKEOFF: 3</t>
  </si>
  <si>
    <t>VEERED OFF RUNWAY: 2</t>
  </si>
  <si>
    <t>VEERED OFF TAXIWAY: 1</t>
  </si>
  <si>
    <t>TAXI: 1</t>
  </si>
  <si>
    <t>LANDING: 2</t>
  </si>
  <si>
    <t>ENTERED TCA: 1</t>
  </si>
  <si>
    <t>FLIGHT: 4</t>
  </si>
  <si>
    <t>TOUCH AND GO LANDINGS: 1</t>
  </si>
  <si>
    <t>Pilot and Personnel:</t>
  </si>
  <si>
    <t>PILOT: 38</t>
  </si>
  <si>
    <t>PILOT IN COMMAND: 3</t>
  </si>
  <si>
    <t>PILOT'S SEAT: 2</t>
  </si>
  <si>
    <t>PIC: 1</t>
  </si>
  <si>
    <t>Locations:</t>
  </si>
  <si>
    <t>RAY AIRPORT: 2</t>
  </si>
  <si>
    <t>STEVEN'S VILLAGE: 1</t>
  </si>
  <si>
    <t>FRONT RANGE AIRPORT: 2</t>
  </si>
  <si>
    <t>HIGHWAY 93: 1</t>
  </si>
  <si>
    <t>SUNMER, IOWA: 1</t>
  </si>
  <si>
    <t>NOTH PLATTE, NE: 1</t>
  </si>
  <si>
    <t>IOWA CITY, IA: 1</t>
  </si>
  <si>
    <t>GRINNELL: 1</t>
  </si>
  <si>
    <t>SKYWAY AIRLINE: 1</t>
  </si>
  <si>
    <t>HOMEBUILT CIERNIA GLASAIR III: 1</t>
  </si>
  <si>
    <t>Incidents and Issues:</t>
  </si>
  <si>
    <t>LOST CONTROL: 7</t>
  </si>
  <si>
    <t>DITCH: 1</t>
  </si>
  <si>
    <t>TREE: 6</t>
  </si>
  <si>
    <t>OTHER CIRCUMSTANCES AE UNK: 1</t>
  </si>
  <si>
    <t>ENGINE QUIT: 7</t>
  </si>
  <si>
    <t>FROZEN: 1</t>
  </si>
  <si>
    <t>CRASHED: 2</t>
  </si>
  <si>
    <t>IMPROPER PREFLIGHT: 1</t>
  </si>
  <si>
    <t>LOST NOSEWHEEL STEERING AND BRAKES: 1</t>
  </si>
  <si>
    <t>STRUCK 2 AIRCRAFT AND FENCE: 1</t>
  </si>
  <si>
    <t>HELICOPTER: 1</t>
  </si>
  <si>
    <t>SLING LOAD: 1</t>
  </si>
  <si>
    <t>FAILED TO SEE WARNING LIGHT: 1</t>
  </si>
  <si>
    <t>ICE IN AUXILIARY FUEL SYSTEM: 1</t>
  </si>
  <si>
    <t>ICEING FORECAST: 1</t>
  </si>
  <si>
    <t>ENGINE STARTED TO HAVE PROBLEMS: 1</t>
  </si>
  <si>
    <t>RAN OUT OF FUEL: 1</t>
  </si>
  <si>
    <t>LEFT PONTOON SEPARATED LANDING IN A POND: 1</t>
  </si>
  <si>
    <t>FUEL CAP NOT SECURED: 1</t>
  </si>
  <si>
    <t>FUEL SIPHONED: 1</t>
  </si>
  <si>
    <t>ENGINE 'STARTED CUTTING OUT: 1</t>
  </si>
  <si>
    <t>PIN HAD NOT BEEN REMOVED AFTER PREVIOUS MAINTENANCE: 1</t>
  </si>
  <si>
    <t>BRAKES WERE INOPERATIVE: 1</t>
  </si>
  <si>
    <t>STRUCK A CONTINENTAL AIRLINES D: 1</t>
  </si>
  <si>
    <t>ENGINE OVERHEAT: 1</t>
  </si>
  <si>
    <t>HOT OIL SMELL: 1</t>
  </si>
  <si>
    <t>NOSED OVER IN FURROWS PLOWED FAILED: 1</t>
  </si>
  <si>
    <t>UNABLE TO PRESSURIZE: 1</t>
  </si>
  <si>
    <t>DEPRESSURIZED: 1</t>
  </si>
  <si>
    <t>VEERED OFF RUNWAY ON LANDING: 1</t>
  </si>
  <si>
    <t>DAMAGED PROP: 1</t>
  </si>
  <si>
    <t>RIGHT TANK: 1</t>
  </si>
  <si>
    <t>REPLACED CAP: 1</t>
  </si>
  <si>
    <t>JULY 13, 2005: 1</t>
  </si>
  <si>
    <t>FLIPPED ON LANDING: 1</t>
  </si>
  <si>
    <t>WATER IN FUEL: 3</t>
  </si>
  <si>
    <t>TRIED TO MAKE A ROAD BUT DRIFTED OFF THE EDGE: 1</t>
  </si>
  <si>
    <t>SPIRAL TO IMPACT: 1</t>
  </si>
  <si>
    <t>GEAR BLOCKED DOWN: 1</t>
  </si>
  <si>
    <t>NOSE BLOCK FELL OUT DURING: 1</t>
  </si>
  <si>
    <t>WORN OUT &amp; INEFFECTIVE BRAKES: 1</t>
  </si>
  <si>
    <t>AIRCRAFT COLLIDED WITH PARKED PLANE: 1</t>
  </si>
  <si>
    <t>STRUCK N106DA: 1</t>
  </si>
  <si>
    <t>POPPED OPEN: 2</t>
  </si>
  <si>
    <t>FAILED TO LOCK THE TAILWHEEL: 1</t>
  </si>
  <si>
    <t>FAILED TO REMOVE TIEDROPE: 1</t>
  </si>
  <si>
    <t>OIL COMING OUT OF THE ENGINE: 1</t>
  </si>
  <si>
    <t>Miscellaneous:</t>
  </si>
  <si>
    <t>MR. TIMOTHY ALLEN WELLS: 1</t>
  </si>
  <si>
    <t>BELL HELICOPTER MODEL BHT-47-G5: 1</t>
  </si>
  <si>
    <t>N4754R: 1</t>
  </si>
  <si>
    <t>B36TC (BONANZA): 1</t>
  </si>
  <si>
    <t>N3042V: 2</t>
  </si>
  <si>
    <t>HAVENS LEASING: 1</t>
  </si>
  <si>
    <t>NR1 ENGINE: 1</t>
  </si>
  <si>
    <t>FORCED TO LAND ON HIGHWAY 93: 1</t>
  </si>
  <si>
    <t>AMATEUR BUILT AIRCRAFT: 1</t>
  </si>
  <si>
    <t>BEECH 1900D: 1</t>
  </si>
  <si>
    <t>N81SK: 1</t>
  </si>
  <si>
    <t>EARLY FUEL EXHAUSTION: 1</t>
  </si>
  <si>
    <t>SKYWAY AIRLINE FLIGHT: 1</t>
  </si>
  <si>
    <t>Please note that some relations might be categorized under multiple categories based on the context.</t>
  </si>
  <si>
    <t>ENGINE: 40</t>
  </si>
  <si>
    <t>WING: 3</t>
  </si>
  <si>
    <t>FUEL TANK: 10</t>
  </si>
  <si>
    <t>BRAKES: 6</t>
  </si>
  <si>
    <t>GEAR: 2</t>
  </si>
  <si>
    <t>OIL TEMP: 1</t>
  </si>
  <si>
    <t>NOSE GEAR: 2</t>
  </si>
  <si>
    <t>NOSE BAGGAGE DOOR: 2</t>
  </si>
  <si>
    <t>LEFT ENGINE: 1</t>
  </si>
  <si>
    <t>CARGO DOOR: 3</t>
  </si>
  <si>
    <t>NOSE STRUT: 1</t>
  </si>
  <si>
    <t>BAGGAGE CART: 2</t>
  </si>
  <si>
    <t>FUSELAGE: 2</t>
  </si>
  <si>
    <t>APU DOOR: 1</t>
  </si>
  <si>
    <t>NOSE LANDING GEAR: 1</t>
  </si>
  <si>
    <t>CANOPY: 1</t>
  </si>
  <si>
    <t>TAKEOFF: 24</t>
  </si>
  <si>
    <t>LANDING: 15</t>
  </si>
  <si>
    <t>CLIMBOUT: 8</t>
  </si>
  <si>
    <t>DESCENT: 1</t>
  </si>
  <si>
    <t>LIFTOFF: 2</t>
  </si>
  <si>
    <t>TOUCHDOWN: 1</t>
  </si>
  <si>
    <t>DEMO FLIGHT: 1</t>
  </si>
  <si>
    <t>DEPARTURE: 2</t>
  </si>
  <si>
    <t>CRUISE FLIGHT: 1</t>
  </si>
  <si>
    <t>IFR DUAL FLIGHT: 1</t>
  </si>
  <si>
    <t>TEST FLIGHT: 1</t>
  </si>
  <si>
    <t>CFI: 1</t>
  </si>
  <si>
    <t>PILOT IN COMMAND: 1</t>
  </si>
  <si>
    <t>ACFT DISPATCHER: 1</t>
  </si>
  <si>
    <t>MR.KADERA: 1</t>
  </si>
  <si>
    <t>WITNESSES: 1</t>
  </si>
  <si>
    <t>RAY AIRPORT: 1</t>
  </si>
  <si>
    <t>BELL: 1</t>
  </si>
  <si>
    <t>RAYTHEON AIRCRAFT CO: 1</t>
  </si>
  <si>
    <t>BETHEL AIRPORT: 1</t>
  </si>
  <si>
    <t>FRONT RANGE AIRPORT: 1</t>
  </si>
  <si>
    <t>NORTH PLATTER: 1</t>
  </si>
  <si>
    <t>IOWA CITY: 1</t>
  </si>
  <si>
    <t>BARTLESVILLE MUNICIPAL AIRPORT: 1</t>
  </si>
  <si>
    <t>HOT SPRINGS: 1</t>
  </si>
  <si>
    <t>FAYETTEVILLE: 1</t>
  </si>
  <si>
    <t>BVO: 1</t>
  </si>
  <si>
    <t>CIERNIA: 1</t>
  </si>
  <si>
    <t>EAST: 1</t>
  </si>
  <si>
    <t>SUNMER: 1</t>
  </si>
  <si>
    <t>DITCH: 2</t>
  </si>
  <si>
    <t>LOST CONTROL: 5</t>
  </si>
  <si>
    <t>ICE: 3</t>
  </si>
  <si>
    <t>ENGINE FIRE: 1</t>
  </si>
  <si>
    <t>FUEL LEVER: 1</t>
  </si>
  <si>
    <t>SMOKE: 1</t>
  </si>
  <si>
    <t>OIL LEAK: 1</t>
  </si>
  <si>
    <t>ENGINE FAILURE: 2</t>
  </si>
  <si>
    <t>FUEL EXHAUSTION: 1</t>
  </si>
  <si>
    <t>FUEL CONTAMINATION: 1</t>
  </si>
  <si>
    <t>COMPRESSOR STALL: 1</t>
  </si>
  <si>
    <t>POP: 1</t>
  </si>
  <si>
    <t>GROUND LOOPED: 1</t>
  </si>
  <si>
    <t>EXPLOSION: 1</t>
  </si>
  <si>
    <t>CRASH LANDED: 1</t>
  </si>
  <si>
    <t>GROUND COLLISION: 1</t>
  </si>
  <si>
    <t>LOST RUDDER CONTROL: 1</t>
  </si>
  <si>
    <t>TREE: 5</t>
  </si>
  <si>
    <t>PREFLIGHT: 4</t>
  </si>
  <si>
    <t>HELICOPTER: 6</t>
  </si>
  <si>
    <t>LOAD: 1</t>
  </si>
  <si>
    <t>TREES: 1</t>
  </si>
  <si>
    <t>AIRCRAFT: 10</t>
  </si>
  <si>
    <t>MAG SWITCH: 1</t>
  </si>
  <si>
    <t>ONE MAG: 1</t>
  </si>
  <si>
    <t>START AND RUN: 1</t>
  </si>
  <si>
    <t>HOURS OF DARKNESS: 1</t>
  </si>
  <si>
    <t>TOW RELEASE: 1</t>
  </si>
  <si>
    <t>MAINTENANCE: 2</t>
  </si>
  <si>
    <t>FUEL CAP: 3</t>
  </si>
  <si>
    <t>GAS: 1</t>
  </si>
  <si>
    <t>CAP: 1</t>
  </si>
  <si>
    <t>FLIGHT: 3</t>
  </si>
  <si>
    <t>RUNWAY CONDITIONS: 1</t>
  </si>
  <si>
    <t>POND: 1</t>
  </si>
  <si>
    <t>PONTOON: 1</t>
  </si>
  <si>
    <t>STREET: 1</t>
  </si>
  <si>
    <t>BONANZA: 1</t>
  </si>
  <si>
    <t>BHT-47-G5: 1</t>
  </si>
  <si>
    <t>DC-10: 1</t>
  </si>
  <si>
    <t>BOEING: 1</t>
  </si>
  <si>
    <t>GATE B-52: 1</t>
  </si>
  <si>
    <t>CONTINENTAL AIRLINES: 1</t>
  </si>
  <si>
    <t>ROAD: 1</t>
  </si>
  <si>
    <t>CARBURETOR BOWL: 1</t>
  </si>
  <si>
    <t>RIGHT AILERON: 1</t>
  </si>
  <si>
    <t>NOSE BLOCK: 1</t>
  </si>
  <si>
    <t>TRUCK: 1</t>
  </si>
  <si>
    <t>GATE: 1</t>
  </si>
  <si>
    <t>OIL SMELL: 1</t>
  </si>
  <si>
    <t>AIR INTAKE PLUGS: 1</t>
  </si>
  <si>
    <t>FURROWS: 1</t>
  </si>
  <si>
    <t>ACCESS DOOR: 1</t>
  </si>
  <si>
    <t>STARTUP: 1</t>
  </si>
  <si>
    <t>COUNTER WT: 1</t>
  </si>
  <si>
    <t>SHAFT: 1</t>
  </si>
  <si>
    <t>LOGS: 2</t>
  </si>
  <si>
    <t>SE PROCEDURES: 1</t>
  </si>
  <si>
    <t>RIGHT FUEL CAP: 1</t>
  </si>
  <si>
    <t>GRAVITY FUEL FLOW: 1</t>
  </si>
  <si>
    <t>RPM CONTROL: 1</t>
  </si>
  <si>
    <t>FLY POSITION: 1</t>
  </si>
  <si>
    <t>TUBE: 1</t>
  </si>
  <si>
    <t>AERIAL BANNERS: 1</t>
  </si>
  <si>
    <t>ROOF: 1</t>
  </si>
  <si>
    <t>HOUSE: 1</t>
  </si>
  <si>
    <t>OPERATOR: 1</t>
  </si>
  <si>
    <t>THREE: 1</t>
  </si>
  <si>
    <t>SEPTEMBER 23,1999: 1</t>
  </si>
  <si>
    <t>PACIFIC DAYLIGHT TIME: 1</t>
  </si>
  <si>
    <t>FEBRUARY 19, 2000: 1</t>
  </si>
  <si>
    <t>EASTERN STANDARD TIME: 1</t>
  </si>
  <si>
    <t>gold NER (manual)</t>
  </si>
  <si>
    <t>Didn't count:</t>
  </si>
  <si>
    <t>CRITERIA:</t>
  </si>
  <si>
    <t>ACFT [SYS], DITCH [LOC], TREE [PRODUCT]</t>
  </si>
  <si>
    <t>TAKE OFF, CONTROL, CIRCUMSTANCES</t>
  </si>
  <si>
    <t>lost control is an action</t>
  </si>
  <si>
    <t>Focus on entities that are relevant to the task</t>
  </si>
  <si>
    <t>TAKEOFF [EVENT], ENGINE [SYS], FUEL TANK [SYS], SUMPS [SYS], PREFLIGHT [EVENT]</t>
  </si>
  <si>
    <t>Abbreviations count but typos do not</t>
  </si>
  <si>
    <t>HELICOPTER [SYS], SLING LOAD [PRODUCT], LOAD [PRODUCT], TREES [PRODUCT], PREFLIGHT [EVENT]</t>
  </si>
  <si>
    <t>sling load-&gt;subclass of-&gt;load</t>
  </si>
  <si>
    <t>If an entity is modified by an adjective that points to it being a specific instance of the entity, I don't count the entity as the adj + entity. But if the adjective shows that it's a subclass of the entity, then the entity is adj+entity (e.g., the entity is just "wing" in "left wing", but "warning light" stays together</t>
  </si>
  <si>
    <t>in things like "circuit breaker hydraulic pump", where I can mentally rephrase it as "the circuit breaker for the hydraulic pump", then "hydraulic pump" and "circuit breaker" are separate entities</t>
  </si>
  <si>
    <t>FORWARD</t>
  </si>
  <si>
    <t>SYSTEMS:</t>
  </si>
  <si>
    <t>EVENTS</t>
  </si>
  <si>
    <t>PERSON - People, including fictional.</t>
  </si>
  <si>
    <t>systems</t>
  </si>
  <si>
    <t>events</t>
  </si>
  <si>
    <t>loc</t>
  </si>
  <si>
    <t>objects</t>
  </si>
  <si>
    <t>aircraft:</t>
  </si>
  <si>
    <t>LOWER ALTITUDE, CONTROL, ICING, FORECAST</t>
  </si>
  <si>
    <t>NORP - Nationalities or religious or political groups.</t>
  </si>
  <si>
    <t>acft/aircraft</t>
  </si>
  <si>
    <t>takeoff</t>
  </si>
  <si>
    <t>pond</t>
  </si>
  <si>
    <t>load</t>
  </si>
  <si>
    <t>elevator cable</t>
  </si>
  <si>
    <t>fuel tank</t>
  </si>
  <si>
    <t>engine</t>
  </si>
  <si>
    <t>pontoon</t>
  </si>
  <si>
    <t>cargo door</t>
  </si>
  <si>
    <t>steering</t>
  </si>
  <si>
    <t>nosewheel</t>
  </si>
  <si>
    <t>pin</t>
  </si>
  <si>
    <t>stages of flight</t>
  </si>
  <si>
    <t>types of flight</t>
  </si>
  <si>
    <t>failures</t>
  </si>
  <si>
    <t>special</t>
  </si>
  <si>
    <t>CLIMB, PROBLEMS</t>
  </si>
  <si>
    <t>FAC - Buildings, airports, highways, bridges, etc.</t>
  </si>
  <si>
    <t>preflight</t>
  </si>
  <si>
    <t>land</t>
  </si>
  <si>
    <t>sling load</t>
  </si>
  <si>
    <t>elevator control</t>
  </si>
  <si>
    <t>auxiliary fuel system</t>
  </si>
  <si>
    <t>nr2 engine</t>
  </si>
  <si>
    <t>battery compartment door</t>
  </si>
  <si>
    <t>brakes</t>
  </si>
  <si>
    <t>nose gear</t>
  </si>
  <si>
    <t>seat pin</t>
  </si>
  <si>
    <t>ferry flight</t>
  </si>
  <si>
    <t>power failure</t>
  </si>
  <si>
    <t>tow release</t>
  </si>
  <si>
    <t>ORG - Companies, agencies, institutions, etc.</t>
  </si>
  <si>
    <t>forced landing</t>
  </si>
  <si>
    <t>ground</t>
  </si>
  <si>
    <t>trees</t>
  </si>
  <si>
    <t>sump</t>
  </si>
  <si>
    <t>fuel cap</t>
  </si>
  <si>
    <t>nr5</t>
  </si>
  <si>
    <t>access door</t>
  </si>
  <si>
    <t>prop</t>
  </si>
  <si>
    <t>nose block</t>
  </si>
  <si>
    <t>lock pin</t>
  </si>
  <si>
    <t>power checks</t>
  </si>
  <si>
    <t>flight</t>
  </si>
  <si>
    <t>crash</t>
  </si>
  <si>
    <t>GPE - Countries, cities, states.</t>
  </si>
  <si>
    <t>gate</t>
  </si>
  <si>
    <t>fence</t>
  </si>
  <si>
    <t>hydro lock</t>
  </si>
  <si>
    <t>fuel lever</t>
  </si>
  <si>
    <t>nr1 engine</t>
  </si>
  <si>
    <t>B-52</t>
  </si>
  <si>
    <t>door</t>
  </si>
  <si>
    <t>wing</t>
  </si>
  <si>
    <t>nose strut</t>
  </si>
  <si>
    <t>locking pins</t>
  </si>
  <si>
    <t>engine start</t>
  </si>
  <si>
    <t>cruise flight</t>
  </si>
  <si>
    <t>engine failure</t>
  </si>
  <si>
    <t>inspection</t>
  </si>
  <si>
    <t>LOC - Non-GPE locations, mountain ranges, bodies of water.</t>
  </si>
  <si>
    <t>descent</t>
  </si>
  <si>
    <t>runway</t>
  </si>
  <si>
    <t>cyl</t>
  </si>
  <si>
    <t>fuel filter</t>
  </si>
  <si>
    <t>airplane</t>
  </si>
  <si>
    <t>baggage door</t>
  </si>
  <si>
    <t>aileron</t>
  </si>
  <si>
    <t>nose landing gear</t>
  </si>
  <si>
    <t>antenna</t>
  </si>
  <si>
    <t>startup</t>
  </si>
  <si>
    <t>cargo trip</t>
  </si>
  <si>
    <t>rpm loss</t>
  </si>
  <si>
    <t>PRODUCT - Objects, vehicles, foods, etc. (Not services.)</t>
  </si>
  <si>
    <t>landing</t>
  </si>
  <si>
    <t>taxiway</t>
  </si>
  <si>
    <t>ice</t>
  </si>
  <si>
    <t>circuit breaker</t>
  </si>
  <si>
    <t>fuel pump filter</t>
  </si>
  <si>
    <t>B36TC (BONANZA)</t>
  </si>
  <si>
    <t>APU door</t>
  </si>
  <si>
    <t>rotor</t>
  </si>
  <si>
    <t>nose</t>
  </si>
  <si>
    <t>case</t>
  </si>
  <si>
    <t>start and run</t>
  </si>
  <si>
    <t>ifr dual flight</t>
  </si>
  <si>
    <t>power loss</t>
  </si>
  <si>
    <t>FLIGHT IDLE</t>
  </si>
  <si>
    <t>EVENT - Named hurricanes, battles, wars, sports events, etc.</t>
  </si>
  <si>
    <t>road</t>
  </si>
  <si>
    <t>snow</t>
  </si>
  <si>
    <t>hydraulic pump</t>
  </si>
  <si>
    <t>airframe</t>
  </si>
  <si>
    <t>landing gear</t>
  </si>
  <si>
    <t>light</t>
  </si>
  <si>
    <t>takeoff roll</t>
  </si>
  <si>
    <t>demo flight</t>
  </si>
  <si>
    <t>fuel exhaustion</t>
  </si>
  <si>
    <t>AIRPOR</t>
  </si>
  <si>
    <t>WORK_OF_ART - Titles of books, songs, etc.</t>
  </si>
  <si>
    <t>climbout</t>
  </si>
  <si>
    <t>field</t>
  </si>
  <si>
    <t>water</t>
  </si>
  <si>
    <t>cowling</t>
  </si>
  <si>
    <t>s-70A</t>
  </si>
  <si>
    <t>fuselage</t>
  </si>
  <si>
    <t>gear</t>
  </si>
  <si>
    <t>test flight</t>
  </si>
  <si>
    <t>compressor stall</t>
  </si>
  <si>
    <t>LAW - Named documents made into laws.</t>
  </si>
  <si>
    <t>slope</t>
  </si>
  <si>
    <t>fuel</t>
  </si>
  <si>
    <t>windshield</t>
  </si>
  <si>
    <t>glider</t>
  </si>
  <si>
    <t>belt</t>
  </si>
  <si>
    <t>liftoff</t>
  </si>
  <si>
    <t>trip</t>
  </si>
  <si>
    <t>collision</t>
  </si>
  <si>
    <t>LANGUAGE - Any named language.</t>
  </si>
  <si>
    <t>street</t>
  </si>
  <si>
    <t>fire</t>
  </si>
  <si>
    <t>stabilizer</t>
  </si>
  <si>
    <t>helicopter</t>
  </si>
  <si>
    <t>tank</t>
  </si>
  <si>
    <t>departure</t>
  </si>
  <si>
    <t>DATE - Absolute or relative dates or periods.</t>
  </si>
  <si>
    <t>warning light</t>
  </si>
  <si>
    <t>aerobatics</t>
  </si>
  <si>
    <t>emergency landing area</t>
  </si>
  <si>
    <t>passengers</t>
  </si>
  <si>
    <t>air intake plugs</t>
  </si>
  <si>
    <t>h71</t>
  </si>
  <si>
    <t>cap</t>
  </si>
  <si>
    <t>TIME - Times smaller than a day.</t>
  </si>
  <si>
    <t>ocean</t>
  </si>
  <si>
    <t>smoke</t>
  </si>
  <si>
    <t>rudder pedal</t>
  </si>
  <si>
    <t>cessna 207</t>
  </si>
  <si>
    <t>oil filler cap</t>
  </si>
  <si>
    <t>lost control?</t>
  </si>
  <si>
    <t>OVERHEAT, FURROWS PLOWED FAILED</t>
  </si>
  <si>
    <t>PERCENT - Percentage, including "%".</t>
  </si>
  <si>
    <t>altimeter</t>
  </si>
  <si>
    <t>strip</t>
  </si>
  <si>
    <t>oil</t>
  </si>
  <si>
    <t>vent cap</t>
  </si>
  <si>
    <t>MONEY - Monetary values, including unit.</t>
  </si>
  <si>
    <t>helipad</t>
  </si>
  <si>
    <t>temp</t>
  </si>
  <si>
    <t>touchdown</t>
  </si>
  <si>
    <t>MOVEMENT</t>
  </si>
  <si>
    <t>QUANTITY - Measurements, as of weight or distance.</t>
  </si>
  <si>
    <t>rwy</t>
  </si>
  <si>
    <t>ground stand</t>
  </si>
  <si>
    <t>carburetor bowl</t>
  </si>
  <si>
    <t>wheels</t>
  </si>
  <si>
    <t>LIT</t>
  </si>
  <si>
    <t>ORDINAL - "first", "second", etc.</t>
  </si>
  <si>
    <t>cornfield</t>
  </si>
  <si>
    <t>baggage cart</t>
  </si>
  <si>
    <t>wheel chock</t>
  </si>
  <si>
    <t>tailwheel</t>
  </si>
  <si>
    <t>CARDINAL - Numerals that do not fall under another type.</t>
  </si>
  <si>
    <t>carpeting</t>
  </si>
  <si>
    <t>mag switch</t>
  </si>
  <si>
    <t>shaft</t>
  </si>
  <si>
    <t>SYS - general aircraft system or part</t>
  </si>
  <si>
    <t>taxiway light</t>
  </si>
  <si>
    <t>rotor blade</t>
  </si>
  <si>
    <t>counter wt</t>
  </si>
  <si>
    <t>EVENT- any</t>
  </si>
  <si>
    <t>flight manual</t>
  </si>
  <si>
    <t>gas</t>
  </si>
  <si>
    <t>bellcrank</t>
  </si>
  <si>
    <t>harness</t>
  </si>
  <si>
    <t>power???</t>
  </si>
  <si>
    <t>spark plugs</t>
  </si>
  <si>
    <t>floor</t>
  </si>
  <si>
    <t>trailer</t>
  </si>
  <si>
    <t>primer</t>
  </si>
  <si>
    <t>canopy</t>
  </si>
  <si>
    <t>tiedown</t>
  </si>
  <si>
    <t>rpm control</t>
  </si>
  <si>
    <t>CONTROL, LIFT OFF</t>
  </si>
  <si>
    <t>skid</t>
  </si>
  <si>
    <t>cowl</t>
  </si>
  <si>
    <t>frost</t>
  </si>
  <si>
    <t>seat track</t>
  </si>
  <si>
    <t>snow bank</t>
  </si>
  <si>
    <t>aileron-elevator</t>
  </si>
  <si>
    <t>ditch</t>
  </si>
  <si>
    <t>throttle</t>
  </si>
  <si>
    <t>seats</t>
  </si>
  <si>
    <t>floats</t>
  </si>
  <si>
    <t>OVERRUN, MAG</t>
  </si>
  <si>
    <t>oxygen masks</t>
  </si>
  <si>
    <t>longeron</t>
  </si>
  <si>
    <t>tiedown chains</t>
  </si>
  <si>
    <t>stick boot</t>
  </si>
  <si>
    <t>wind</t>
  </si>
  <si>
    <t>jet blast</t>
  </si>
  <si>
    <t>PARKING, POINT</t>
  </si>
  <si>
    <t>cart</t>
  </si>
  <si>
    <t>NUMBER</t>
  </si>
  <si>
    <t>oil leak</t>
  </si>
  <si>
    <t>RUNWAY, CONDITIONS</t>
  </si>
  <si>
    <t>sod strip</t>
  </si>
  <si>
    <t>atc communication</t>
  </si>
  <si>
    <t>OPPORTUNITY, NOSE HIGH ATTITUDE</t>
  </si>
  <si>
    <t>sea</t>
  </si>
  <si>
    <t>DATA</t>
  </si>
  <si>
    <t>pole</t>
  </si>
  <si>
    <t>CONTROL, POSITION</t>
  </si>
  <si>
    <t>sparks</t>
  </si>
  <si>
    <t>RETRACTION, AIRPLANE STRUCTURE,</t>
  </si>
  <si>
    <t>rain shower</t>
  </si>
  <si>
    <t>POWER, EVIDENCE, SCENE</t>
  </si>
  <si>
    <t>siphoning</t>
  </si>
  <si>
    <t>tie down strap</t>
  </si>
  <si>
    <t>NORTH?</t>
  </si>
  <si>
    <t>rod</t>
  </si>
  <si>
    <t>storage</t>
  </si>
  <si>
    <t>tube</t>
  </si>
  <si>
    <t>FULL FLAGS</t>
  </si>
  <si>
    <t>banners</t>
  </si>
  <si>
    <t>roof</t>
  </si>
  <si>
    <t>house</t>
  </si>
  <si>
    <t>UMC (VMC)</t>
  </si>
  <si>
    <t>baggage cargo</t>
  </si>
  <si>
    <t>explosion</t>
  </si>
  <si>
    <t>logs</t>
  </si>
  <si>
    <t>ELECTRIC POWER, POWER POLE, ERROR</t>
  </si>
  <si>
    <t>witnesses</t>
  </si>
  <si>
    <t>BANG, SHUDDER</t>
  </si>
  <si>
    <t>ROTATION</t>
  </si>
  <si>
    <t>EMERGENCY</t>
  </si>
  <si>
    <t>FUEL SIPHONING</t>
  </si>
  <si>
    <t>WHEEL PANTS</t>
  </si>
  <si>
    <t>TETHERED HEPER</t>
  </si>
  <si>
    <t>CONTAMINATION</t>
  </si>
  <si>
    <t>PORP SHAFT</t>
  </si>
  <si>
    <t>POWER, GRAVITY FUEL FLOW</t>
  </si>
  <si>
    <t>TIEDROPE</t>
  </si>
  <si>
    <t>POP, RUDDER CONTROL</t>
  </si>
  <si>
    <t>DEFECTS, PILOT ERROR</t>
  </si>
  <si>
    <t>I included wing fuel tank sumps as one entity because the sumps are a property of the wing fuel tank</t>
  </si>
  <si>
    <t>I think nosewheel steering could be a possible entity because it is a type of steering and is a noun</t>
  </si>
  <si>
    <t>note sure if forced landing should be included in the NER because it is similar to takeoff and preflight which we included??</t>
  </si>
  <si>
    <t>AIRCRAFT, RAY AIRPORT, TAKEOFF, CLIMB, ENGINE</t>
  </si>
  <si>
    <t>since I previously included takeoff I felt that climb should also be considered an entity. I decided not to include pilot because the word was cut off in the sentence and did not connect to any other entities.</t>
  </si>
  <si>
    <t>I included landing beccause in the context of this sentence I feel as though it is a noun and similar to takeoff in the previous sentences.</t>
  </si>
  <si>
    <t>I'm wondering if we should include the adjectives for each noun or not? I think that rebel may have a tendency to do this and I wouldn’t consider it necessarily wrong to include it because it is helpful and extra information</t>
  </si>
  <si>
    <t>Here I felt that truck windshield was a single entity since there could be different types of windshields. Additionally I included descent because It is similar to takeoff and acts like a noun in this instance</t>
  </si>
  <si>
    <t>I didn’t include the adjectives to the nouns because I felt that it would have defeated the idea of extracting smaller parts from the original sentence</t>
  </si>
  <si>
    <t>not entirely sure what "furrows plowed failed" means/ what it is in this context</t>
  </si>
  <si>
    <t>here I felt that rudder pedal movement should be included as a single entity since it is the specific movement that was impeded so I felt the clarification of the noun was required</t>
  </si>
  <si>
    <t>I think right tank or just tank would be an acceptble NER</t>
  </si>
  <si>
    <t>again I think Raytheon should be included since it is a specific aircraft</t>
  </si>
  <si>
    <t>Included landing again because in this case it acts similarly to takeoff in previous sentences and has properties of a noun</t>
  </si>
  <si>
    <t>I am not sure what tried to make a road refers to?? Also included carbuerator with the entity bowl because I feel as though it needs to refer to a specific bowl</t>
  </si>
  <si>
    <t>again uncertain if right should be included along with aileron</t>
  </si>
  <si>
    <t>I included engine power failure as one entity because I felt that it was necessary to understand the full relation</t>
  </si>
  <si>
    <t>unsure if front should be included here</t>
  </si>
  <si>
    <t>not sure if it should be number of seats or just seats</t>
  </si>
  <si>
    <t>not sure if I should include high with the entity wind, also I felt that ramp person was necessary rather than just person because ramp would not make sense as an entity on its own</t>
  </si>
  <si>
    <t>since it specifies the type of cart I felt that it was necessary to include here</t>
  </si>
  <si>
    <t>here I just included altitude because that was the primary noun of the statement, not "high altitude"</t>
  </si>
  <si>
    <t>I can possibly make "helicopter engine power checks" one entity but that seemed too long of a phrase for NER</t>
  </si>
  <si>
    <t>I think if the model pulled out "nose strut" or 'flat nose strut" it would be correct</t>
  </si>
  <si>
    <t>I think the specifications here such as "left" and "engine case" are necessary for the context of the situation</t>
  </si>
  <si>
    <t>left, sea, and fly are questionable on whether or not they should be included with the entities</t>
  </si>
  <si>
    <t>I included "pilot error" instead of just "pilot" and just "error" because I felt that it was an important point with regards to the specific error and understanding the relation</t>
  </si>
  <si>
    <t>did not include "engine" with "cowling" because cowling can only be part of an engine. I don't think it's wrong if tool picks out "engine cowling" though because it is accurate to the sentence</t>
  </si>
  <si>
    <t>again unsure how much "aileron-elevator lock pin" should be separated</t>
  </si>
  <si>
    <t>unsure if we should include "him" in here</t>
  </si>
  <si>
    <t>unsure of how much "emergency off airport landing" should be separated</t>
  </si>
  <si>
    <t>how many of the descriptors do we find acceptable for this entity? Do we want to include "ineffective brakes", etc.</t>
  </si>
  <si>
    <t>not sure how to interpret the time component and whether or not it should be considered an entity</t>
  </si>
  <si>
    <t>should "touch and go" be included with the landings entity?</t>
  </si>
  <si>
    <t>could possibly include "left side" in the NER</t>
  </si>
  <si>
    <t>not sure if private should be included here along with strip,</t>
  </si>
  <si>
    <t>I would consider it acceptable to include copper with tube; also not sure if I should include local with operator</t>
  </si>
  <si>
    <r>
      <rPr>
        <rFont val="Arial"/>
        <color theme="1"/>
        <sz val="11.0"/>
      </rPr>
      <t>ACFT</t>
    </r>
    <r>
      <rPr>
        <rFont val="Arial"/>
        <color theme="1"/>
        <sz val="11.0"/>
      </rPr>
      <t xml:space="preserve"> </t>
    </r>
    <r>
      <rPr>
        <rFont val="Arial"/>
        <color theme="1"/>
        <sz val="11.0"/>
      </rPr>
      <t>WAS TAXIING FOR TAKE OFF</t>
    </r>
    <r>
      <rPr>
        <rFont val="Arial"/>
        <color theme="1"/>
        <sz val="11.0"/>
      </rPr>
      <t xml:space="preserve"> WHEN IT </t>
    </r>
    <r>
      <rPr>
        <rFont val="Arial"/>
        <color theme="1"/>
        <sz val="11.0"/>
      </rPr>
      <t>LOST CONTROL</t>
    </r>
    <r>
      <rPr>
        <rFont val="Arial"/>
        <color theme="1"/>
        <sz val="11.0"/>
      </rPr>
      <t>, RAN INTO A DITCH, AND STRUCK A TREE. OTHER CIRCUMSTANCES AE UNK</t>
    </r>
  </si>
  <si>
    <r>
      <rPr>
        <rFont val="Arial"/>
        <color theme="1"/>
        <sz val="11.0"/>
      </rPr>
      <t>ACFT</t>
    </r>
    <r>
      <rPr>
        <rFont val="Arial"/>
        <color theme="1"/>
        <sz val="11.0"/>
      </rPr>
      <t xml:space="preserve">; TAXIING FOR TAKE OFF; </t>
    </r>
    <r>
      <rPr>
        <rFont val="Arial"/>
        <color theme="1"/>
        <sz val="11.0"/>
      </rPr>
      <t>LOST CONTROL;</t>
    </r>
    <r>
      <rPr>
        <rFont val="Arial"/>
        <color theme="1"/>
        <sz val="11.0"/>
      </rPr>
      <t xml:space="preserve"> DITCH; TREE; OTHER CIRCUMSTANCES AE UNK</t>
    </r>
  </si>
  <si>
    <t>ACFT (Category: Equipment/Vehicle), TAXIING FOR TAKE OFF (Category: Phase of Flight), LOST CONTROL (Category: Incident/Accident Type), DITCH (Category: Geographic Feature/Obstacle), TREE (Category: Natural Obstacle), OTHER CIRCUMSTANCES AE UNK (Category: Information Status)</t>
  </si>
  <si>
    <t>AFTER TAKEOFF (Category: Phase of Flight), ENGINE QUIT (Category: Incident/Accident Type), WING FUEL TANK SUMPS (Category: Equipment/Vehicle Component), PREFLIGHT (Category: Procedure), FROZEN (Category: Condition)</t>
  </si>
  <si>
    <t>HELICOPTER (Category: Equipment/Vehicle), SLING LOAD (Category: Operation Type), CRASHED (Category: Incident/Accident Type), TREES (Category: Natural Obstacle), IMPROPER PREFLIGHT (Category: Procedure)</t>
  </si>
  <si>
    <r>
      <rPr>
        <rFont val="Arial"/>
        <color theme="1"/>
        <sz val="11.0"/>
      </rPr>
      <t xml:space="preserve">WHILE TAXIING LOST NOSEWHEEL STEERING AND BRAKES. STRUCK 2 AIRCRAFT AND FENCE. </t>
    </r>
    <r>
      <rPr>
        <rFont val="Arial"/>
        <color theme="1"/>
        <sz val="11.0"/>
      </rPr>
      <t>CIRCUIT BREAKER</t>
    </r>
    <r>
      <rPr>
        <rFont val="Arial"/>
        <color theme="1"/>
        <sz val="11.0"/>
      </rPr>
      <t xml:space="preserve"> HYDRAULIC PUMP OPEN.</t>
    </r>
  </si>
  <si>
    <t>TAXIING (Category: Phase of Flight), LOST NOSEWHEEL STEERING AND BRAKES (Category: Incident/Accident Type), STRUCK 2 AIRCRAFT AND FENCE (Category: Incident/Accident Type), CIRCUIT BREAKER HYDRAULIC PUMP OPEN (Category: Equipment Failure)</t>
  </si>
  <si>
    <r>
      <rPr>
        <rFont val="Arial"/>
        <color theme="1"/>
        <sz val="11.0"/>
      </rPr>
      <t>FORWARD CARGO DOOR</t>
    </r>
    <r>
      <rPr>
        <rFont val="Arial"/>
        <color theme="1"/>
        <sz val="11.0"/>
      </rPr>
      <t xml:space="preserve"> OPENED AS AIRCRAFT TOOK OFF. OBJECTS DROPPED OUT. RETURNED. FAILED TO SEE WARNING LIGHT.        </t>
    </r>
  </si>
  <si>
    <t>FORWARD CARGO DOOR OPENED (Category: Incident/Accident Type), AIRCRAFT TOOK OFF (Category: Phase of Flight), OBJECTS DROPPED OUT (Category: Incident/Accident Type), FAILED TO SEE WARNING LIGHT (Category: Procedure)</t>
  </si>
  <si>
    <t>MR. TIMOTHY ALLEN WELLS (Category: Personnel), PILOT IN COMMAND (Category: Role), BELL HELICOPTER MODEL BHT-47-G5, N4754R (Category: Equipment/Vehicle), ENGAGED (Category: Activity)</t>
  </si>
  <si>
    <r>
      <rPr>
        <rFont val="Arial"/>
        <color theme="1"/>
        <sz val="11.0"/>
      </rPr>
      <t>FORCED LANDING</t>
    </r>
    <r>
      <rPr>
        <rFont val="Arial"/>
        <color theme="1"/>
        <sz val="11.0"/>
      </rPr>
      <t xml:space="preserve"> AFTER ONE ENGINE QUIT;FOUND ICE IN AUXILIARY FUEL SYSTEM.                                           </t>
    </r>
  </si>
  <si>
    <t>FORCED LANDING (Category: Incident/Accident Type), ONE ENGINE QUIT (Category: Incident/Accident Type), ICE IN AUXILIARY FUEL SYSTEM (Category: Cause/Condition)</t>
  </si>
  <si>
    <t>PILOT (Category: Personnel), DESCENDING TO LOWER ALTITUDE (Category: Phase of Flight), ICING (Category: Condition), LOST CONTROL (Category: Incident/Accident Type), ALTIMETER NOT IFR CERTIFIED (Category: Equipment Failure), ICING FORECAST (Category: Information Status)</t>
  </si>
  <si>
    <t>AIRCRAFT DEPARTED RAY AIRPORT (Category: Location), AFTER TAKEOFF INTO THE CLIMB (Category: Phase of Flight), AIRCRAFT ENGINE STARTED TO HAVE PROBLEMS (Category: Equipment Failure), PILO (Category: Typo/Error)</t>
  </si>
  <si>
    <t>RAN OUT OF FUEL (Category: Cause/Condition), FERRY FLIGHT (Category: Operation Type), LEFT PONTOON SEPARATED LANDING IN A POND (Category: Incident/Accident Type), FUEL CAP NOT SECURED (Category: Procedure), FUEL SIPHONED (Category: Cause/Condition)</t>
  </si>
  <si>
    <t>SHORTLY AFTER TAKEOFF (Category: Phase of Flight), ENGINE 'STARTED CUTTING OUT (Category: Incident/Accident Type), NOT DEVELOPING ENOUGH POWER (Category: Incident/Accident Type)</t>
  </si>
  <si>
    <t>LOOSE COWLING ON TAKEOFF (Category: Equipment Failure), COWLING CAME OFF ON RETURNING TO LAND (Category: Incident/Accident Type), CRACKED WINDSHIELD (Category: Damage), DENTED STABILIZER (Category: Damage)</t>
  </si>
  <si>
    <t>AIRCRAFT POPPED OPEN ON DESCENT (Category: Incident/Accident Type), FLIGHT MANUAL FLEW OUT (Category: Incident/Accident Type), STRUCK TRUCK WINDSHIELD ON GROUND (Category: Incident/Accident Type), LANDED SAFELY (Category: Outcome)</t>
  </si>
  <si>
    <t>NR2 ENGINE FIRE (Category: Incident/Accident Type), LOADING PASSENGERS AT GATE (Category: Location/Activity), EVACUATED (Category: Procedure), FUEL LEVER WAS IN FLIGHT IDLE (Category: Condition), CUT OFF (Category: Procedure), SMOKE CLEARED (Category: Outcome)</t>
  </si>
  <si>
    <t>AFTER DEPARTING (Category: Phase of Flight), HIGH OIL TEMP (Category: Condition), LANDED OFF AIRPOR (Category: Incident/Accident Type), SHEARED MAIN GEAR (Category: Equipment Failure), FOUND LOW ON OIL (Category: Condition)</t>
  </si>
  <si>
    <t>BATTERY COMPARTMENT DOOR CAME OPEN (Category: Equipment Failure), ANTENNA CRACKED WINDSHIELD (Category: Damage)</t>
  </si>
  <si>
    <t>RETURNED WHEN NOSE GEAR FAILED TO RETRACT (Category: Incident/Accident Type), FOUND THAT PIN HAD NOT BEEN REMOVED AFTER PREVIOUS MAINTENANCE (Category: Procedure)</t>
  </si>
  <si>
    <t>GROUND STAND BAGGAGE CART WITH INOPERATIVE BRAKES (Category: Equipment Failure), ROLLED INTO SIDE OF PARKED AIRCRAFT (Category: Incident/Accident Type), 9 INCH TEAR IN FUSELAGE (Category: Damage)</t>
  </si>
  <si>
    <t>NORTHWEST AIRLINES DC-10 BOEING PUSHED BACK FOR REPOSITIONING OFF OF GATE B-52 (Category: Activity), STRUCK A CONTINENTAL AIRLINES D (Category: Incident/Accident Type)</t>
  </si>
  <si>
    <t>ENGINE OVERHEAT (Category: Condition), HOT OIL SMELL (Category: Symptom), FAILED TO REMOVE AIR INTAKE PLUGS (Category: Procedure), NOSED OVER IN FURROWS PLOWED FAILED (Category: Incident/Accident Type)</t>
  </si>
  <si>
    <t>PILOT UNABLE TO PRESSURIZE (Category: Incident/Accident Type), FOUND ACCESS DOOR SLIGHTLY OPEN (Category: Equipment Failure), DEPRESSURIZED (Category: Condition), DOOR OPENED FULLY (Category: Incident/Accident Type), STOPPED BY FUSELAGE (Category: Outcome)</t>
  </si>
  <si>
    <t>VEERED OFF RUNWAY ON LANDING (Category: Incident/Accident Type), HIT PARKED AIRPLANE (Category: Incident/Accident Type), NEWLY INSTALLED CARPETING RESTRICTED RUDDER PEDAL MOVEMENT (Category: Cause/Condition)</t>
  </si>
  <si>
    <t>VEERED OFF TAXIWAY (Category: Incident/Accident Type), STRUCK TAXIWAY LIGHT (Category: Incident/Accident Type), WAS ADVISED DAMAGED PROP (Category: Damage), CONTINUED TO LIT (Category: Activity)</t>
  </si>
  <si>
    <t>FUEL CAP MISSING FROM RIGHT TANK (Category: Equipment Failure), GAS ESCAPING WHILE TAXIING (Category: Incident/Accident Type), REPLACED CAP (Category: Procedure), RESUMED FLIGHT WITHOUT CLEANING WING (Category: Procedure)</t>
  </si>
  <si>
    <t>JULY 13, 2005, AT 1535 MST (Category: Date/Time), RAYTHEON AIRCRAFT CO. B36TC (BONANZA), N3042V (Category: Equipment/Vehicle), REGISTERED TO HAVENS LEASING (Category: Ownership)</t>
  </si>
  <si>
    <t>ENGINE LOST POWER ON TAKEOFF (Category: Incident/Accident Type), AIRCRAFT FLIPPED ON LANDING (Category: Incident/Accident Type), PILOT HAD JUST FILLED TANKS (Category: Procedure), WATER IN FUEL (Category: Cause/Condition)</t>
  </si>
  <si>
    <t>ENGINE FAILED AFTER TAKEOFF (Category: Incident/Accident Type), TRIED TO MAKE A ROAD BUT DRIFTED OFF THE EDGE (Category: Incident/Accident Type), FOUND SOLID ICE IN CARBURETOR BOWL (Category: Cause/Condition)</t>
  </si>
  <si>
    <r>
      <rPr>
        <rFont val="Arial"/>
        <color theme="1"/>
        <sz val="11.0"/>
      </rPr>
      <t>LOST CONTROL</t>
    </r>
    <r>
      <rPr>
        <rFont val="Arial"/>
        <color theme="1"/>
        <sz val="11.0"/>
      </rPr>
      <t xml:space="preserve"> ON CLIMBOUT AFTER TOW RELEASE. ROLLED BOTH WAYS. SPIRAL TO IMPACT. NEGLECTED TO CONNECT RIGHT AILERON.</t>
    </r>
  </si>
  <si>
    <t>LOST CONTROL ON CLIMBOUT AFTER TOW RELEASE (Category: Incident/Accident Type), ROLLED BOTH WAYS (Category: Incident/Accident Type), SPIRAL TO IMPACT (Category: Incident/Accident Type), NEGLECTED TO CONNECT RIGHT AILERON (Category: Cause/Condition)</t>
  </si>
  <si>
    <t>AIRCRAFT WAS BEING FERRIED FOR MAINTENANCE (Category: Activity), GEAR BLOCKED DOWN (Category: Condition), NOSE BLOCK FELL OUT DURING (Category: Incident/Accident Type)</t>
  </si>
  <si>
    <r>
      <rPr>
        <rFont val="Arial"/>
        <color theme="1"/>
        <sz val="11.0"/>
      </rPr>
      <t xml:space="preserve">FAILED TO DETACH TRAILER TIE DOWN FROM SKID. </t>
    </r>
    <r>
      <rPr>
        <rFont val="Arial"/>
        <color theme="1"/>
        <sz val="11.0"/>
      </rPr>
      <t>LOST CONTROL</t>
    </r>
    <r>
      <rPr>
        <rFont val="Arial"/>
        <color theme="1"/>
        <sz val="11.0"/>
      </rPr>
      <t xml:space="preserve"> AND ROLLED ON LIFT OFF. (-23) PILOT FAILED TO FULLY DETAC</t>
    </r>
  </si>
  <si>
    <t>FAILED TO DETACH TRAILER TIE DOWN FROM SKID (Category: Procedure), LOST CONTROL AND ROLLED ON LIFT OFF (Category: Incident/Accident Type), PILOT FAILED TO FULLY DETAC (Category: Procedure)</t>
  </si>
  <si>
    <t>AIRCRAFT FAILED TO LIFTOFF RUNWAY (Category: Incident/Accident Type), RAN OFF END INTO SNOW BANK (Category: Incident/Accident Type), FROST ON AIRFRAME (Category: Cause/Condition)</t>
  </si>
  <si>
    <t>ENGINE POWER FAILURE WHILE DOING AEROBATICS (Category: Incident/Accident Type), LANDED IN FIELD (Category: Incident/Accident Type), PILOT DID NOT VISUALLY INSPECT FUEL TANKS (Category: Procedure)</t>
  </si>
  <si>
    <t>ABORTED TAKEOFF WHEN FRONT BAGGAGE DOOR POPPED OPEN</t>
  </si>
  <si>
    <t xml:space="preserve">ABORTED TAKEOFF(Event/Action); FRONT BAGGAGE DOOR(Component/Part); POPPED OPEN( Condition/Status) </t>
  </si>
  <si>
    <t>PILOT TAXIED INTO UNMARKED DITCH AT END OF TAXIWAY (Category: Incident/Accident Type)</t>
  </si>
  <si>
    <t>UNABLE TO STAY AIRBORNE ON TAKEOFF (Category: Incident/Accident Type), ABORTED AND GROUND LOOPED INTO A TREE (Category: Incident/Accident Type), TO AVOID OVERRUN (Category: Action), MAG SWITCH ON ONE MAG (Category: Equipment Component)</t>
  </si>
  <si>
    <t>ACCORDING TO THE PILOT HE DEPARTED FRONT RANGE AIRPORT (Category: Location), DURING THE HOURS OF DARKNESS (Category: Condition), DURING THE START AND RUN (Category: Phase of Flight)</t>
  </si>
  <si>
    <t>NOSE GEAR WOULD NOT RETRACT AFTER TAKEOFF (Category: Incident/Accident Type), RETURNED AND FOUND PIN WAS INSTALLED (Category: Cause/Condition)</t>
  </si>
  <si>
    <t>SIKORSKY S-70A, N160LA (Category: Equipment/Vehicle), VIBRATION (Category: Incident/Accident Type), APU DOOR (Category: Equipment Component), MAIN ROTOR BLADE (Category: Equipment Component), INFLIGHT (Category: Phase of Flight)</t>
  </si>
  <si>
    <t>PILOT (Category: Personnel), TAXIING (Category: Phase of Flight), AIRCRAFT (Category: Equipment/Vehicle), CARGO TRIP (Category: Operation Type), TAXIWAY (Category: Location)</t>
  </si>
  <si>
    <t>LANDING (Category: Phase of Flight), INSUFFICIENT NUMBER OF SEATS AND OXYGEN MASKS (Category: Equipment Failure), PASSENGERS ONBOARD (Category: Affected Parties)</t>
  </si>
  <si>
    <t>CARGO DOOR (Category: Equipment Component), LATCHED (Category: Action), TAKEOFF (Category: Phase of Flight), MR. BOWEN (Category: Personnel), RUNWAY CONDITIONS (Category: Condition), STEVEN'S VILLAGE (Category: Location)</t>
  </si>
  <si>
    <r>
      <rPr>
        <rFont val="Arial"/>
        <color theme="1"/>
        <sz val="11.0"/>
      </rPr>
      <t>TAXI (Category: Phase of Flight), TIEDOWN CHAINS ATTACHED (Category: Equipment Component),</t>
    </r>
    <r>
      <rPr>
        <rFont val="Arial"/>
        <color theme="1"/>
        <sz val="11.0"/>
      </rPr>
      <t xml:space="preserve"> ROLLED OVER</t>
    </r>
    <r>
      <rPr>
        <rFont val="Arial"/>
        <color theme="1"/>
        <sz val="11.0"/>
      </rPr>
      <t xml:space="preserve"> (Category: Incident/Accident Type), PILOT (Category: Personnel), RAMP PERSON (Category: Personnel), HIGH WIND (Category: Condition)</t>
    </r>
  </si>
  <si>
    <t>BAGGAGE CART (Category: Equipment/Vehicle), BLOWN INTO PARKED AIRCRAFT (Category: Incident/Accident Type), JET BLAST (Category: Cause/Condition), BRAKES WERE INOPERATIVE (Category: Equipment Failure)</t>
  </si>
  <si>
    <t>GLIDER (Category: Equipment/Vehicle), NOSE HIGH ATTITUDE (Category: Condition), SUFFICIENT OPPORTUNITY (Category: Information Status)</t>
  </si>
  <si>
    <t>HELICOPTER (Category: Equipment/Vehicle), ENGINE POWER CHECKS (Category: Procedure), PILOT (Category: Personnel), CREWMEMBER (Category: Personnel)</t>
  </si>
  <si>
    <r>
      <rPr>
        <rFont val="Arial"/>
        <color theme="1"/>
        <sz val="11.0"/>
      </rPr>
      <t xml:space="preserve">PILOT </t>
    </r>
    <r>
      <rPr>
        <rFont val="Arial"/>
        <color theme="1"/>
        <sz val="11.0"/>
      </rPr>
      <t>LOST CONTROL</t>
    </r>
    <r>
      <rPr>
        <rFont val="Arial"/>
        <color theme="1"/>
        <sz val="11.0"/>
      </rPr>
      <t xml:space="preserve"> OF AIRCRAFT ON TAKEOFF ROLL. PILOTS SEAT WAS NOT LOCKED IN POSITION AND SLID AFT ON ACCELARATION</t>
    </r>
  </si>
  <si>
    <r>
      <rPr>
        <rFont val="Arial"/>
        <color theme="1"/>
        <sz val="11.0"/>
      </rPr>
      <t xml:space="preserve">PILOT (Category: Personnel), </t>
    </r>
    <r>
      <rPr>
        <rFont val="Arial"/>
        <color theme="1"/>
        <sz val="11.0"/>
      </rPr>
      <t xml:space="preserve">LOST CONTROL </t>
    </r>
    <r>
      <rPr>
        <rFont val="Arial"/>
        <color theme="1"/>
        <sz val="11.0"/>
      </rPr>
      <t>(Category: Incident/Accident Type), AIRCRAFT (Category: Equipment/Vehicle), TAKEOFF ROLL (Category: Phase of Flight), PILOT'S SEAT (Category: Equipment Component), SLID AFT ON ACCELERATION (Category: Incident/Accident Type)</t>
    </r>
  </si>
  <si>
    <t>&lt;</t>
  </si>
  <si>
    <t>FLAT NOSE STRUT (Category: Equipment Component), FAILED TO EXTEND (Category: Equipment Failure), BEFORE RETRACTION (Category: Phase of Flight), AIRPLANE STRUCTURE (Category: Equipment/Vehicle), BELLCRANK (Category: Equipment Component), COLLAPSED (Category: Incident/Accident Type)</t>
  </si>
  <si>
    <t>&lt; similar nouns</t>
  </si>
  <si>
    <t>LOST POWER ENROUTE (Category: Incident/Accident Type), NOSED OVER (Category: Incident/Accident Type), LANDING ON A SLOPE (Category: Incident/Accident Type), NO EVIDENCE OF FUEL AT SCENE (Category: Cause/Condition)</t>
  </si>
  <si>
    <t>LOST LEFT ENGINE (Category: Incident/Accident Type), NEAR H71 (Category: Location), FEATHERED (Category: Action), HIGH (Category: Condition), GO AROUND BELOW VMC (Category: Action), CRASHED (Category: Incident/Accident Type), BAD OIL LEAK (Category: Cause/Condition), CRACKED ENGINE CASE (Category: Equipment Failure)</t>
  </si>
  <si>
    <t>TAKEOFF (Category: Phase of Flight), 2500 FT SOD STRIP (Category: Location), GUSTY NORTH WIND (Category: Condition), HIT TREES (Category: Incident/Accident Type), CRASHED (Category: Incident/Accident Type)</t>
  </si>
  <si>
    <t>CRASH (Category: Incident/Accident Type), FORCED LANDING (Category: Incident/Accident Type), ENGINE FAILURE (Category: Cause/Condition), TAKEOFF (Category: Phase of Flight), ANNUAL INSPECTION (Category: Procedure)</t>
  </si>
  <si>
    <t>PILOT OF CESSNA 207, N1549U (Category: Personnel), TAKEOFF (Category: Phase of Flight), BETHEL AIRPORT (Category: Location), ENGINE STOPPED RUNNING (Category: Incident/Accident Type)</t>
  </si>
  <si>
    <t>TOUCHED DOWN LONG (Category: Incident/Accident Type), BOUNCED (Category: Incident/Accident Type), DOWNWIND GO AROUND (Category: Action), FULL FLAPS (Category: Equipment Component), STRUCK TREE (Category: Incident/Accident Type), 3 MILES FROM AIRPORT (Category: Location)</t>
  </si>
  <si>
    <t>ENTERED TCA (Category: Location), WITHOUT ATC COMMUNICATION (Category: Procedure), MALFUNCTIONING ENCODING ALTIMETER (Category: Equipment Failure)</t>
  </si>
  <si>
    <t>AIRCRAFT (Category: Equipment/Vehicle), CRUISE FLIGHT (Category: Phase of Flight), RPM LOSS (Category: Incident/Accident Type), COULD NOT MAINTAIN ALTITUDE (Category: Incident/Accident Type), EMERGENCY LANDING (Category: Incident/Accident Type)</t>
  </si>
  <si>
    <t>NOSE BAGGAGE DOOR OPENED (Category: Incident/Accident Type), TAKEOFF (Category: Phase of Flight), BAGGAGE HIT LEFT PROP (Category: Incident/Accident Type), LANDED ON SEA ICE (Category: Incident/Accident Type), FLY DOOR OPEN (Category: Procedure)</t>
  </si>
  <si>
    <t>ROUGH ENGINE (Category: Incident/Accident Type), CLIMBOUT (Category: Phase of Flight), LANDED ON CITY STREET (Category: Incident/Accident Type), SPARK PLUGS OUT OF TOLERANCE (Category: Equipment Failure), PRIMER UNLOCKED (Category: Equipment Failure)</t>
  </si>
  <si>
    <t>TAXI OUT (Category: Phase of Flight), CFI (Category: Personnel), NOSE LANDING GEAR GREEN LIGHT (Category: Equipment Component), SWAP LIGHTS (Category: Procedure)</t>
  </si>
  <si>
    <t>ELECTRIC POWER LOST (Category: Incident/Accident Type), IFR DUAL FLIGHT (Category: Operation Type), STRUCK POWER POLE (Category: Incident/Accident Type), FORCED LANDING (Category: Incident/Accident Type), CIRCUIT BREAKER OFF (Category: Equipment Failure), PILOT ERROR (Category: Cause/Condition)</t>
  </si>
  <si>
    <t>LOUD BANG AND SHUDDER (Category: Incident/Accident Type), ENROUTE (Category: Phase of Flight), SPARKS AT ROTOR (Category: Incident/Accident Type), RETURNED (Category: Action), ENGINE COWLING SEPARATED (Category: Incident/Accident Type), COWL NOT FASTENED (Category: Equipment Failure)</t>
  </si>
  <si>
    <t>PROBLEM ON CLIMBOUT (Category: Incident/Accident Type), STALLED AND CRASHED (Category: Incident/Accident Type), NO LOCKING PINS IN SEAT TRACK (Category: Equipment Failure), SEAT PIN BENT (Category: Equipment Failure), BELT NOT FASTENED (Category: Procedure)</t>
  </si>
  <si>
    <t>FORCED LANDING (Category: Incident/Accident Type), POWER LOSS (Category: Cause/Condition), WATER IN FUEL (Category: Cause/Condition)</t>
  </si>
  <si>
    <r>
      <rPr>
        <rFont val="Arial"/>
        <color theme="1"/>
        <sz val="11.0"/>
      </rPr>
      <t>LOST CONTROL</t>
    </r>
    <r>
      <rPr>
        <rFont val="Arial"/>
        <color theme="1"/>
        <sz val="11.0"/>
      </rPr>
      <t xml:space="preserve"> OF AIRPLANE ON TAKEOFF ROLL. FAILED TO REMOVE AILERON-ELEVATOR LOCK PIN.                              </t>
    </r>
  </si>
  <si>
    <t>LOST CONTROL (Category: Incident/Accident Type), AIRPLANE (Category: Equipment/Vehicle), TAKEOFF ROLL (Category: Phase of Flight), FAILED TO REMOVE AILERON-ELEVATOR LOCK PIN (Category: Procedure)</t>
  </si>
  <si>
    <t>PILOT LANDED (Category: Action), RAIN SHOWER (Category: Condition), CLIMBOUT (Category: Phase of Flight), ENGINE RAN ROUGH (Category: Incident/Accident Type), LANDED IN FIELD (Category: Incident/Accident Type), WATER IN FUEL (Category: Cause/Condition)</t>
  </si>
  <si>
    <t>PILOT (Category: Personnel), TAKEOFF (Category: Phase of Flight), SEAT SLID BACK (Category: Incident/Accident Type), OVERROTATE (Category: Incident/Accident Type)</t>
  </si>
  <si>
    <t>MARCH 14, 1995, N7016M (Category: Date/Time, Equipment/Vehicle), AMATEUR BUILT AIRCRAFT (Category: Equipment/Vehicle), EMERGENCY OFF AIRPORT LANDING (Category: Incident/Accident Type), BLO (Category: Location)</t>
  </si>
  <si>
    <t>EARLY FUEL EXHAUSTION (Category: Incident/Accident Type), FUEL SIPHONING (Category: Cause/Condition), IMPROPERLY SECURED VENT CAP (Category: Equipment Failure), OVERSHOT EMERGENCY LANDING AREA (Category: Incident/Accident Type)</t>
  </si>
  <si>
    <t>TAXIING AIRCRAFT (Category: Phase of Flight), STRUCK PARKED AIRCRAFT (Category: Incident/Accident Type), WORN OUT &amp; INEFFECTIVE BRAKES (Category: Equipment Failure)</t>
  </si>
  <si>
    <t>ENGINE START (Category: Procedure), PILOT'S SEAT WENT TO FULL AFT POSITION (Category: Incident/Accident Type), THROTTLE IN FULL (Category: Action), AIRCRAFT COLLIDED WITH PARKED PLANE (Category: Incident/Accident Type)</t>
  </si>
  <si>
    <t>LIFTOFF (Category: Phase of Flight), RIGHT FUEL CAP MISSING (Category: Equipment Failure), ABORTED (Category: Action), LANDED ON SAME RUNWAY (Category: Action), RAN OFF SIDE OF RUNWAY (Category: Incident/Accident Type)</t>
  </si>
  <si>
    <t>AIRCRAFT DEPARTED BARTLESVILLE MUNICIPAL AIRPORT (BVO), BARTLESVILLE, OK (Category: Location), 1147 AM LOCAL TIME (Category: Date/Time), LOCAL FLIGHT (Category: Operation Type)</t>
  </si>
  <si>
    <t>PILOT RAN OFF END OF RUNWAY (Category: Incident/Accident Type), REMAINING BRAKE FAILED (Category: Equipment Failure)</t>
  </si>
  <si>
    <t>WHEELS LOCKED UP (Category: Incident/Accident Type), TOUCH AND GO LANDINGS (Category: Phase of Flight), SNOW PACKED IN THE WHEEL PANTS (Category: Condition)</t>
  </si>
  <si>
    <t>LOST POWER (Category: Incident/Accident Type), LANDED HARD IN ROUGH WATER (Category: Incident/Accident Type), DAMAGED FLOATS AND LONGERON (Category: Equipment Failure), WATER IN FUEL (Category: Cause/Condition), MISREAD WATER IN SUMP TO BE FUEL (Category: Procedure)</t>
  </si>
  <si>
    <t>NORMAL TOUCHDOWN (Category: Phase of Flight), SLIDING OR HYDROPLANING (Category: Incident/Accident Type), LEFT SIDE OF RUNWAY (Category: Location), AIRCRAFT STRU (Category: Typo/Error)</t>
  </si>
  <si>
    <t>ENGINE COWLING SEPARATED (Category: Equipment Failure), ENGINE IN FLIGHT (Category: Phase of Flight)</t>
  </si>
  <si>
    <t>FLIGHT FROM NOTH PLATTE, NE, TO IOWA CITY, IA (Category: Flight Path), AIRCRAFT LOST POWER (Category: Incident/Accident Type), NEAR GRINNELL (Category: Location)</t>
  </si>
  <si>
    <t>TIE DOWN STRAP (Category: Equipment), LEFT SKID (Category: Aircraft Part), CAUGHT ON TRAILER (Category: Incident/Accident Type), TETHERED HEPER (Category: Incident/Accident Type)</t>
  </si>
  <si>
    <t>PILOT IN COMMAND (PIC) (Category: Personnel), FUEL TANK CAPS (Category: Aircraft Part), SECURELY FASTENED (Category: Procedure), DEPARTURE (Category: Phase of Flight)</t>
  </si>
  <si>
    <t>FUEL CONTAMINATION (Category: Cause/Condition), AIRFRAME FUEL FILTER (Category: Aircraft Part), FUEL FILTER AND ENGINE DRIVEN FUEL PUMP FILTER (Category: Aircraft Part)</t>
  </si>
  <si>
    <t>DEMO FLIGHT (Category: Flight Type), CONNECTING ROD (Category: Engine Part), HYDRO LOCK (Category: Incident/Accident Type), NR5 CYL (Category: Engine Part), STARTUP (Category: Phase of Flight), BROKE PORP SHAFT (Category: Incident/Accident Type)</t>
  </si>
  <si>
    <t>TAXIING (Category: Phase of Flight), AIRCRAFT STRUCK N106DA (Category: Incident/Accident Type), PARKED (Category: Status), BRAKE PROBLEMS (Category: Equipment Failure)</t>
  </si>
  <si>
    <t>N759TY, CE-182 (Category: Aircraft Identification), EN ROUTE (Category: Flight Phase), HOT SPRINGS, ARKANSAS (Category: Location), FAYETTEVILLE, TENNESSEE (Category: Location), AIRCRAFT ENGINE QUIT (Category: Incident/Accident Type)</t>
  </si>
  <si>
    <t>CLIMBOUT (Category: Phase of Flight), NOSE BAGGAGE DOOR OPENED (Category: Incident/Accident Type), REDUCED POWER (Category: Action), STALLED (Category: Incident/Accident Type), ROLLED (Category: Incident/Accident Type), DIVED INTO OCEAN (Category: Incident/Accident Type), TEST FLIGHT FROM STORAGE (Category: Flight Type)</t>
  </si>
  <si>
    <t>ELEVATOR CONTROL JAMMED (Category: Equipment Failure), HARNESS (Category: Equipment), ELEVATOR CABLE (Category: Aircraft Part), STICK BOOT NOT FASTENED TO FLOOR (Category: Equipment Failure), LANDED IN A FIELD (Category: Incident/Accident Type)</t>
  </si>
  <si>
    <t>LOST POWER EN ROUTE (Category: Incident/Accident Type), LANDED ON PRIVATE STRIP (Category: Incident/Accident Type), NOSED OVER (Category: Incident/Accident Type), LEFT FUEL CAP LEAKED (Category: Equipment Failure), PREVENTED GRAVITY FUEL FLOW (Category: Incident/Accident Type)</t>
  </si>
  <si>
    <t>ACFT DISPATCHER (Category: Personnel), HARRASSMENT OF PILOT (Category: Incident/Accident Type), PILOT FORGOT TO REMOVE TIEDROPE (Category: Procedure)</t>
  </si>
  <si>
    <t>HELICOPTER (Category: Aircraft Type), IDLING ON THE HELIPAD (Category: Phase of Flight), RPM CONTROL (Category: Aircraft Part), BROUGHT UP TO FLY POSITION (Category: Action), TAKEOFF (Category: Phase of Flight)</t>
  </si>
  <si>
    <t>COPPER TUBE (Category: Equipment), AERIAL BANNERS (Category: Operation Type), FELL THROUGH THE ROOF OF A HOUSE (Category: Incident/Accident Type), LOCAL OPERATOR (Category: Personnel), BEING MONITORED (Category: Action)</t>
  </si>
  <si>
    <t>MR. KADERA (Category: Personnel), ATTEMPTED TO LAND IN A FIELD (Category: Incident/Accident Type), FORCED TO LAND ON HIGHWAY 93 (Category: Incident/Accident Type), THREE MILES EAST OF SUNMER, IOWA (Category: Location)</t>
  </si>
  <si>
    <t>SEPTEMBER 23, 1999, AT 1900 HOURS PACIFIC DAYLIGHT TIME (Category: Date/Time), HOMEBUILT CIERNIA GLASAIR III, N153JC (Category: Aircraft Identification), EXPERIENCED (Category: Incident/Accident Type)</t>
  </si>
  <si>
    <t>NOSE BAGGAGE CARGO (Category: Aircraft Part), WOODEN WHEEL CHOCK (Category: Equipment), SHIFTED DURING FLIGHT (Category: Incident/Accident Type), JAMMED THE NOSE LANDING GEAR MECHANISM (Category: Equipment Failure)</t>
  </si>
  <si>
    <t>EXPLOSION LIFTING LOGS (Category: Incident/Accident Type), PITCHED UP (Category: Incident/Accident Type), ROLLED (Category: Incident/Accident Type), COMPRESSOR STALL NR1 ENGINE (Category: Incident/Accident Type), FAILED RELEASE LOGS (Category: Procedure), USE SE PROCEDURES (Category: Procedure)</t>
  </si>
  <si>
    <t>FEBRUARY 19, 2000, AT 1825 EASTERN STANDARD TIME (Category: Date/Time), BEECH 1900D, N81SK (Category: Aircraft Identification), OPERATED AS SKYWAY AIRLINE FLIGHT (Category: Flight Identification)</t>
  </si>
  <si>
    <t>GROUND LOOPED ON LANDING (Category: Incident/Accident Type), TAILWHEEL WAS FOUND JAMMED FAR RIGHT (Category: Equipment Failure)</t>
  </si>
  <si>
    <t>ENGINE QUIT ON INITIAL CLIMBOUT (Category: Incident/Accident Type), CRASH LANDED AVOIDING TREES (Category: Incident/Accident Type), SELECTED FUEL TANK EMPTY (Category: Cause/Condition), TRIP WAS TO GET FUEL (Category: Flight Purpose)</t>
  </si>
  <si>
    <t>CRASHED AND BURNED (Category: Incident/Accident Type), AFTER DEPARTURE FROM A GRASS RUNWAY (Category: Incident/Accident Type), AIRPLANE REACHED AN ALTITUDE (Category: Flight Phase)</t>
  </si>
  <si>
    <t>LOUD POP ON TAKEOFF ROLL (Category: Incident/Accident Type), LOST RUDDER CONTROL (Category: Equipment Failure), EXITED RWY INTO CORNFIELD (Category: Incident/Accident Type), FAILED TO LOCK THE TAILWHEEL (Category: Procedure)</t>
  </si>
  <si>
    <t>CANOPY CAME OPEN ON CLIMBOUT (Category: Incident/Accident Type), UNCONTROLLED GROUND COLLISION (Category: Incident/Accident Type), NO DEFECTS REPORTED (Category: Status), APPEARS PILOT ERROR (Category: Cause/Condition)</t>
  </si>
  <si>
    <t>PILOT (Category: Personnel), OIL FILLER CAP (Category: Aircraft Part), SECURE (Category: Procedure), TOOK OFF (Category: Phase of Flight), OIL COMING OUT OF THE ENGINE (Category: Incident/Accident Type)</t>
  </si>
  <si>
    <t>Label</t>
  </si>
  <si>
    <t>Frequency</t>
  </si>
  <si>
    <t>Description</t>
  </si>
  <si>
    <t>Incident/Accident Type</t>
  </si>
  <si>
    <t>This category encompasses a wide range of events, from loss of control, crashes, and power loss to more specific issues like gear malfunctions, compressor stalls, and elevator control jams. It highlights the critical incidents that can occur during different phases of flight or on the ground.</t>
  </si>
  <si>
    <t>Equipment/Vehicle</t>
  </si>
  <si>
    <t>This category includes the aircraft themselves (identified by model or registration number) and parts thereof, such as fuel tanks, landing gear, and engines. It also covers other equipment involved in incidents, like tie-down straps or baggage carts.</t>
  </si>
  <si>
    <t>Phase of Flight</t>
  </si>
  <si>
    <t>This category describes the specific phase during which an incident occurred, such as takeoff, landing, taxiing, climbout, or en route. It is crucial for understanding when particular types of incidents are more likely to occur.</t>
  </si>
  <si>
    <t>Equipment Failure</t>
  </si>
  <si>
    <t>This includes specific components that failed or malfunctioned, contributing to an incident. Examples include brake problems, jammed tailwheels, and failed engine components. It underscores the importance of maintenance and pre-flight checks.</t>
  </si>
  <si>
    <t>Procedure</t>
  </si>
  <si>
    <t>This category covers actions taken or not taken by the crew or ground personnel that relate to the operation and safety of the flight, such as securing fuel caps, removing tie ropes, or conducting pre-flight inspections.</t>
  </si>
  <si>
    <t>Cause/Condition</t>
  </si>
  <si>
    <t>This includes underlying causes or environmental conditions contributing to an incident, such as fuel contamination, weather conditions, or operational pressures like harassment.</t>
  </si>
  <si>
    <t>Personnel</t>
  </si>
  <si>
    <t>This category identifies the people involved in incidents, whether as the pilot in command, crew members, or others like aircraft dispatchers. It highlights the human element in aviation safety.</t>
  </si>
  <si>
    <t>Location</t>
  </si>
  <si>
    <t>This describes where an incident occurred, whether at a specific airport, in the air near a certain location, or on the ground outside of an airport environment.</t>
  </si>
  <si>
    <t>Flight Type/Operation Type</t>
  </si>
  <si>
    <t>This category refers to the nature of the flight or operation during which an incident occurred, such as test flights, demo flights, or flights for maintenance.</t>
  </si>
  <si>
    <t>Status/Condition</t>
  </si>
  <si>
    <t>This includes the operational status of equipment or the flight condition, such as securely fastened parts, locked landing gear, or conditions leading to hydroplaning.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</si>
</sst>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23">
    <font>
      <sz val="11.0"/>
      <color theme="1"/>
      <name val="Aptos narrow"/>
      <scheme val="minor"/>
    </font>
    <font>
      <b/>
      <sz val="11.0"/>
      <color theme="1"/>
      <name val="Calibri"/>
    </font>
    <font>
      <b/>
      <sz val="11.0"/>
      <color theme="1"/>
      <name val="Arial"/>
    </font>
    <font>
      <b/>
      <color theme="1"/>
      <name val="Aptos narrow"/>
      <scheme val="minor"/>
    </font>
    <font>
      <b/>
      <color theme="1"/>
      <name val="Arial"/>
    </font>
    <font>
      <sz val="11.0"/>
      <color theme="1"/>
      <name val="Arial"/>
    </font>
    <font>
      <color theme="1"/>
      <name val="Aptos narrow"/>
      <scheme val="minor"/>
    </font>
    <font>
      <color theme="1"/>
      <name val="Arial"/>
    </font>
    <font>
      <sz val="11.0"/>
      <color rgb="FF000000"/>
      <name val="Arial"/>
    </font>
    <font>
      <sz val="11.0"/>
      <color rgb="FF000000"/>
      <name val="&quot;Aptos Narrow&quot;"/>
    </font>
    <font>
      <sz val="11.0"/>
      <color theme="1"/>
      <name val="&quot;aptos narrow&quot;"/>
    </font>
    <font>
      <sz val="11.0"/>
      <color rgb="FF000000"/>
      <name val="Calibri"/>
    </font>
    <font>
      <b/>
      <u/>
      <sz val="11.0"/>
      <color rgb="FF000000"/>
      <name val="Arial"/>
    </font>
    <font>
      <b/>
      <sz val="11.0"/>
      <color rgb="FF000000"/>
      <name val="Arial"/>
    </font>
    <font/>
    <font>
      <color rgb="FF000000"/>
      <name val="Arial"/>
    </font>
    <font>
      <sz val="12.0"/>
      <color rgb="FF0D0D0D"/>
      <name val="Söhne"/>
    </font>
    <font>
      <b/>
      <sz val="12.0"/>
      <color rgb="FF0D0D0D"/>
      <name val="Söhne"/>
    </font>
    <font>
      <b/>
      <sz val="11.0"/>
      <color rgb="FF000000"/>
      <name val="&quot;Aptos Narrow&quot;"/>
    </font>
    <font>
      <b/>
      <sz val="8.0"/>
      <color rgb="FF3C4043"/>
      <name val="Arial"/>
    </font>
    <font>
      <strike/>
      <sz val="11.0"/>
      <color rgb="FF000000"/>
      <name val="&quot;Aptos Narrow&quot;"/>
    </font>
    <font>
      <sz val="12.0"/>
      <color rgb="FF202214"/>
      <name val="Arial"/>
    </font>
    <font>
      <b/>
      <sz val="9.0"/>
      <color rgb="FF434343"/>
      <name val="Verdana"/>
    </font>
  </fonts>
  <fills count="14">
    <fill>
      <patternFill patternType="none"/>
    </fill>
    <fill>
      <patternFill patternType="lightGray"/>
    </fill>
    <fill>
      <patternFill patternType="solid">
        <fgColor rgb="FF6D9EEB"/>
        <bgColor rgb="FF6D9EEB"/>
      </patternFill>
    </fill>
    <fill>
      <patternFill patternType="solid">
        <fgColor rgb="FFF6B26B"/>
        <bgColor rgb="FFF6B26B"/>
      </patternFill>
    </fill>
    <fill>
      <patternFill patternType="solid">
        <fgColor rgb="FF93C47D"/>
        <bgColor rgb="FF93C47D"/>
      </patternFill>
    </fill>
    <fill>
      <patternFill patternType="solid">
        <fgColor rgb="FFA4C2F4"/>
        <bgColor rgb="FFA4C2F4"/>
      </patternFill>
    </fill>
    <fill>
      <patternFill patternType="solid">
        <fgColor rgb="FFC9DAF8"/>
        <bgColor rgb="FFC9DAF8"/>
      </patternFill>
    </fill>
    <fill>
      <patternFill patternType="solid">
        <fgColor rgb="FFF9CB9C"/>
        <bgColor rgb="FFF9CB9C"/>
      </patternFill>
    </fill>
    <fill>
      <patternFill patternType="solid">
        <fgColor rgb="FFFCE5CD"/>
        <bgColor rgb="FFFCE5CD"/>
      </patternFill>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readingOrder="0"/>
    </xf>
    <xf borderId="0" fillId="0" fontId="3" numFmtId="0" xfId="0" applyAlignment="1" applyFont="1">
      <alignment readingOrder="0"/>
    </xf>
    <xf borderId="0" fillId="0" fontId="4" numFmtId="0" xfId="0" applyAlignment="1" applyFont="1">
      <alignment readingOrder="0"/>
    </xf>
    <xf borderId="0" fillId="0" fontId="2" numFmtId="0" xfId="0" applyAlignment="1" applyFont="1">
      <alignment readingOrder="0"/>
    </xf>
    <xf borderId="2" fillId="0" fontId="5" numFmtId="0" xfId="0" applyAlignment="1" applyBorder="1" applyFont="1">
      <alignment readingOrder="0" vertical="bottom"/>
    </xf>
    <xf borderId="0" fillId="0" fontId="6" numFmtId="0" xfId="0" applyFont="1"/>
    <xf borderId="0" fillId="0" fontId="7" numFmtId="0" xfId="0" applyAlignment="1" applyFont="1">
      <alignment readingOrder="0"/>
    </xf>
    <xf borderId="0" fillId="0" fontId="8" numFmtId="0" xfId="0" applyAlignment="1" applyFont="1">
      <alignment readingOrder="0" shrinkToFit="0" vertical="bottom" wrapText="0"/>
    </xf>
    <xf borderId="0" fillId="0" fontId="9" numFmtId="0" xfId="0" applyAlignment="1" applyFont="1">
      <alignment readingOrder="0" shrinkToFit="0" vertical="bottom" wrapText="0"/>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vertical="bottom"/>
    </xf>
    <xf borderId="0" fillId="0" fontId="10" numFmtId="0" xfId="0" applyAlignment="1" applyFont="1">
      <alignment vertical="bottom"/>
    </xf>
    <xf borderId="0" fillId="0" fontId="5" numFmtId="0" xfId="0" applyAlignment="1" applyFont="1">
      <alignment readingOrder="0" vertical="bottom"/>
    </xf>
    <xf borderId="0" fillId="0" fontId="9" numFmtId="0" xfId="0" applyAlignment="1" applyFont="1">
      <alignment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0" fillId="0" fontId="11" numFmtId="0" xfId="0" applyAlignment="1" applyFont="1">
      <alignment horizontal="right" readingOrder="0" shrinkToFit="0" vertical="bottom" wrapText="0"/>
    </xf>
    <xf borderId="0" fillId="0" fontId="11" numFmtId="0" xfId="0" applyAlignment="1" applyFont="1">
      <alignment readingOrder="0" shrinkToFit="0" vertical="bottom" wrapText="0"/>
    </xf>
    <xf borderId="0" fillId="0" fontId="11" numFmtId="164" xfId="0" applyAlignment="1" applyFont="1" applyNumberFormat="1">
      <alignment readingOrder="0" shrinkToFit="0" vertical="bottom" wrapText="0"/>
    </xf>
    <xf borderId="0" fillId="0" fontId="11" numFmtId="0" xfId="0" applyAlignment="1" applyFont="1">
      <alignment shrinkToFit="0" vertical="bottom" wrapText="0"/>
    </xf>
    <xf borderId="0" fillId="0" fontId="12" numFmtId="0" xfId="0" applyAlignment="1" applyFont="1">
      <alignment horizontal="left" readingOrder="0" shrinkToFit="0" vertical="bottom" wrapText="0"/>
    </xf>
    <xf borderId="0" fillId="0" fontId="6" numFmtId="0" xfId="0" applyFont="1"/>
    <xf borderId="0" fillId="0" fontId="13" numFmtId="0" xfId="0" applyAlignment="1" applyFont="1">
      <alignment horizontal="center" readingOrder="0" shrinkToFit="0" vertical="bottom" wrapText="1"/>
    </xf>
    <xf borderId="0" fillId="0" fontId="13" numFmtId="0" xfId="0" applyAlignment="1" applyFont="1">
      <alignment horizontal="left" readingOrder="0" shrinkToFit="0" vertical="bottom" wrapText="0"/>
    </xf>
    <xf borderId="0" fillId="0" fontId="6" numFmtId="0" xfId="0" applyAlignment="1" applyFont="1">
      <alignment shrinkToFit="0" wrapText="1"/>
    </xf>
    <xf borderId="3" fillId="2" fontId="4" numFmtId="0" xfId="0" applyAlignment="1" applyBorder="1" applyFill="1" applyFont="1">
      <alignment horizontal="center" readingOrder="0"/>
    </xf>
    <xf borderId="2" fillId="0" fontId="14" numFmtId="0" xfId="0" applyBorder="1" applyFont="1"/>
    <xf borderId="3" fillId="3" fontId="4" numFmtId="0" xfId="0" applyAlignment="1" applyBorder="1" applyFill="1" applyFont="1">
      <alignment horizontal="center" readingOrder="0"/>
    </xf>
    <xf borderId="4" fillId="0" fontId="14" numFmtId="0" xfId="0" applyBorder="1" applyFont="1"/>
    <xf borderId="3" fillId="4" fontId="4" numFmtId="0" xfId="0" applyAlignment="1" applyBorder="1" applyFill="1" applyFont="1">
      <alignment horizontal="center" readingOrder="0"/>
    </xf>
    <xf borderId="5" fillId="5" fontId="6" numFmtId="0" xfId="0" applyBorder="1" applyFill="1" applyFont="1"/>
    <xf borderId="6" fillId="6" fontId="7" numFmtId="0" xfId="0" applyAlignment="1" applyBorder="1" applyFill="1" applyFont="1">
      <alignment readingOrder="0"/>
    </xf>
    <xf borderId="5" fillId="7" fontId="7" numFmtId="0" xfId="0" applyAlignment="1" applyBorder="1" applyFill="1" applyFont="1">
      <alignment readingOrder="0"/>
    </xf>
    <xf borderId="0" fillId="8" fontId="7" numFmtId="0" xfId="0" applyAlignment="1" applyFill="1" applyFont="1">
      <alignment readingOrder="0"/>
    </xf>
    <xf borderId="0" fillId="7" fontId="7" numFmtId="0" xfId="0" applyAlignment="1" applyFont="1">
      <alignment readingOrder="0"/>
    </xf>
    <xf borderId="6" fillId="8" fontId="7" numFmtId="0" xfId="0" applyAlignment="1" applyBorder="1" applyFont="1">
      <alignment readingOrder="0"/>
    </xf>
    <xf borderId="5" fillId="9" fontId="7" numFmtId="0" xfId="0" applyAlignment="1" applyBorder="1" applyFill="1" applyFont="1">
      <alignment readingOrder="0"/>
    </xf>
    <xf borderId="0" fillId="10" fontId="7" numFmtId="0" xfId="0" applyAlignment="1" applyFill="1" applyFont="1">
      <alignment readingOrder="0"/>
    </xf>
    <xf borderId="0" fillId="9" fontId="7" numFmtId="0" xfId="0" applyAlignment="1" applyFont="1">
      <alignment readingOrder="0"/>
    </xf>
    <xf borderId="0" fillId="10" fontId="6" numFmtId="0" xfId="0" applyFont="1"/>
    <xf borderId="6" fillId="10" fontId="6" numFmtId="0" xfId="0" applyBorder="1" applyFont="1"/>
    <xf borderId="0" fillId="7" fontId="6" numFmtId="0" xfId="0" applyFont="1"/>
    <xf borderId="6" fillId="8" fontId="6" numFmtId="0" xfId="0" applyBorder="1" applyFont="1"/>
    <xf borderId="5" fillId="5" fontId="7" numFmtId="0" xfId="0" applyAlignment="1" applyBorder="1" applyFont="1">
      <alignment readingOrder="0"/>
    </xf>
    <xf borderId="0" fillId="9" fontId="6" numFmtId="0" xfId="0" applyFont="1"/>
    <xf borderId="7" fillId="5" fontId="6" numFmtId="0" xfId="0" applyBorder="1" applyFont="1"/>
    <xf borderId="8" fillId="6" fontId="6" numFmtId="0" xfId="0" applyBorder="1" applyFont="1"/>
    <xf borderId="7" fillId="7" fontId="7" numFmtId="0" xfId="0" applyAlignment="1" applyBorder="1" applyFont="1">
      <alignment readingOrder="0"/>
    </xf>
    <xf borderId="9" fillId="8" fontId="7" numFmtId="0" xfId="0" applyAlignment="1" applyBorder="1" applyFont="1">
      <alignment readingOrder="0" shrinkToFit="0" wrapText="0"/>
    </xf>
    <xf borderId="9" fillId="7" fontId="6" numFmtId="0" xfId="0" applyBorder="1" applyFont="1"/>
    <xf borderId="8" fillId="8" fontId="6" numFmtId="0" xfId="0" applyBorder="1" applyFont="1"/>
    <xf borderId="7" fillId="9" fontId="7" numFmtId="0" xfId="0" applyAlignment="1" applyBorder="1" applyFont="1">
      <alignment readingOrder="0"/>
    </xf>
    <xf borderId="9" fillId="10" fontId="7" numFmtId="0" xfId="0" applyAlignment="1" applyBorder="1" applyFont="1">
      <alignment readingOrder="0"/>
    </xf>
    <xf borderId="9" fillId="9" fontId="7" numFmtId="0" xfId="0" applyAlignment="1" applyBorder="1" applyFont="1">
      <alignment readingOrder="0"/>
    </xf>
    <xf borderId="9" fillId="10" fontId="6" numFmtId="0" xfId="0" applyBorder="1" applyFont="1"/>
    <xf borderId="9" fillId="9" fontId="6" numFmtId="0" xfId="0" applyBorder="1" applyFont="1"/>
    <xf borderId="8" fillId="10" fontId="6" numFmtId="0" xfId="0" applyBorder="1" applyFont="1"/>
    <xf borderId="0" fillId="11" fontId="15" numFmtId="0" xfId="0" applyAlignment="1" applyFill="1" applyFont="1">
      <alignment horizontal="left" readingOrder="0" shrinkToFit="0" wrapText="1"/>
    </xf>
    <xf borderId="0" fillId="0" fontId="6" numFmtId="164" xfId="0" applyAlignment="1" applyFont="1" applyNumberFormat="1">
      <alignment readingOrder="0"/>
    </xf>
    <xf borderId="0" fillId="0" fontId="4" numFmtId="0" xfId="0" applyAlignment="1" applyFont="1">
      <alignment horizontal="right" readingOrder="0"/>
    </xf>
    <xf borderId="0" fillId="0" fontId="6" numFmtId="10" xfId="0" applyFont="1" applyNumberFormat="1"/>
    <xf borderId="0" fillId="0" fontId="9" numFmtId="0" xfId="0" applyAlignment="1" applyFont="1">
      <alignment readingOrder="0" shrinkToFit="0" vertical="bottom" wrapText="0"/>
    </xf>
    <xf borderId="1" fillId="0" fontId="1" numFmtId="0" xfId="0" applyAlignment="1" applyBorder="1" applyFont="1">
      <alignment horizontal="center" shrinkToFit="0" vertical="top" wrapText="0"/>
    </xf>
    <xf borderId="1" fillId="0" fontId="1" numFmtId="0" xfId="0" applyAlignment="1" applyBorder="1" applyFont="1">
      <alignment horizontal="center" readingOrder="0" shrinkToFit="0" vertical="top" wrapText="0"/>
    </xf>
    <xf borderId="0" fillId="0" fontId="7" numFmtId="0" xfId="0" applyAlignment="1" applyFont="1">
      <alignment readingOrder="0" shrinkToFit="0" wrapText="0"/>
    </xf>
    <xf borderId="0" fillId="0" fontId="6" numFmtId="0" xfId="0" applyAlignment="1" applyFont="1">
      <alignment shrinkToFit="0" wrapText="0"/>
    </xf>
    <xf borderId="0" fillId="0" fontId="6" numFmtId="0" xfId="0" applyAlignment="1" applyFont="1">
      <alignment readingOrder="0" shrinkToFit="0" wrapText="0"/>
    </xf>
    <xf borderId="0" fillId="11" fontId="16" numFmtId="0" xfId="0" applyFont="1"/>
    <xf borderId="0" fillId="11" fontId="16" numFmtId="0" xfId="0" applyAlignment="1" applyFont="1">
      <alignment readingOrder="0"/>
    </xf>
    <xf borderId="0" fillId="11" fontId="17" numFmtId="0" xfId="0" applyAlignment="1" applyFont="1">
      <alignment readingOrder="0"/>
    </xf>
    <xf borderId="2" fillId="0" fontId="18" numFmtId="0" xfId="0" applyAlignment="1" applyBorder="1" applyFont="1">
      <alignment readingOrder="0" shrinkToFit="0" vertical="bottom" wrapText="0"/>
    </xf>
    <xf borderId="0" fillId="0" fontId="9" numFmtId="0" xfId="0" applyAlignment="1" applyFont="1">
      <alignment horizontal="right" readingOrder="0" shrinkToFit="0" vertical="bottom" wrapText="0"/>
    </xf>
    <xf borderId="0" fillId="0" fontId="13" numFmtId="0" xfId="0" applyAlignment="1" applyFont="1">
      <alignment readingOrder="0" shrinkToFit="0" vertical="bottom" wrapText="0"/>
    </xf>
    <xf borderId="0" fillId="0" fontId="19" numFmtId="0" xfId="0" applyAlignment="1" applyFont="1">
      <alignment horizontal="left" readingOrder="0" shrinkToFit="0" wrapText="0"/>
    </xf>
    <xf borderId="0" fillId="0" fontId="18" numFmtId="0" xfId="0" applyAlignment="1" applyFont="1">
      <alignment readingOrder="0" shrinkToFit="0" vertical="bottom" wrapText="0"/>
    </xf>
    <xf borderId="0" fillId="0" fontId="18" numFmtId="0" xfId="0" applyAlignment="1" applyFont="1">
      <alignment shrinkToFit="0" vertical="bottom" wrapText="0"/>
    </xf>
    <xf borderId="0" fillId="0" fontId="20" numFmtId="0" xfId="0" applyAlignment="1" applyFont="1">
      <alignment readingOrder="0" shrinkToFit="0" vertical="bottom" wrapText="0"/>
    </xf>
    <xf borderId="0" fillId="0" fontId="21" numFmtId="0" xfId="0" applyAlignment="1" applyFont="1">
      <alignment readingOrder="0" shrinkToFit="0"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2" fillId="0" fontId="18" numFmtId="0" xfId="0" applyAlignment="1" applyBorder="1" applyFont="1">
      <alignment readingOrder="0" shrinkToFit="0" vertical="bottom" wrapText="0"/>
    </xf>
    <xf borderId="0" fillId="12" fontId="9" numFmtId="0" xfId="0" applyAlignment="1" applyFill="1" applyFont="1">
      <alignment readingOrder="0" shrinkToFit="0" vertical="bottom" wrapText="0"/>
    </xf>
    <xf borderId="1" fillId="0" fontId="1" numFmtId="0" xfId="0" applyAlignment="1" applyBorder="1" applyFont="1">
      <alignment horizontal="center" vertical="top"/>
    </xf>
    <xf borderId="2" fillId="0" fontId="1" numFmtId="0" xfId="0" applyAlignment="1" applyBorder="1" applyFont="1">
      <alignment horizontal="center" vertical="top"/>
    </xf>
    <xf borderId="2" fillId="0" fontId="10" numFmtId="0" xfId="0" applyAlignment="1" applyBorder="1" applyFont="1">
      <alignment vertical="bottom"/>
    </xf>
    <xf borderId="0" fillId="0" fontId="10" numFmtId="0" xfId="0" applyAlignment="1" applyFont="1">
      <alignment horizontal="right" vertical="bottom"/>
    </xf>
    <xf borderId="0" fillId="0" fontId="5" numFmtId="0" xfId="0" applyAlignment="1" applyFont="1">
      <alignment horizontal="right" readingOrder="0" vertical="bottom"/>
    </xf>
    <xf borderId="0" fillId="0" fontId="10" numFmtId="0" xfId="0" applyAlignment="1" applyFont="1">
      <alignment shrinkToFit="0" vertical="bottom" wrapText="0"/>
    </xf>
    <xf borderId="0" fillId="13" fontId="22" numFmtId="0" xfId="0" applyAlignment="1" applyFill="1" applyFont="1">
      <alignment vertical="bottom"/>
    </xf>
    <xf borderId="0" fillId="13" fontId="10" numFmtId="0" xfId="0" applyAlignment="1" applyFont="1">
      <alignment vertical="bottom"/>
    </xf>
    <xf borderId="0" fillId="0" fontId="5" numFmtId="0" xfId="0" applyAlignment="1" applyFont="1">
      <alignment horizontal="center" vertical="bottom"/>
    </xf>
    <xf borderId="0" fillId="0" fontId="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7cBmVQivaGzn3BYrOhqoWLBzINez7iaZ8HL-l51Nvuc/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7cBmVQivaGzn3BYrOhqoWLBzINez7iaZ8HL-l51Nvuc/edi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63"/>
    <col customWidth="1" min="3" max="3" width="131.88"/>
    <col customWidth="1" min="4" max="4" width="62.13"/>
    <col customWidth="1" min="5" max="5" width="52.5"/>
    <col customWidth="1" min="6" max="6" width="58.25"/>
    <col customWidth="1" min="7" max="8" width="73.25"/>
    <col customWidth="1" min="9" max="9" width="67.63"/>
    <col customWidth="1" min="10" max="10" width="157.13"/>
    <col customWidth="1" min="11" max="26" width="8.63"/>
  </cols>
  <sheetData>
    <row r="1" ht="14.25" customHeight="1">
      <c r="A1" s="1" t="s">
        <v>0</v>
      </c>
      <c r="B1" s="1" t="s">
        <v>1</v>
      </c>
      <c r="C1" s="1" t="s">
        <v>2</v>
      </c>
      <c r="D1" s="2" t="s">
        <v>3</v>
      </c>
      <c r="E1" s="3" t="s">
        <v>4</v>
      </c>
      <c r="F1" s="4" t="s">
        <v>5</v>
      </c>
      <c r="G1" s="3" t="s">
        <v>6</v>
      </c>
      <c r="H1" s="3"/>
      <c r="I1" s="5" t="s">
        <v>7</v>
      </c>
      <c r="J1" s="6" t="s">
        <v>8</v>
      </c>
    </row>
    <row r="2" ht="14.25" customHeight="1">
      <c r="A2" s="7">
        <v>2318.0</v>
      </c>
      <c r="B2" s="7" t="s">
        <v>9</v>
      </c>
      <c r="C2" s="8" t="s">
        <v>10</v>
      </c>
      <c r="D2" s="9" t="s">
        <v>11</v>
      </c>
      <c r="E2" s="10" t="s">
        <v>12</v>
      </c>
      <c r="F2" s="11" t="s">
        <v>11</v>
      </c>
      <c r="G2" s="8" t="s">
        <v>13</v>
      </c>
      <c r="H2" s="8" t="s">
        <v>14</v>
      </c>
      <c r="I2" s="12" t="s">
        <v>15</v>
      </c>
      <c r="J2" s="13" t="s">
        <v>16</v>
      </c>
    </row>
    <row r="3" ht="14.25" customHeight="1">
      <c r="A3" s="7">
        <v>354.0</v>
      </c>
      <c r="B3" s="7" t="s">
        <v>17</v>
      </c>
      <c r="C3" s="7" t="s">
        <v>18</v>
      </c>
      <c r="D3" s="9" t="s">
        <v>19</v>
      </c>
      <c r="E3" s="10" t="s">
        <v>20</v>
      </c>
      <c r="F3" s="8" t="s">
        <v>21</v>
      </c>
      <c r="G3" s="8" t="s">
        <v>22</v>
      </c>
      <c r="H3" s="8"/>
      <c r="I3" s="11" t="s">
        <v>23</v>
      </c>
      <c r="J3" s="13" t="s">
        <v>24</v>
      </c>
    </row>
    <row r="4" ht="14.25" customHeight="1">
      <c r="A4" s="7">
        <v>284.0</v>
      </c>
      <c r="B4" s="7" t="s">
        <v>25</v>
      </c>
      <c r="C4" s="7" t="s">
        <v>26</v>
      </c>
      <c r="D4" s="9" t="s">
        <v>27</v>
      </c>
      <c r="E4" s="10" t="s">
        <v>28</v>
      </c>
      <c r="F4" s="11" t="s">
        <v>29</v>
      </c>
      <c r="G4" s="11" t="s">
        <v>27</v>
      </c>
      <c r="H4" s="11"/>
      <c r="J4" s="13" t="s">
        <v>30</v>
      </c>
    </row>
    <row r="5" ht="14.25" customHeight="1">
      <c r="A5" s="7">
        <v>817.0</v>
      </c>
      <c r="B5" s="7" t="s">
        <v>31</v>
      </c>
      <c r="C5" s="11" t="s">
        <v>32</v>
      </c>
      <c r="D5" s="9" t="s">
        <v>33</v>
      </c>
      <c r="E5" s="9" t="s">
        <v>34</v>
      </c>
      <c r="F5" s="11" t="s">
        <v>35</v>
      </c>
      <c r="G5" s="8" t="s">
        <v>36</v>
      </c>
      <c r="H5" s="8"/>
      <c r="I5" s="11" t="s">
        <v>37</v>
      </c>
      <c r="J5" s="13" t="s">
        <v>38</v>
      </c>
    </row>
    <row r="6" ht="14.25" customHeight="1">
      <c r="A6" s="7">
        <v>1024.0</v>
      </c>
      <c r="B6" s="7" t="s">
        <v>39</v>
      </c>
      <c r="C6" s="11" t="s">
        <v>40</v>
      </c>
      <c r="D6" s="10" t="s">
        <v>41</v>
      </c>
      <c r="E6" s="10" t="s">
        <v>41</v>
      </c>
      <c r="F6" s="11" t="s">
        <v>42</v>
      </c>
      <c r="G6" s="8" t="s">
        <v>42</v>
      </c>
      <c r="H6" s="8"/>
      <c r="J6" s="14" t="s">
        <v>43</v>
      </c>
    </row>
    <row r="7" ht="14.25" customHeight="1">
      <c r="A7" s="7">
        <v>2335.0</v>
      </c>
      <c r="B7" s="7" t="s">
        <v>44</v>
      </c>
      <c r="C7" s="7" t="s">
        <v>45</v>
      </c>
      <c r="D7" s="10" t="s">
        <v>46</v>
      </c>
      <c r="E7" s="10" t="s">
        <v>47</v>
      </c>
      <c r="F7" s="8" t="s">
        <v>48</v>
      </c>
      <c r="G7" s="8" t="s">
        <v>49</v>
      </c>
      <c r="H7" s="8"/>
      <c r="J7" s="14" t="s">
        <v>50</v>
      </c>
    </row>
    <row r="8" ht="14.25" customHeight="1">
      <c r="A8" s="7">
        <v>467.0</v>
      </c>
      <c r="B8" s="7" t="s">
        <v>51</v>
      </c>
      <c r="C8" s="11" t="s">
        <v>52</v>
      </c>
      <c r="D8" s="10" t="s">
        <v>53</v>
      </c>
      <c r="E8" s="10" t="s">
        <v>54</v>
      </c>
      <c r="F8" s="11" t="s">
        <v>55</v>
      </c>
      <c r="G8" s="11" t="s">
        <v>56</v>
      </c>
      <c r="H8" s="11"/>
      <c r="J8" s="14" t="s">
        <v>57</v>
      </c>
    </row>
    <row r="9" ht="14.25" customHeight="1">
      <c r="A9" s="7">
        <v>856.0</v>
      </c>
      <c r="B9" s="7" t="s">
        <v>58</v>
      </c>
      <c r="C9" s="7" t="s">
        <v>59</v>
      </c>
      <c r="D9" s="10" t="s">
        <v>60</v>
      </c>
      <c r="E9" s="10" t="s">
        <v>61</v>
      </c>
      <c r="F9" s="11" t="s">
        <v>62</v>
      </c>
      <c r="G9" s="8" t="s">
        <v>63</v>
      </c>
      <c r="H9" s="8"/>
      <c r="J9" s="14" t="s">
        <v>64</v>
      </c>
    </row>
    <row r="10" ht="14.25" customHeight="1">
      <c r="A10" s="7">
        <v>2685.0</v>
      </c>
      <c r="B10" s="7" t="s">
        <v>65</v>
      </c>
      <c r="C10" s="7" t="s">
        <v>66</v>
      </c>
      <c r="D10" s="10" t="s">
        <v>67</v>
      </c>
      <c r="E10" s="9" t="s">
        <v>68</v>
      </c>
      <c r="F10" s="11" t="s">
        <v>69</v>
      </c>
      <c r="G10" s="8" t="s">
        <v>70</v>
      </c>
      <c r="H10" s="8"/>
      <c r="J10" s="14" t="s">
        <v>71</v>
      </c>
    </row>
    <row r="11" ht="14.25" customHeight="1">
      <c r="A11" s="7">
        <v>1457.0</v>
      </c>
      <c r="B11" s="7" t="s">
        <v>72</v>
      </c>
      <c r="C11" s="7" t="s">
        <v>73</v>
      </c>
      <c r="D11" s="10" t="s">
        <v>74</v>
      </c>
      <c r="E11" s="10" t="s">
        <v>75</v>
      </c>
      <c r="F11" s="11" t="s">
        <v>76</v>
      </c>
      <c r="G11" s="8" t="s">
        <v>75</v>
      </c>
      <c r="H11" s="8"/>
      <c r="J11" s="14" t="s">
        <v>77</v>
      </c>
    </row>
    <row r="12" ht="14.25" customHeight="1">
      <c r="A12" s="7">
        <v>2331.0</v>
      </c>
      <c r="B12" s="7" t="s">
        <v>78</v>
      </c>
      <c r="C12" s="7" t="s">
        <v>79</v>
      </c>
      <c r="D12" s="10" t="s">
        <v>80</v>
      </c>
      <c r="E12" s="10" t="s">
        <v>81</v>
      </c>
      <c r="F12" s="11" t="s">
        <v>81</v>
      </c>
      <c r="G12" s="11" t="s">
        <v>81</v>
      </c>
      <c r="H12" s="11"/>
      <c r="J12" s="14" t="s">
        <v>82</v>
      </c>
    </row>
    <row r="13" ht="14.25" customHeight="1">
      <c r="A13" s="7">
        <v>642.0</v>
      </c>
      <c r="B13" s="7" t="s">
        <v>83</v>
      </c>
      <c r="C13" s="7" t="s">
        <v>84</v>
      </c>
      <c r="D13" s="10" t="s">
        <v>85</v>
      </c>
      <c r="E13" s="10" t="s">
        <v>86</v>
      </c>
      <c r="F13" s="11" t="s">
        <v>87</v>
      </c>
      <c r="G13" s="10" t="s">
        <v>85</v>
      </c>
      <c r="H13" s="10"/>
      <c r="J13" s="14" t="s">
        <v>88</v>
      </c>
    </row>
    <row r="14" ht="14.25" customHeight="1">
      <c r="A14" s="7">
        <v>1728.0</v>
      </c>
      <c r="B14" s="7" t="s">
        <v>89</v>
      </c>
      <c r="C14" s="7" t="s">
        <v>90</v>
      </c>
      <c r="D14" s="10" t="s">
        <v>91</v>
      </c>
      <c r="E14" s="10" t="s">
        <v>92</v>
      </c>
      <c r="F14" s="11" t="s">
        <v>93</v>
      </c>
      <c r="G14" s="10" t="s">
        <v>91</v>
      </c>
      <c r="H14" s="10"/>
      <c r="J14" s="14" t="s">
        <v>94</v>
      </c>
    </row>
    <row r="15" ht="14.25" customHeight="1">
      <c r="A15" s="7">
        <v>2064.0</v>
      </c>
      <c r="B15" s="7" t="s">
        <v>95</v>
      </c>
      <c r="C15" s="8" t="s">
        <v>96</v>
      </c>
      <c r="D15" s="10" t="s">
        <v>97</v>
      </c>
      <c r="E15" s="10" t="s">
        <v>98</v>
      </c>
      <c r="F15" s="11" t="s">
        <v>99</v>
      </c>
      <c r="G15" s="8" t="s">
        <v>100</v>
      </c>
      <c r="H15" s="8"/>
      <c r="I15" s="11" t="s">
        <v>101</v>
      </c>
      <c r="J15" s="14" t="s">
        <v>102</v>
      </c>
    </row>
    <row r="16" ht="14.25" customHeight="1">
      <c r="A16" s="7">
        <v>1867.0</v>
      </c>
      <c r="B16" s="7" t="s">
        <v>103</v>
      </c>
      <c r="C16" s="7" t="s">
        <v>104</v>
      </c>
      <c r="D16" s="10" t="s">
        <v>105</v>
      </c>
      <c r="E16" s="10" t="s">
        <v>106</v>
      </c>
      <c r="F16" s="11" t="s">
        <v>107</v>
      </c>
      <c r="G16" s="8" t="s">
        <v>108</v>
      </c>
      <c r="H16" s="8"/>
      <c r="J16" s="14" t="s">
        <v>109</v>
      </c>
    </row>
    <row r="17" ht="14.25" customHeight="1">
      <c r="A17" s="7">
        <v>1773.0</v>
      </c>
      <c r="B17" s="7" t="s">
        <v>110</v>
      </c>
      <c r="C17" s="7" t="s">
        <v>111</v>
      </c>
      <c r="D17" s="10" t="s">
        <v>112</v>
      </c>
      <c r="E17" s="10" t="s">
        <v>113</v>
      </c>
      <c r="F17" s="11" t="s">
        <v>112</v>
      </c>
      <c r="G17" s="9" t="s">
        <v>112</v>
      </c>
      <c r="H17" s="9"/>
      <c r="J17" s="14" t="s">
        <v>114</v>
      </c>
    </row>
    <row r="18" ht="14.25" customHeight="1">
      <c r="A18" s="7">
        <v>1006.0</v>
      </c>
      <c r="B18" s="7" t="s">
        <v>115</v>
      </c>
      <c r="C18" s="7" t="s">
        <v>116</v>
      </c>
      <c r="D18" s="10" t="s">
        <v>117</v>
      </c>
      <c r="E18" s="10" t="s">
        <v>118</v>
      </c>
      <c r="F18" s="11" t="s">
        <v>118</v>
      </c>
      <c r="G18" s="10" t="s">
        <v>118</v>
      </c>
      <c r="H18" s="10"/>
      <c r="J18" s="14" t="s">
        <v>119</v>
      </c>
    </row>
    <row r="19" ht="14.25" customHeight="1">
      <c r="A19" s="7">
        <v>289.0</v>
      </c>
      <c r="B19" s="7" t="s">
        <v>120</v>
      </c>
      <c r="C19" s="7" t="s">
        <v>121</v>
      </c>
      <c r="D19" s="10" t="s">
        <v>122</v>
      </c>
      <c r="E19" s="10" t="s">
        <v>123</v>
      </c>
      <c r="F19" s="8" t="s">
        <v>123</v>
      </c>
      <c r="G19" s="9" t="s">
        <v>124</v>
      </c>
      <c r="H19" s="9"/>
      <c r="I19" s="11" t="s">
        <v>125</v>
      </c>
      <c r="J19" s="14" t="s">
        <v>126</v>
      </c>
    </row>
    <row r="20" ht="14.25" customHeight="1">
      <c r="A20" s="7">
        <v>2352.0</v>
      </c>
      <c r="B20" s="7" t="s">
        <v>127</v>
      </c>
      <c r="C20" s="7" t="s">
        <v>128</v>
      </c>
      <c r="D20" s="10" t="s">
        <v>129</v>
      </c>
      <c r="E20" s="10" t="s">
        <v>130</v>
      </c>
      <c r="F20" s="11" t="s">
        <v>131</v>
      </c>
      <c r="G20" s="9" t="s">
        <v>132</v>
      </c>
      <c r="H20" s="9"/>
      <c r="J20" s="14" t="s">
        <v>133</v>
      </c>
    </row>
    <row r="21" ht="14.25" customHeight="1">
      <c r="A21" s="7">
        <v>1045.0</v>
      </c>
      <c r="B21" s="7" t="s">
        <v>134</v>
      </c>
      <c r="C21" s="7" t="s">
        <v>135</v>
      </c>
      <c r="D21" s="10" t="s">
        <v>136</v>
      </c>
      <c r="E21" s="10" t="s">
        <v>137</v>
      </c>
      <c r="F21" s="11" t="s">
        <v>138</v>
      </c>
      <c r="G21" s="10" t="s">
        <v>137</v>
      </c>
      <c r="H21" s="10"/>
      <c r="I21" s="11" t="s">
        <v>139</v>
      </c>
      <c r="J21" s="14" t="s">
        <v>140</v>
      </c>
    </row>
    <row r="22" ht="14.25" customHeight="1">
      <c r="A22" s="7">
        <v>656.0</v>
      </c>
      <c r="B22" s="7" t="s">
        <v>141</v>
      </c>
      <c r="C22" s="7" t="s">
        <v>142</v>
      </c>
      <c r="D22" s="10" t="s">
        <v>143</v>
      </c>
      <c r="E22" s="10" t="s">
        <v>144</v>
      </c>
      <c r="F22" s="11" t="s">
        <v>145</v>
      </c>
      <c r="G22" s="10" t="s">
        <v>143</v>
      </c>
      <c r="H22" s="10"/>
      <c r="I22" s="11" t="s">
        <v>146</v>
      </c>
      <c r="J22" s="14" t="s">
        <v>147</v>
      </c>
    </row>
    <row r="23" ht="14.25" customHeight="1">
      <c r="A23" s="7">
        <v>514.0</v>
      </c>
      <c r="B23" s="7" t="s">
        <v>148</v>
      </c>
      <c r="C23" s="7" t="s">
        <v>149</v>
      </c>
      <c r="D23" s="10" t="s">
        <v>150</v>
      </c>
      <c r="E23" s="10" t="s">
        <v>151</v>
      </c>
      <c r="F23" s="11" t="s">
        <v>152</v>
      </c>
      <c r="G23" s="10" t="s">
        <v>150</v>
      </c>
      <c r="H23" s="10"/>
      <c r="J23" s="14" t="s">
        <v>153</v>
      </c>
    </row>
    <row r="24" ht="14.25" customHeight="1">
      <c r="A24" s="7">
        <v>2212.0</v>
      </c>
      <c r="B24" s="7" t="s">
        <v>154</v>
      </c>
      <c r="C24" s="7" t="s">
        <v>155</v>
      </c>
      <c r="D24" s="10" t="s">
        <v>156</v>
      </c>
      <c r="E24" s="10" t="s">
        <v>157</v>
      </c>
      <c r="F24" s="11" t="s">
        <v>156</v>
      </c>
      <c r="G24" s="10" t="s">
        <v>156</v>
      </c>
      <c r="H24" s="10"/>
      <c r="J24" s="14" t="s">
        <v>158</v>
      </c>
    </row>
    <row r="25" ht="14.25" customHeight="1">
      <c r="A25" s="7">
        <v>1494.0</v>
      </c>
      <c r="B25" s="7" t="s">
        <v>159</v>
      </c>
      <c r="C25" s="7" t="s">
        <v>160</v>
      </c>
      <c r="D25" s="10" t="s">
        <v>161</v>
      </c>
      <c r="E25" s="10" t="s">
        <v>161</v>
      </c>
      <c r="F25" s="11" t="s">
        <v>162</v>
      </c>
      <c r="G25" s="9" t="s">
        <v>163</v>
      </c>
      <c r="H25" s="9"/>
      <c r="J25" s="14" t="s">
        <v>164</v>
      </c>
    </row>
    <row r="26" ht="14.25" customHeight="1">
      <c r="A26" s="7">
        <v>2600.0</v>
      </c>
      <c r="B26" s="7" t="s">
        <v>165</v>
      </c>
      <c r="C26" s="7" t="s">
        <v>166</v>
      </c>
      <c r="D26" s="10" t="s">
        <v>167</v>
      </c>
      <c r="E26" s="10" t="s">
        <v>168</v>
      </c>
      <c r="F26" s="11" t="s">
        <v>169</v>
      </c>
      <c r="G26" s="8" t="s">
        <v>170</v>
      </c>
      <c r="H26" s="8"/>
      <c r="J26" s="14" t="s">
        <v>171</v>
      </c>
    </row>
    <row r="27" ht="14.25" customHeight="1">
      <c r="A27" s="7">
        <v>1037.0</v>
      </c>
      <c r="B27" s="7" t="s">
        <v>172</v>
      </c>
      <c r="C27" s="7" t="s">
        <v>173</v>
      </c>
      <c r="D27" s="10" t="s">
        <v>174</v>
      </c>
      <c r="E27" s="10" t="s">
        <v>175</v>
      </c>
      <c r="F27" s="11" t="s">
        <v>176</v>
      </c>
      <c r="G27" s="11" t="s">
        <v>176</v>
      </c>
      <c r="H27" s="11"/>
      <c r="J27" s="14" t="s">
        <v>177</v>
      </c>
    </row>
    <row r="28" ht="14.25" customHeight="1">
      <c r="A28" s="7">
        <v>750.0</v>
      </c>
      <c r="B28" s="7" t="s">
        <v>178</v>
      </c>
      <c r="C28" s="7" t="s">
        <v>179</v>
      </c>
      <c r="D28" s="10" t="s">
        <v>180</v>
      </c>
      <c r="E28" s="10" t="s">
        <v>181</v>
      </c>
      <c r="F28" s="10" t="s">
        <v>180</v>
      </c>
      <c r="G28" s="10" t="s">
        <v>180</v>
      </c>
      <c r="H28" s="10"/>
      <c r="J28" s="14" t="s">
        <v>182</v>
      </c>
    </row>
    <row r="29" ht="14.25" customHeight="1">
      <c r="A29" s="7">
        <v>1875.0</v>
      </c>
      <c r="B29" s="7" t="s">
        <v>183</v>
      </c>
      <c r="C29" s="7" t="s">
        <v>184</v>
      </c>
      <c r="D29" s="10" t="s">
        <v>185</v>
      </c>
      <c r="E29" s="10" t="s">
        <v>185</v>
      </c>
      <c r="G29" s="9" t="s">
        <v>186</v>
      </c>
      <c r="H29" s="9"/>
      <c r="J29" s="14" t="s">
        <v>187</v>
      </c>
    </row>
    <row r="30" ht="14.25" customHeight="1">
      <c r="A30" s="7">
        <v>2243.0</v>
      </c>
      <c r="B30" s="7" t="s">
        <v>188</v>
      </c>
      <c r="C30" s="7" t="s">
        <v>189</v>
      </c>
      <c r="D30" s="10" t="s">
        <v>190</v>
      </c>
      <c r="E30" s="10" t="s">
        <v>191</v>
      </c>
      <c r="G30" s="10" t="s">
        <v>191</v>
      </c>
      <c r="H30" s="10"/>
      <c r="J30" s="14" t="s">
        <v>192</v>
      </c>
    </row>
    <row r="31" ht="14.25" customHeight="1">
      <c r="A31" s="7">
        <v>1967.0</v>
      </c>
      <c r="B31" s="7" t="s">
        <v>193</v>
      </c>
      <c r="C31" s="7" t="s">
        <v>194</v>
      </c>
      <c r="D31" s="10" t="s">
        <v>195</v>
      </c>
      <c r="E31" s="10" t="s">
        <v>196</v>
      </c>
      <c r="G31" s="10" t="s">
        <v>195</v>
      </c>
      <c r="H31" s="10"/>
      <c r="I31" s="11" t="s">
        <v>197</v>
      </c>
      <c r="J31" s="14" t="s">
        <v>198</v>
      </c>
    </row>
    <row r="32" ht="14.25" customHeight="1">
      <c r="A32" s="7">
        <v>229.0</v>
      </c>
      <c r="B32" s="7" t="s">
        <v>199</v>
      </c>
      <c r="C32" s="7" t="s">
        <v>200</v>
      </c>
      <c r="D32" s="10" t="s">
        <v>201</v>
      </c>
      <c r="E32" s="10" t="s">
        <v>201</v>
      </c>
      <c r="G32" s="9" t="s">
        <v>202</v>
      </c>
      <c r="H32" s="9"/>
      <c r="I32" s="8" t="s">
        <v>203</v>
      </c>
      <c r="J32" s="14" t="s">
        <v>204</v>
      </c>
    </row>
    <row r="33" ht="14.25" customHeight="1">
      <c r="A33" s="7">
        <v>891.0</v>
      </c>
      <c r="B33" s="7" t="s">
        <v>205</v>
      </c>
      <c r="C33" s="7" t="s">
        <v>206</v>
      </c>
      <c r="D33" s="10" t="s">
        <v>207</v>
      </c>
      <c r="E33" s="10" t="s">
        <v>208</v>
      </c>
      <c r="G33" s="10" t="s">
        <v>207</v>
      </c>
      <c r="H33" s="10"/>
      <c r="J33" s="14" t="s">
        <v>209</v>
      </c>
    </row>
    <row r="34" ht="14.25" customHeight="1">
      <c r="A34" s="7">
        <v>144.0</v>
      </c>
      <c r="B34" s="7" t="s">
        <v>210</v>
      </c>
      <c r="C34" s="7" t="s">
        <v>211</v>
      </c>
      <c r="D34" s="10" t="s">
        <v>212</v>
      </c>
      <c r="E34" s="10" t="s">
        <v>212</v>
      </c>
      <c r="G34" s="10" t="s">
        <v>212</v>
      </c>
      <c r="H34" s="10"/>
      <c r="J34" s="15" t="s">
        <v>213</v>
      </c>
    </row>
    <row r="35" ht="14.25" customHeight="1">
      <c r="A35" s="7">
        <v>178.0</v>
      </c>
      <c r="B35" s="7" t="s">
        <v>214</v>
      </c>
      <c r="C35" s="7" t="s">
        <v>215</v>
      </c>
      <c r="D35" s="10" t="s">
        <v>216</v>
      </c>
      <c r="E35" s="10" t="s">
        <v>216</v>
      </c>
      <c r="G35" s="10" t="s">
        <v>216</v>
      </c>
      <c r="H35" s="10"/>
      <c r="J35" s="14" t="s">
        <v>217</v>
      </c>
    </row>
    <row r="36" ht="14.25" customHeight="1">
      <c r="A36" s="7">
        <v>1211.0</v>
      </c>
      <c r="B36" s="7" t="s">
        <v>218</v>
      </c>
      <c r="C36" s="7" t="s">
        <v>219</v>
      </c>
      <c r="D36" s="10" t="s">
        <v>220</v>
      </c>
      <c r="E36" s="10" t="s">
        <v>221</v>
      </c>
      <c r="G36" s="9" t="s">
        <v>222</v>
      </c>
      <c r="H36" s="9"/>
      <c r="J36" s="14" t="s">
        <v>223</v>
      </c>
    </row>
    <row r="37" ht="14.25" customHeight="1">
      <c r="A37" s="7">
        <v>2210.0</v>
      </c>
      <c r="B37" s="7" t="s">
        <v>224</v>
      </c>
      <c r="C37" s="7" t="s">
        <v>225</v>
      </c>
      <c r="D37" s="10" t="s">
        <v>226</v>
      </c>
      <c r="E37" s="10" t="s">
        <v>227</v>
      </c>
      <c r="G37" s="9" t="s">
        <v>228</v>
      </c>
      <c r="H37" s="9"/>
      <c r="I37" s="8" t="s">
        <v>229</v>
      </c>
      <c r="J37" s="14" t="s">
        <v>230</v>
      </c>
    </row>
    <row r="38" ht="14.25" customHeight="1">
      <c r="A38" s="7">
        <v>1135.0</v>
      </c>
      <c r="B38" s="7" t="s">
        <v>231</v>
      </c>
      <c r="C38" s="7" t="s">
        <v>232</v>
      </c>
      <c r="D38" s="10" t="s">
        <v>233</v>
      </c>
      <c r="E38" s="10" t="s">
        <v>234</v>
      </c>
      <c r="G38" s="10" t="s">
        <v>233</v>
      </c>
      <c r="H38" s="10"/>
      <c r="J38" s="14" t="s">
        <v>235</v>
      </c>
    </row>
    <row r="39" ht="14.25" customHeight="1">
      <c r="A39" s="7">
        <v>2592.0</v>
      </c>
      <c r="B39" s="7" t="s">
        <v>236</v>
      </c>
      <c r="C39" s="7" t="s">
        <v>237</v>
      </c>
      <c r="D39" s="10" t="s">
        <v>238</v>
      </c>
      <c r="E39" s="10" t="s">
        <v>239</v>
      </c>
      <c r="G39" s="9" t="s">
        <v>240</v>
      </c>
      <c r="H39" s="9"/>
      <c r="J39" s="14" t="s">
        <v>241</v>
      </c>
    </row>
    <row r="40" ht="14.25" customHeight="1">
      <c r="A40" s="7">
        <v>2598.0</v>
      </c>
      <c r="B40" s="7" t="s">
        <v>242</v>
      </c>
      <c r="C40" s="7" t="s">
        <v>243</v>
      </c>
      <c r="D40" s="10" t="s">
        <v>244</v>
      </c>
      <c r="E40" s="10" t="s">
        <v>245</v>
      </c>
      <c r="G40" s="10" t="s">
        <v>245</v>
      </c>
      <c r="H40" s="10"/>
      <c r="J40" s="14" t="s">
        <v>246</v>
      </c>
    </row>
    <row r="41" ht="14.25" customHeight="1">
      <c r="A41" s="7">
        <v>1393.0</v>
      </c>
      <c r="B41" s="7" t="s">
        <v>247</v>
      </c>
      <c r="C41" s="7" t="s">
        <v>248</v>
      </c>
      <c r="D41" s="10" t="s">
        <v>249</v>
      </c>
      <c r="E41" s="10" t="s">
        <v>250</v>
      </c>
      <c r="G41" s="10" t="s">
        <v>249</v>
      </c>
      <c r="H41" s="10"/>
      <c r="J41" s="14" t="s">
        <v>251</v>
      </c>
    </row>
    <row r="42" ht="14.25" customHeight="1">
      <c r="A42" s="7">
        <v>2030.0</v>
      </c>
      <c r="B42" s="7" t="s">
        <v>252</v>
      </c>
      <c r="C42" s="7" t="s">
        <v>253</v>
      </c>
      <c r="D42" s="10" t="s">
        <v>254</v>
      </c>
      <c r="E42" s="10" t="s">
        <v>255</v>
      </c>
      <c r="G42" s="10" t="s">
        <v>255</v>
      </c>
      <c r="H42" s="10"/>
      <c r="I42" s="11" t="s">
        <v>256</v>
      </c>
      <c r="J42" s="14" t="s">
        <v>257</v>
      </c>
    </row>
    <row r="43" ht="14.25" customHeight="1">
      <c r="A43" s="7">
        <v>2051.0</v>
      </c>
      <c r="B43" s="7" t="s">
        <v>258</v>
      </c>
      <c r="C43" s="7" t="s">
        <v>259</v>
      </c>
      <c r="D43" s="10" t="s">
        <v>260</v>
      </c>
      <c r="E43" s="10" t="s">
        <v>261</v>
      </c>
      <c r="G43" s="9" t="s">
        <v>260</v>
      </c>
      <c r="H43" s="9"/>
      <c r="J43" s="14" t="s">
        <v>262</v>
      </c>
    </row>
    <row r="44" ht="14.25" customHeight="1">
      <c r="A44" s="7">
        <v>160.0</v>
      </c>
      <c r="B44" s="7" t="s">
        <v>263</v>
      </c>
      <c r="C44" s="7" t="s">
        <v>264</v>
      </c>
      <c r="D44" s="10" t="s">
        <v>265</v>
      </c>
      <c r="E44" s="10" t="s">
        <v>265</v>
      </c>
      <c r="G44" s="10" t="s">
        <v>265</v>
      </c>
      <c r="H44" s="10"/>
      <c r="J44" s="14" t="s">
        <v>266</v>
      </c>
    </row>
    <row r="45" ht="14.25" customHeight="1">
      <c r="A45" s="7">
        <v>8.0</v>
      </c>
      <c r="B45" s="7" t="s">
        <v>267</v>
      </c>
      <c r="C45" s="7" t="s">
        <v>268</v>
      </c>
      <c r="D45" s="10" t="s">
        <v>269</v>
      </c>
      <c r="E45" s="10" t="s">
        <v>270</v>
      </c>
      <c r="G45" s="9" t="s">
        <v>271</v>
      </c>
      <c r="H45" s="9"/>
      <c r="J45" s="14" t="s">
        <v>272</v>
      </c>
    </row>
    <row r="46" ht="14.25" customHeight="1">
      <c r="A46" s="7">
        <v>2630.0</v>
      </c>
      <c r="B46" s="7" t="s">
        <v>273</v>
      </c>
      <c r="C46" s="7" t="s">
        <v>274</v>
      </c>
      <c r="D46" s="10" t="s">
        <v>275</v>
      </c>
      <c r="E46" s="10" t="s">
        <v>276</v>
      </c>
      <c r="G46" s="10" t="s">
        <v>275</v>
      </c>
      <c r="H46" s="10"/>
      <c r="I46" s="11" t="s">
        <v>277</v>
      </c>
      <c r="J46" s="14" t="s">
        <v>278</v>
      </c>
    </row>
    <row r="47" ht="14.25" customHeight="1">
      <c r="A47" s="7">
        <v>1693.0</v>
      </c>
      <c r="B47" s="7" t="s">
        <v>279</v>
      </c>
      <c r="C47" s="7" t="s">
        <v>280</v>
      </c>
      <c r="D47" s="10" t="s">
        <v>281</v>
      </c>
      <c r="E47" s="10" t="s">
        <v>282</v>
      </c>
      <c r="G47" s="8" t="s">
        <v>283</v>
      </c>
      <c r="H47" s="8"/>
      <c r="I47" s="11" t="s">
        <v>284</v>
      </c>
      <c r="J47" s="13" t="s">
        <v>285</v>
      </c>
    </row>
    <row r="48" ht="14.25" customHeight="1">
      <c r="A48" s="7">
        <v>495.0</v>
      </c>
      <c r="B48" s="7" t="s">
        <v>286</v>
      </c>
      <c r="C48" s="7" t="s">
        <v>287</v>
      </c>
      <c r="D48" s="10" t="s">
        <v>288</v>
      </c>
      <c r="E48" s="10" t="s">
        <v>289</v>
      </c>
      <c r="G48" s="10" t="s">
        <v>289</v>
      </c>
      <c r="H48" s="10"/>
      <c r="I48" s="11" t="s">
        <v>290</v>
      </c>
      <c r="J48" s="13" t="s">
        <v>291</v>
      </c>
    </row>
    <row r="49" ht="14.25" customHeight="1">
      <c r="A49" s="7">
        <v>2299.0</v>
      </c>
      <c r="B49" s="7" t="s">
        <v>292</v>
      </c>
      <c r="C49" s="7" t="s">
        <v>293</v>
      </c>
      <c r="D49" s="10" t="s">
        <v>294</v>
      </c>
      <c r="E49" s="10" t="s">
        <v>295</v>
      </c>
      <c r="G49" s="9" t="s">
        <v>296</v>
      </c>
      <c r="H49" s="9"/>
      <c r="J49" s="14" t="s">
        <v>297</v>
      </c>
    </row>
    <row r="50" ht="14.25" customHeight="1">
      <c r="A50" s="7">
        <v>1772.0</v>
      </c>
      <c r="B50" s="7" t="s">
        <v>298</v>
      </c>
      <c r="C50" s="7" t="s">
        <v>299</v>
      </c>
      <c r="D50" s="10" t="s">
        <v>300</v>
      </c>
      <c r="E50" s="10" t="s">
        <v>301</v>
      </c>
      <c r="G50" s="9" t="s">
        <v>302</v>
      </c>
      <c r="H50" s="9"/>
      <c r="J50" s="14" t="s">
        <v>303</v>
      </c>
    </row>
    <row r="51" ht="14.25" customHeight="1">
      <c r="A51" s="7">
        <v>1612.0</v>
      </c>
      <c r="B51" s="7" t="s">
        <v>304</v>
      </c>
      <c r="C51" s="7" t="s">
        <v>305</v>
      </c>
      <c r="D51" s="10" t="s">
        <v>306</v>
      </c>
      <c r="E51" s="10" t="s">
        <v>307</v>
      </c>
      <c r="G51" s="9" t="s">
        <v>308</v>
      </c>
      <c r="H51" s="9"/>
      <c r="J51" s="14" t="s">
        <v>309</v>
      </c>
    </row>
    <row r="52" ht="14.25" customHeight="1">
      <c r="A52" s="7">
        <v>795.0</v>
      </c>
      <c r="B52" s="7" t="s">
        <v>310</v>
      </c>
      <c r="C52" s="7" t="s">
        <v>311</v>
      </c>
      <c r="D52" s="10" t="s">
        <v>312</v>
      </c>
      <c r="E52" s="10" t="s">
        <v>312</v>
      </c>
      <c r="G52" s="10" t="s">
        <v>312</v>
      </c>
      <c r="H52" s="10"/>
      <c r="J52" s="14" t="s">
        <v>313</v>
      </c>
    </row>
    <row r="53" ht="14.25" customHeight="1">
      <c r="A53" s="7">
        <v>1887.0</v>
      </c>
      <c r="B53" s="7" t="s">
        <v>314</v>
      </c>
      <c r="C53" s="7" t="s">
        <v>315</v>
      </c>
      <c r="D53" s="10" t="s">
        <v>316</v>
      </c>
      <c r="E53" s="10" t="s">
        <v>317</v>
      </c>
      <c r="G53" s="10" t="s">
        <v>316</v>
      </c>
      <c r="H53" s="10"/>
      <c r="J53" s="14" t="s">
        <v>318</v>
      </c>
    </row>
    <row r="54" ht="14.25" customHeight="1">
      <c r="A54" s="7">
        <v>896.0</v>
      </c>
      <c r="B54" s="7" t="s">
        <v>319</v>
      </c>
      <c r="C54" s="7" t="s">
        <v>320</v>
      </c>
      <c r="D54" s="10" t="s">
        <v>321</v>
      </c>
      <c r="E54" s="10" t="s">
        <v>322</v>
      </c>
      <c r="G54" s="9" t="s">
        <v>323</v>
      </c>
      <c r="H54" s="9"/>
      <c r="J54" s="14" t="s">
        <v>324</v>
      </c>
    </row>
    <row r="55" ht="14.25" customHeight="1">
      <c r="A55" s="7">
        <v>1117.0</v>
      </c>
      <c r="B55" s="7" t="s">
        <v>325</v>
      </c>
      <c r="C55" s="7" t="s">
        <v>326</v>
      </c>
      <c r="D55" s="10" t="s">
        <v>327</v>
      </c>
      <c r="E55" s="10" t="s">
        <v>327</v>
      </c>
      <c r="G55" s="10" t="s">
        <v>327</v>
      </c>
      <c r="H55" s="10"/>
      <c r="J55" s="14" t="s">
        <v>328</v>
      </c>
    </row>
    <row r="56" ht="14.25" customHeight="1">
      <c r="A56" s="7">
        <v>2406.0</v>
      </c>
      <c r="B56" s="7" t="s">
        <v>329</v>
      </c>
      <c r="C56" s="7" t="s">
        <v>330</v>
      </c>
      <c r="D56" s="10" t="s">
        <v>331</v>
      </c>
      <c r="E56" s="10" t="s">
        <v>332</v>
      </c>
      <c r="G56" s="9" t="s">
        <v>333</v>
      </c>
      <c r="H56" s="9"/>
      <c r="J56" s="14" t="s">
        <v>334</v>
      </c>
    </row>
    <row r="57" ht="14.25" customHeight="1">
      <c r="A57" s="7">
        <v>1970.0</v>
      </c>
      <c r="B57" s="7" t="s">
        <v>335</v>
      </c>
      <c r="C57" s="7" t="s">
        <v>336</v>
      </c>
      <c r="D57" s="10" t="s">
        <v>337</v>
      </c>
      <c r="E57" s="10" t="s">
        <v>338</v>
      </c>
      <c r="G57" s="9" t="s">
        <v>339</v>
      </c>
      <c r="H57" s="9"/>
      <c r="I57" s="11" t="s">
        <v>340</v>
      </c>
      <c r="J57" s="14" t="s">
        <v>341</v>
      </c>
    </row>
    <row r="58" ht="14.25" customHeight="1">
      <c r="A58" s="7">
        <v>1297.0</v>
      </c>
      <c r="B58" s="7" t="s">
        <v>342</v>
      </c>
      <c r="C58" s="7" t="s">
        <v>343</v>
      </c>
      <c r="D58" s="10" t="s">
        <v>344</v>
      </c>
      <c r="E58" s="10" t="s">
        <v>345</v>
      </c>
      <c r="G58" s="9" t="s">
        <v>346</v>
      </c>
      <c r="H58" s="9"/>
      <c r="I58" s="11" t="s">
        <v>347</v>
      </c>
      <c r="J58" s="14" t="s">
        <v>348</v>
      </c>
    </row>
    <row r="59" ht="14.25" customHeight="1">
      <c r="A59" s="7">
        <v>2429.0</v>
      </c>
      <c r="B59" s="7" t="s">
        <v>349</v>
      </c>
      <c r="C59" s="7" t="s">
        <v>350</v>
      </c>
      <c r="D59" s="10" t="s">
        <v>351</v>
      </c>
      <c r="E59" s="10" t="s">
        <v>352</v>
      </c>
      <c r="G59" s="8" t="s">
        <v>353</v>
      </c>
      <c r="H59" s="8"/>
      <c r="I59" s="8" t="s">
        <v>354</v>
      </c>
      <c r="J59" s="14" t="s">
        <v>355</v>
      </c>
    </row>
    <row r="60" ht="14.25" customHeight="1">
      <c r="A60" s="7">
        <v>1240.0</v>
      </c>
      <c r="B60" s="7" t="s">
        <v>356</v>
      </c>
      <c r="C60" s="7" t="s">
        <v>357</v>
      </c>
      <c r="D60" s="10" t="s">
        <v>358</v>
      </c>
      <c r="E60" s="10" t="s">
        <v>359</v>
      </c>
      <c r="G60" s="10" t="s">
        <v>359</v>
      </c>
      <c r="H60" s="10"/>
      <c r="J60" s="14" t="s">
        <v>360</v>
      </c>
    </row>
    <row r="61" ht="14.25" customHeight="1">
      <c r="A61" s="7">
        <v>2160.0</v>
      </c>
      <c r="B61" s="7" t="s">
        <v>361</v>
      </c>
      <c r="C61" s="7" t="s">
        <v>362</v>
      </c>
      <c r="D61" s="10" t="s">
        <v>363</v>
      </c>
      <c r="E61" s="10" t="s">
        <v>364</v>
      </c>
      <c r="G61" s="10" t="s">
        <v>364</v>
      </c>
      <c r="H61" s="10"/>
      <c r="I61" s="11" t="s">
        <v>365</v>
      </c>
      <c r="J61" s="14" t="s">
        <v>366</v>
      </c>
    </row>
    <row r="62" ht="14.25" customHeight="1">
      <c r="A62" s="7">
        <v>1534.0</v>
      </c>
      <c r="B62" s="7" t="s">
        <v>367</v>
      </c>
      <c r="C62" s="7" t="s">
        <v>368</v>
      </c>
      <c r="D62" s="10" t="s">
        <v>369</v>
      </c>
      <c r="E62" s="10" t="s">
        <v>370</v>
      </c>
      <c r="G62" s="9" t="s">
        <v>371</v>
      </c>
      <c r="H62" s="9"/>
      <c r="J62" s="14" t="s">
        <v>372</v>
      </c>
    </row>
    <row r="63" ht="14.25" customHeight="1">
      <c r="A63" s="7">
        <v>111.0</v>
      </c>
      <c r="B63" s="7" t="s">
        <v>373</v>
      </c>
      <c r="C63" s="7" t="s">
        <v>374</v>
      </c>
      <c r="D63" s="10" t="s">
        <v>375</v>
      </c>
      <c r="E63" s="10" t="s">
        <v>375</v>
      </c>
      <c r="G63" s="10" t="s">
        <v>375</v>
      </c>
      <c r="H63" s="10"/>
      <c r="J63" s="14" t="s">
        <v>376</v>
      </c>
    </row>
    <row r="64" ht="14.25" customHeight="1">
      <c r="A64" s="7">
        <v>384.0</v>
      </c>
      <c r="B64" s="7" t="s">
        <v>377</v>
      </c>
      <c r="C64" s="7" t="s">
        <v>378</v>
      </c>
      <c r="D64" s="10" t="s">
        <v>379</v>
      </c>
      <c r="E64" s="10" t="s">
        <v>380</v>
      </c>
      <c r="G64" s="10" t="s">
        <v>380</v>
      </c>
      <c r="H64" s="10"/>
      <c r="J64" s="14" t="s">
        <v>381</v>
      </c>
    </row>
    <row r="65" ht="14.25" customHeight="1">
      <c r="A65" s="7">
        <v>334.0</v>
      </c>
      <c r="B65" s="7" t="s">
        <v>382</v>
      </c>
      <c r="C65" s="7" t="s">
        <v>383</v>
      </c>
      <c r="D65" s="10" t="s">
        <v>384</v>
      </c>
      <c r="E65" s="10" t="s">
        <v>385</v>
      </c>
      <c r="G65" s="10" t="s">
        <v>385</v>
      </c>
      <c r="H65" s="10"/>
      <c r="J65" s="14" t="s">
        <v>386</v>
      </c>
    </row>
    <row r="66" ht="14.25" customHeight="1">
      <c r="A66" s="7">
        <v>2650.0</v>
      </c>
      <c r="B66" s="7" t="s">
        <v>387</v>
      </c>
      <c r="C66" s="7" t="s">
        <v>388</v>
      </c>
      <c r="D66" s="10" t="s">
        <v>389</v>
      </c>
      <c r="E66" s="10" t="s">
        <v>390</v>
      </c>
      <c r="G66" s="9" t="s">
        <v>389</v>
      </c>
      <c r="H66" s="9"/>
      <c r="J66" s="14" t="s">
        <v>391</v>
      </c>
    </row>
    <row r="67" ht="14.25" customHeight="1">
      <c r="A67" s="7">
        <v>1846.0</v>
      </c>
      <c r="B67" s="7" t="s">
        <v>392</v>
      </c>
      <c r="C67" s="7" t="s">
        <v>393</v>
      </c>
      <c r="D67" s="10" t="s">
        <v>394</v>
      </c>
      <c r="E67" s="10" t="s">
        <v>395</v>
      </c>
      <c r="G67" s="9" t="s">
        <v>396</v>
      </c>
      <c r="H67" s="9"/>
      <c r="J67" s="14" t="s">
        <v>397</v>
      </c>
    </row>
    <row r="68" ht="14.25" customHeight="1">
      <c r="A68" s="7">
        <v>410.0</v>
      </c>
      <c r="B68" s="7" t="s">
        <v>398</v>
      </c>
      <c r="C68" s="7" t="s">
        <v>399</v>
      </c>
      <c r="D68" s="10" t="s">
        <v>400</v>
      </c>
      <c r="E68" s="10" t="s">
        <v>401</v>
      </c>
      <c r="G68" s="10" t="s">
        <v>400</v>
      </c>
      <c r="H68" s="10"/>
      <c r="I68" s="11" t="s">
        <v>402</v>
      </c>
      <c r="J68" s="14" t="s">
        <v>403</v>
      </c>
    </row>
    <row r="69" ht="14.25" customHeight="1">
      <c r="A69" s="7">
        <v>74.0</v>
      </c>
      <c r="B69" s="7" t="s">
        <v>404</v>
      </c>
      <c r="C69" s="7" t="s">
        <v>405</v>
      </c>
      <c r="D69" s="10" t="s">
        <v>406</v>
      </c>
      <c r="E69" s="10" t="s">
        <v>407</v>
      </c>
      <c r="G69" s="10" t="s">
        <v>406</v>
      </c>
      <c r="H69" s="10"/>
      <c r="J69" s="14" t="s">
        <v>408</v>
      </c>
    </row>
    <row r="70" ht="14.25" customHeight="1">
      <c r="A70" s="7">
        <v>1406.0</v>
      </c>
      <c r="B70" s="7" t="s">
        <v>409</v>
      </c>
      <c r="C70" s="7" t="s">
        <v>410</v>
      </c>
      <c r="D70" s="10" t="s">
        <v>411</v>
      </c>
      <c r="E70" s="10" t="s">
        <v>412</v>
      </c>
      <c r="G70" s="10" t="s">
        <v>411</v>
      </c>
      <c r="H70" s="10"/>
      <c r="J70" s="14" t="s">
        <v>413</v>
      </c>
    </row>
    <row r="71" ht="14.25" customHeight="1">
      <c r="A71" s="7">
        <v>1583.0</v>
      </c>
      <c r="B71" s="7" t="s">
        <v>414</v>
      </c>
      <c r="C71" s="7" t="s">
        <v>415</v>
      </c>
      <c r="D71" s="10" t="s">
        <v>416</v>
      </c>
      <c r="E71" s="10" t="s">
        <v>417</v>
      </c>
      <c r="G71" s="9" t="s">
        <v>418</v>
      </c>
      <c r="H71" s="9"/>
      <c r="J71" s="14" t="s">
        <v>419</v>
      </c>
    </row>
    <row r="72" ht="14.25" customHeight="1">
      <c r="A72" s="7">
        <v>2494.0</v>
      </c>
      <c r="B72" s="7" t="s">
        <v>420</v>
      </c>
      <c r="C72" s="7" t="s">
        <v>421</v>
      </c>
      <c r="D72" s="10" t="s">
        <v>422</v>
      </c>
      <c r="E72" s="10" t="s">
        <v>423</v>
      </c>
      <c r="G72" s="9" t="s">
        <v>424</v>
      </c>
      <c r="H72" s="9"/>
      <c r="J72" s="14" t="s">
        <v>425</v>
      </c>
    </row>
    <row r="73" ht="14.25" customHeight="1">
      <c r="A73" s="7">
        <v>466.0</v>
      </c>
      <c r="B73" s="7" t="s">
        <v>426</v>
      </c>
      <c r="C73" s="7" t="s">
        <v>427</v>
      </c>
      <c r="D73" s="10" t="s">
        <v>428</v>
      </c>
      <c r="E73" s="10" t="s">
        <v>428</v>
      </c>
      <c r="G73" s="10" t="s">
        <v>428</v>
      </c>
      <c r="H73" s="10"/>
      <c r="J73" s="14" t="s">
        <v>429</v>
      </c>
    </row>
    <row r="74" ht="14.25" customHeight="1">
      <c r="A74" s="7">
        <v>165.0</v>
      </c>
      <c r="B74" s="7" t="s">
        <v>430</v>
      </c>
      <c r="C74" s="7" t="s">
        <v>431</v>
      </c>
      <c r="D74" s="10" t="s">
        <v>432</v>
      </c>
      <c r="E74" s="10" t="s">
        <v>433</v>
      </c>
      <c r="G74" s="10" t="s">
        <v>432</v>
      </c>
      <c r="H74" s="10"/>
      <c r="I74" s="11" t="s">
        <v>434</v>
      </c>
      <c r="J74" s="14" t="s">
        <v>435</v>
      </c>
    </row>
    <row r="75" ht="14.25" customHeight="1">
      <c r="A75" s="7">
        <v>1882.0</v>
      </c>
      <c r="B75" s="7" t="s">
        <v>436</v>
      </c>
      <c r="C75" s="7" t="s">
        <v>437</v>
      </c>
      <c r="D75" s="10" t="s">
        <v>438</v>
      </c>
      <c r="E75" s="10" t="s">
        <v>439</v>
      </c>
      <c r="G75" s="10" t="s">
        <v>439</v>
      </c>
      <c r="H75" s="10"/>
      <c r="J75" s="14" t="s">
        <v>440</v>
      </c>
    </row>
    <row r="76" ht="14.25" customHeight="1">
      <c r="A76" s="7">
        <v>2544.0</v>
      </c>
      <c r="B76" s="7" t="s">
        <v>441</v>
      </c>
      <c r="C76" s="7" t="s">
        <v>442</v>
      </c>
      <c r="D76" s="10" t="s">
        <v>443</v>
      </c>
      <c r="E76" s="10" t="s">
        <v>444</v>
      </c>
      <c r="G76" s="10" t="s">
        <v>443</v>
      </c>
      <c r="H76" s="10"/>
      <c r="J76" s="14" t="s">
        <v>445</v>
      </c>
    </row>
    <row r="77" ht="14.25" customHeight="1">
      <c r="A77" s="7">
        <v>85.0</v>
      </c>
      <c r="B77" s="7" t="s">
        <v>446</v>
      </c>
      <c r="C77" s="7" t="s">
        <v>447</v>
      </c>
      <c r="D77" s="10" t="s">
        <v>448</v>
      </c>
      <c r="E77" s="10" t="s">
        <v>448</v>
      </c>
      <c r="G77" s="10" t="s">
        <v>448</v>
      </c>
      <c r="H77" s="10"/>
      <c r="J77" s="14" t="s">
        <v>449</v>
      </c>
    </row>
    <row r="78" ht="14.25" customHeight="1">
      <c r="A78" s="7">
        <v>2676.0</v>
      </c>
      <c r="B78" s="7" t="s">
        <v>450</v>
      </c>
      <c r="C78" s="7" t="s">
        <v>451</v>
      </c>
      <c r="D78" s="10" t="s">
        <v>452</v>
      </c>
      <c r="E78" s="10" t="s">
        <v>453</v>
      </c>
      <c r="G78" s="9" t="s">
        <v>454</v>
      </c>
      <c r="H78" s="9"/>
      <c r="J78" s="13" t="s">
        <v>455</v>
      </c>
    </row>
    <row r="79" ht="14.25" customHeight="1">
      <c r="A79" s="7">
        <v>155.0</v>
      </c>
      <c r="B79" s="7" t="s">
        <v>456</v>
      </c>
      <c r="C79" s="7" t="s">
        <v>457</v>
      </c>
      <c r="D79" s="10" t="s">
        <v>458</v>
      </c>
      <c r="E79" s="10" t="s">
        <v>459</v>
      </c>
      <c r="G79" s="9" t="s">
        <v>460</v>
      </c>
      <c r="H79" s="9"/>
      <c r="I79" s="11" t="s">
        <v>461</v>
      </c>
      <c r="J79" s="14" t="s">
        <v>462</v>
      </c>
    </row>
    <row r="80" ht="14.25" customHeight="1">
      <c r="A80" s="7">
        <v>2642.0</v>
      </c>
      <c r="B80" s="7" t="s">
        <v>463</v>
      </c>
      <c r="C80" s="7" t="s">
        <v>464</v>
      </c>
      <c r="D80" s="10" t="s">
        <v>465</v>
      </c>
      <c r="E80" s="10" t="s">
        <v>466</v>
      </c>
      <c r="G80" s="10" t="s">
        <v>465</v>
      </c>
      <c r="H80" s="10"/>
      <c r="J80" s="14" t="s">
        <v>467</v>
      </c>
    </row>
    <row r="81" ht="14.25" customHeight="1">
      <c r="A81" s="7">
        <v>2566.0</v>
      </c>
      <c r="B81" s="7" t="s">
        <v>468</v>
      </c>
      <c r="C81" s="7" t="s">
        <v>469</v>
      </c>
      <c r="D81" s="10" t="s">
        <v>470</v>
      </c>
      <c r="E81" s="10" t="s">
        <v>471</v>
      </c>
      <c r="G81" s="9" t="s">
        <v>472</v>
      </c>
      <c r="H81" s="9"/>
      <c r="J81" s="14" t="s">
        <v>473</v>
      </c>
    </row>
    <row r="82" ht="14.25" customHeight="1">
      <c r="A82" s="7">
        <v>2264.0</v>
      </c>
      <c r="B82" s="7" t="s">
        <v>474</v>
      </c>
      <c r="C82" s="7" t="s">
        <v>475</v>
      </c>
      <c r="D82" s="10" t="s">
        <v>476</v>
      </c>
      <c r="E82" s="10" t="s">
        <v>477</v>
      </c>
      <c r="G82" s="9" t="s">
        <v>478</v>
      </c>
      <c r="H82" s="9"/>
      <c r="J82" s="14" t="s">
        <v>479</v>
      </c>
    </row>
    <row r="83" ht="14.25" customHeight="1">
      <c r="A83" s="7">
        <v>1151.0</v>
      </c>
      <c r="B83" s="7" t="s">
        <v>480</v>
      </c>
      <c r="C83" s="7" t="s">
        <v>481</v>
      </c>
      <c r="D83" s="10" t="s">
        <v>482</v>
      </c>
      <c r="E83" s="10" t="s">
        <v>483</v>
      </c>
      <c r="G83" s="10" t="s">
        <v>483</v>
      </c>
      <c r="H83" s="10"/>
      <c r="J83" s="14" t="s">
        <v>484</v>
      </c>
    </row>
    <row r="84" ht="14.25" customHeight="1">
      <c r="A84" s="7">
        <v>2458.0</v>
      </c>
      <c r="B84" s="7" t="s">
        <v>485</v>
      </c>
      <c r="C84" s="7" t="s">
        <v>486</v>
      </c>
      <c r="D84" s="10" t="s">
        <v>487</v>
      </c>
      <c r="E84" s="10" t="s">
        <v>488</v>
      </c>
      <c r="G84" s="10" t="s">
        <v>487</v>
      </c>
      <c r="H84" s="10"/>
      <c r="J84" s="14" t="s">
        <v>489</v>
      </c>
    </row>
    <row r="85" ht="14.25" customHeight="1">
      <c r="A85" s="7">
        <v>1940.0</v>
      </c>
      <c r="B85" s="7" t="s">
        <v>490</v>
      </c>
      <c r="C85" s="7" t="s">
        <v>491</v>
      </c>
      <c r="D85" s="10" t="s">
        <v>492</v>
      </c>
      <c r="E85" s="10" t="s">
        <v>493</v>
      </c>
      <c r="G85" s="9" t="s">
        <v>494</v>
      </c>
      <c r="H85" s="9"/>
      <c r="I85" s="11" t="s">
        <v>495</v>
      </c>
      <c r="J85" s="14" t="s">
        <v>496</v>
      </c>
    </row>
    <row r="86" ht="14.25" customHeight="1">
      <c r="A86" s="7">
        <v>914.0</v>
      </c>
      <c r="B86" s="7" t="s">
        <v>497</v>
      </c>
      <c r="C86" s="7" t="s">
        <v>498</v>
      </c>
      <c r="D86" s="10" t="s">
        <v>499</v>
      </c>
      <c r="E86" s="10" t="s">
        <v>500</v>
      </c>
      <c r="G86" s="10" t="s">
        <v>499</v>
      </c>
      <c r="H86" s="10"/>
      <c r="J86" s="14" t="s">
        <v>501</v>
      </c>
    </row>
    <row r="87" ht="14.25" customHeight="1">
      <c r="A87" s="7">
        <v>1724.0</v>
      </c>
      <c r="B87" s="7" t="s">
        <v>502</v>
      </c>
      <c r="C87" s="7" t="s">
        <v>503</v>
      </c>
      <c r="D87" s="10" t="s">
        <v>504</v>
      </c>
      <c r="E87" s="10" t="s">
        <v>505</v>
      </c>
      <c r="G87" s="9" t="s">
        <v>506</v>
      </c>
      <c r="H87" s="9"/>
      <c r="I87" s="11" t="s">
        <v>507</v>
      </c>
      <c r="J87" s="14" t="s">
        <v>508</v>
      </c>
    </row>
    <row r="88" ht="14.25" customHeight="1">
      <c r="A88" s="7">
        <v>50.0</v>
      </c>
      <c r="B88" s="7" t="s">
        <v>509</v>
      </c>
      <c r="C88" s="7" t="s">
        <v>510</v>
      </c>
      <c r="D88" s="10" t="s">
        <v>511</v>
      </c>
      <c r="E88" s="10" t="s">
        <v>512</v>
      </c>
      <c r="G88" s="10" t="s">
        <v>511</v>
      </c>
      <c r="H88" s="10"/>
      <c r="I88" s="11" t="s">
        <v>513</v>
      </c>
      <c r="J88" s="14" t="s">
        <v>514</v>
      </c>
    </row>
    <row r="89" ht="14.25" customHeight="1">
      <c r="A89" s="7">
        <v>2403.0</v>
      </c>
      <c r="B89" s="7" t="s">
        <v>515</v>
      </c>
      <c r="C89" s="7" t="s">
        <v>516</v>
      </c>
      <c r="D89" s="10" t="s">
        <v>517</v>
      </c>
      <c r="E89" s="10" t="s">
        <v>518</v>
      </c>
      <c r="G89" s="10" t="s">
        <v>518</v>
      </c>
      <c r="H89" s="10"/>
      <c r="J89" s="14" t="s">
        <v>519</v>
      </c>
    </row>
    <row r="90" ht="14.25" customHeight="1">
      <c r="A90" s="7">
        <v>1263.0</v>
      </c>
      <c r="B90" s="7" t="s">
        <v>520</v>
      </c>
      <c r="C90" s="7" t="s">
        <v>521</v>
      </c>
      <c r="D90" s="10" t="s">
        <v>522</v>
      </c>
      <c r="E90" s="10" t="s">
        <v>523</v>
      </c>
      <c r="G90" s="10" t="s">
        <v>523</v>
      </c>
      <c r="H90" s="10"/>
      <c r="J90" s="14" t="s">
        <v>524</v>
      </c>
    </row>
    <row r="91" ht="14.25" customHeight="1">
      <c r="A91" s="7">
        <v>2099.0</v>
      </c>
      <c r="B91" s="7" t="s">
        <v>525</v>
      </c>
      <c r="C91" s="7" t="s">
        <v>526</v>
      </c>
      <c r="D91" s="10" t="s">
        <v>527</v>
      </c>
      <c r="E91" s="10" t="s">
        <v>528</v>
      </c>
      <c r="G91" s="9" t="s">
        <v>529</v>
      </c>
      <c r="H91" s="9"/>
      <c r="I91" s="8" t="s">
        <v>530</v>
      </c>
      <c r="J91" s="14" t="s">
        <v>531</v>
      </c>
    </row>
    <row r="92" ht="14.25" customHeight="1">
      <c r="A92" s="7">
        <v>2218.0</v>
      </c>
      <c r="B92" s="7" t="s">
        <v>532</v>
      </c>
      <c r="C92" s="7" t="s">
        <v>533</v>
      </c>
      <c r="D92" s="10" t="s">
        <v>534</v>
      </c>
      <c r="E92" s="10" t="s">
        <v>535</v>
      </c>
      <c r="G92" s="10" t="s">
        <v>534</v>
      </c>
      <c r="H92" s="10"/>
      <c r="J92" s="14" t="s">
        <v>536</v>
      </c>
    </row>
    <row r="93" ht="14.25" customHeight="1">
      <c r="A93" s="7">
        <v>2296.0</v>
      </c>
      <c r="B93" s="7" t="s">
        <v>537</v>
      </c>
      <c r="C93" s="7" t="s">
        <v>538</v>
      </c>
      <c r="D93" s="10" t="s">
        <v>539</v>
      </c>
      <c r="E93" s="10" t="s">
        <v>540</v>
      </c>
      <c r="G93" s="11" t="s">
        <v>541</v>
      </c>
      <c r="H93" s="11"/>
      <c r="J93" s="14" t="s">
        <v>542</v>
      </c>
    </row>
    <row r="94" ht="14.25" customHeight="1">
      <c r="A94" s="7">
        <v>1920.0</v>
      </c>
      <c r="B94" s="7" t="s">
        <v>543</v>
      </c>
      <c r="C94" s="7" t="s">
        <v>544</v>
      </c>
      <c r="D94" s="10" t="s">
        <v>545</v>
      </c>
      <c r="E94" s="10" t="s">
        <v>546</v>
      </c>
      <c r="G94" s="10" t="s">
        <v>545</v>
      </c>
      <c r="H94" s="10"/>
      <c r="J94" s="14" t="s">
        <v>547</v>
      </c>
    </row>
    <row r="95" ht="14.25" customHeight="1">
      <c r="A95" s="7">
        <v>2334.0</v>
      </c>
      <c r="B95" s="7" t="s">
        <v>548</v>
      </c>
      <c r="C95" s="7" t="s">
        <v>549</v>
      </c>
      <c r="D95" s="10" t="s">
        <v>550</v>
      </c>
      <c r="E95" s="10" t="s">
        <v>551</v>
      </c>
      <c r="G95" s="10" t="s">
        <v>550</v>
      </c>
      <c r="H95" s="10"/>
      <c r="J95" s="14" t="s">
        <v>552</v>
      </c>
    </row>
    <row r="96" ht="14.25" customHeight="1">
      <c r="A96" s="7">
        <v>1033.0</v>
      </c>
      <c r="B96" s="7" t="s">
        <v>553</v>
      </c>
      <c r="C96" s="7" t="s">
        <v>554</v>
      </c>
      <c r="D96" s="10" t="s">
        <v>555</v>
      </c>
      <c r="E96" s="10" t="s">
        <v>556</v>
      </c>
      <c r="G96" s="8" t="s">
        <v>557</v>
      </c>
      <c r="H96" s="8"/>
      <c r="J96" s="14" t="s">
        <v>558</v>
      </c>
    </row>
    <row r="97" ht="14.25" customHeight="1">
      <c r="A97" s="7">
        <v>1311.0</v>
      </c>
      <c r="B97" s="7" t="s">
        <v>559</v>
      </c>
      <c r="C97" s="7" t="s">
        <v>560</v>
      </c>
      <c r="D97" s="10" t="s">
        <v>561</v>
      </c>
      <c r="E97" s="10" t="s">
        <v>562</v>
      </c>
      <c r="G97" s="10" t="s">
        <v>562</v>
      </c>
      <c r="H97" s="10"/>
      <c r="J97" s="14" t="s">
        <v>563</v>
      </c>
    </row>
    <row r="98" ht="14.25" customHeight="1">
      <c r="A98" s="7">
        <v>2245.0</v>
      </c>
      <c r="B98" s="7" t="s">
        <v>564</v>
      </c>
      <c r="C98" s="7" t="s">
        <v>565</v>
      </c>
      <c r="D98" s="10" t="s">
        <v>566</v>
      </c>
      <c r="E98" s="10" t="s">
        <v>567</v>
      </c>
      <c r="G98" s="10" t="s">
        <v>566</v>
      </c>
      <c r="H98" s="10"/>
      <c r="J98" s="14" t="s">
        <v>568</v>
      </c>
    </row>
    <row r="99" ht="14.25" customHeight="1">
      <c r="A99" s="7">
        <v>2045.0</v>
      </c>
      <c r="B99" s="7" t="s">
        <v>569</v>
      </c>
      <c r="C99" s="7" t="s">
        <v>570</v>
      </c>
      <c r="D99" s="10" t="s">
        <v>571</v>
      </c>
      <c r="E99" s="10" t="s">
        <v>572</v>
      </c>
      <c r="G99" s="9" t="s">
        <v>573</v>
      </c>
      <c r="H99" s="9"/>
      <c r="J99" s="14" t="s">
        <v>574</v>
      </c>
    </row>
    <row r="100" ht="14.25" customHeight="1">
      <c r="A100" s="7">
        <v>1210.0</v>
      </c>
      <c r="B100" s="7" t="s">
        <v>575</v>
      </c>
      <c r="C100" s="7" t="s">
        <v>576</v>
      </c>
      <c r="D100" s="10" t="s">
        <v>577</v>
      </c>
      <c r="E100" s="10" t="s">
        <v>578</v>
      </c>
      <c r="G100" s="9" t="s">
        <v>579</v>
      </c>
      <c r="H100" s="9"/>
      <c r="J100" s="14" t="s">
        <v>580</v>
      </c>
    </row>
    <row r="101" ht="14.25" customHeight="1">
      <c r="A101" s="7">
        <v>2488.0</v>
      </c>
      <c r="B101" s="7" t="s">
        <v>581</v>
      </c>
      <c r="C101" s="7" t="s">
        <v>582</v>
      </c>
      <c r="D101" s="10" t="s">
        <v>583</v>
      </c>
      <c r="E101" s="10" t="s">
        <v>583</v>
      </c>
      <c r="G101" s="10" t="s">
        <v>583</v>
      </c>
      <c r="H101" s="10"/>
      <c r="J101" s="14" t="s">
        <v>584</v>
      </c>
    </row>
    <row r="102" ht="14.25" customHeight="1">
      <c r="E102" s="16"/>
      <c r="J102" s="14"/>
    </row>
    <row r="103" ht="14.25" customHeight="1">
      <c r="E103" s="16"/>
      <c r="J103" s="14"/>
    </row>
    <row r="104" ht="14.25" customHeight="1">
      <c r="E104" s="16"/>
      <c r="J104" s="14"/>
    </row>
    <row r="105" ht="14.25" customHeight="1">
      <c r="E105" s="16"/>
      <c r="J105" s="14"/>
    </row>
    <row r="106" ht="14.25" customHeight="1">
      <c r="E106" s="16"/>
      <c r="J106" s="14"/>
    </row>
    <row r="107" ht="14.25" customHeight="1">
      <c r="E107" s="16"/>
      <c r="J107" s="14"/>
    </row>
    <row r="108" ht="14.25" customHeight="1">
      <c r="E108" s="16"/>
      <c r="J108" s="14"/>
    </row>
    <row r="109" ht="14.25" customHeight="1">
      <c r="E109" s="16"/>
      <c r="J109" s="14"/>
    </row>
    <row r="110" ht="14.25" customHeight="1">
      <c r="E110" s="16"/>
      <c r="J110" s="14"/>
    </row>
    <row r="111" ht="14.25" customHeight="1">
      <c r="E111" s="16"/>
      <c r="J111" s="14"/>
    </row>
    <row r="112" ht="14.25" customHeight="1">
      <c r="E112" s="16"/>
      <c r="J112" s="14"/>
    </row>
    <row r="113" ht="14.25" customHeight="1">
      <c r="E113" s="16"/>
      <c r="J113" s="14"/>
    </row>
    <row r="114" ht="14.25" customHeight="1">
      <c r="E114" s="16"/>
      <c r="J114" s="14"/>
    </row>
    <row r="115" ht="14.25" customHeight="1">
      <c r="E115" s="16"/>
      <c r="J115" s="14"/>
    </row>
    <row r="116" ht="14.25" customHeight="1">
      <c r="E116" s="16"/>
      <c r="J116" s="14"/>
    </row>
    <row r="117" ht="14.25" customHeight="1">
      <c r="E117" s="16"/>
      <c r="J117" s="14"/>
    </row>
    <row r="118" ht="14.25" customHeight="1">
      <c r="E118" s="16"/>
      <c r="J118" s="14"/>
    </row>
    <row r="119" ht="14.25" customHeight="1">
      <c r="E119" s="16"/>
      <c r="J119" s="14"/>
    </row>
    <row r="120" ht="14.25" customHeight="1">
      <c r="E120" s="16"/>
      <c r="J120" s="14"/>
    </row>
    <row r="121" ht="14.25" customHeight="1">
      <c r="E121" s="16"/>
      <c r="J121" s="14"/>
    </row>
    <row r="122" ht="14.25" customHeight="1">
      <c r="E122" s="16"/>
      <c r="J122" s="14"/>
    </row>
    <row r="123" ht="14.25" customHeight="1">
      <c r="E123" s="16"/>
      <c r="J123" s="14"/>
    </row>
    <row r="124" ht="14.25" customHeight="1">
      <c r="E124" s="16"/>
      <c r="J124" s="14"/>
    </row>
    <row r="125" ht="14.25" customHeight="1">
      <c r="E125" s="16"/>
      <c r="J125" s="14"/>
    </row>
    <row r="126" ht="14.25" customHeight="1">
      <c r="E126" s="16"/>
      <c r="J126" s="14"/>
    </row>
    <row r="127" ht="14.25" customHeight="1">
      <c r="E127" s="16"/>
      <c r="J127" s="14"/>
    </row>
    <row r="128" ht="14.25" customHeight="1">
      <c r="E128" s="16"/>
      <c r="J128" s="14"/>
    </row>
    <row r="129" ht="14.25" customHeight="1">
      <c r="E129" s="16"/>
      <c r="J129" s="14"/>
    </row>
    <row r="130" ht="14.25" customHeight="1">
      <c r="E130" s="16"/>
      <c r="J130" s="14"/>
    </row>
    <row r="131" ht="14.25" customHeight="1">
      <c r="E131" s="16"/>
      <c r="J131" s="14"/>
    </row>
    <row r="132" ht="14.25" customHeight="1">
      <c r="E132" s="16"/>
      <c r="J132" s="14"/>
    </row>
    <row r="133" ht="14.25" customHeight="1">
      <c r="E133" s="16"/>
      <c r="J133" s="14"/>
    </row>
    <row r="134" ht="14.25" customHeight="1">
      <c r="E134" s="16"/>
      <c r="J134" s="14"/>
    </row>
    <row r="135" ht="14.25" customHeight="1">
      <c r="E135" s="16"/>
      <c r="J135" s="14"/>
    </row>
    <row r="136" ht="14.25" customHeight="1">
      <c r="E136" s="16"/>
      <c r="J136" s="14"/>
    </row>
    <row r="137" ht="14.25" customHeight="1">
      <c r="E137" s="16"/>
      <c r="J137" s="14"/>
    </row>
    <row r="138" ht="14.25" customHeight="1">
      <c r="E138" s="16"/>
      <c r="J138" s="14"/>
    </row>
    <row r="139" ht="14.25" customHeight="1">
      <c r="E139" s="16"/>
      <c r="J139" s="14"/>
    </row>
    <row r="140" ht="14.25" customHeight="1">
      <c r="E140" s="16"/>
      <c r="J140" s="14"/>
    </row>
    <row r="141" ht="14.25" customHeight="1">
      <c r="E141" s="16"/>
      <c r="J141" s="14"/>
    </row>
    <row r="142" ht="14.25" customHeight="1">
      <c r="E142" s="16"/>
      <c r="J142" s="14"/>
    </row>
    <row r="143" ht="14.25" customHeight="1">
      <c r="E143" s="16"/>
      <c r="J143" s="14"/>
    </row>
    <row r="144" ht="14.25" customHeight="1">
      <c r="E144" s="16"/>
      <c r="J144" s="14"/>
    </row>
    <row r="145" ht="14.25" customHeight="1">
      <c r="E145" s="16"/>
      <c r="J145" s="14"/>
    </row>
    <row r="146" ht="14.25" customHeight="1">
      <c r="E146" s="16"/>
      <c r="J146" s="14"/>
    </row>
    <row r="147" ht="14.25" customHeight="1">
      <c r="E147" s="16"/>
      <c r="J147" s="14"/>
    </row>
    <row r="148" ht="14.25" customHeight="1">
      <c r="E148" s="16"/>
      <c r="J148" s="14"/>
    </row>
    <row r="149" ht="14.25" customHeight="1">
      <c r="E149" s="16"/>
      <c r="J149" s="14"/>
    </row>
    <row r="150" ht="14.25" customHeight="1">
      <c r="E150" s="16"/>
      <c r="J150" s="14"/>
    </row>
    <row r="151" ht="14.25" customHeight="1">
      <c r="E151" s="16"/>
      <c r="J151" s="14"/>
    </row>
    <row r="152" ht="14.25" customHeight="1">
      <c r="E152" s="16"/>
      <c r="J152" s="14"/>
    </row>
    <row r="153" ht="14.25" customHeight="1">
      <c r="E153" s="16"/>
      <c r="J153" s="14"/>
    </row>
    <row r="154" ht="14.25" customHeight="1">
      <c r="E154" s="16"/>
      <c r="J154" s="14"/>
    </row>
    <row r="155" ht="14.25" customHeight="1">
      <c r="E155" s="16"/>
      <c r="J155" s="14"/>
    </row>
    <row r="156" ht="14.25" customHeight="1">
      <c r="E156" s="16"/>
      <c r="J156" s="14"/>
    </row>
    <row r="157" ht="14.25" customHeight="1">
      <c r="E157" s="16"/>
      <c r="J157" s="14"/>
    </row>
    <row r="158" ht="14.25" customHeight="1">
      <c r="E158" s="16"/>
      <c r="J158" s="14"/>
    </row>
    <row r="159" ht="14.25" customHeight="1">
      <c r="E159" s="16"/>
      <c r="J159" s="14"/>
    </row>
    <row r="160" ht="14.25" customHeight="1">
      <c r="E160" s="16"/>
      <c r="J160" s="14"/>
    </row>
    <row r="161" ht="14.25" customHeight="1">
      <c r="E161" s="16"/>
      <c r="J161" s="14"/>
    </row>
    <row r="162" ht="14.25" customHeight="1">
      <c r="E162" s="16"/>
      <c r="J162" s="14"/>
    </row>
    <row r="163" ht="14.25" customHeight="1">
      <c r="E163" s="16"/>
      <c r="J163" s="14"/>
    </row>
    <row r="164" ht="14.25" customHeight="1">
      <c r="E164" s="16"/>
      <c r="J164" s="14"/>
    </row>
    <row r="165" ht="14.25" customHeight="1">
      <c r="E165" s="16"/>
      <c r="J165" s="14"/>
    </row>
    <row r="166" ht="14.25" customHeight="1">
      <c r="E166" s="16"/>
      <c r="J166" s="14"/>
    </row>
    <row r="167" ht="14.25" customHeight="1">
      <c r="E167" s="16"/>
      <c r="J167" s="14"/>
    </row>
    <row r="168" ht="14.25" customHeight="1">
      <c r="E168" s="16"/>
      <c r="J168" s="14"/>
    </row>
    <row r="169" ht="14.25" customHeight="1">
      <c r="E169" s="16"/>
      <c r="J169" s="14"/>
    </row>
    <row r="170" ht="14.25" customHeight="1">
      <c r="E170" s="16"/>
      <c r="J170" s="14"/>
    </row>
    <row r="171" ht="14.25" customHeight="1">
      <c r="E171" s="16"/>
      <c r="J171" s="14"/>
    </row>
    <row r="172" ht="14.25" customHeight="1">
      <c r="E172" s="16"/>
      <c r="J172" s="14"/>
    </row>
    <row r="173" ht="14.25" customHeight="1">
      <c r="E173" s="16"/>
      <c r="J173" s="14"/>
    </row>
    <row r="174" ht="14.25" customHeight="1">
      <c r="E174" s="16"/>
      <c r="J174" s="14"/>
    </row>
    <row r="175" ht="14.25" customHeight="1">
      <c r="E175" s="16"/>
      <c r="J175" s="14"/>
    </row>
    <row r="176" ht="14.25" customHeight="1">
      <c r="E176" s="16"/>
      <c r="J176" s="14"/>
    </row>
    <row r="177" ht="14.25" customHeight="1">
      <c r="E177" s="16"/>
      <c r="J177" s="14"/>
    </row>
    <row r="178" ht="14.25" customHeight="1">
      <c r="E178" s="16"/>
      <c r="J178" s="14"/>
    </row>
    <row r="179" ht="14.25" customHeight="1">
      <c r="E179" s="16"/>
      <c r="J179" s="14"/>
    </row>
    <row r="180" ht="14.25" customHeight="1">
      <c r="E180" s="16"/>
      <c r="J180" s="14"/>
    </row>
    <row r="181" ht="14.25" customHeight="1">
      <c r="E181" s="16"/>
      <c r="J181" s="14"/>
    </row>
    <row r="182" ht="14.25" customHeight="1">
      <c r="E182" s="16"/>
      <c r="J182" s="14"/>
    </row>
    <row r="183" ht="14.25" customHeight="1">
      <c r="E183" s="16"/>
      <c r="J183" s="14"/>
    </row>
    <row r="184" ht="14.25" customHeight="1">
      <c r="E184" s="16"/>
      <c r="J184" s="14"/>
    </row>
    <row r="185" ht="14.25" customHeight="1">
      <c r="E185" s="16"/>
      <c r="J185" s="14"/>
    </row>
    <row r="186" ht="14.25" customHeight="1">
      <c r="E186" s="16"/>
      <c r="J186" s="14"/>
    </row>
    <row r="187" ht="14.25" customHeight="1">
      <c r="E187" s="16"/>
      <c r="J187" s="14"/>
    </row>
    <row r="188" ht="14.25" customHeight="1">
      <c r="E188" s="16"/>
      <c r="J188" s="14"/>
    </row>
    <row r="189" ht="14.25" customHeight="1">
      <c r="E189" s="16"/>
      <c r="J189" s="14"/>
    </row>
    <row r="190" ht="14.25" customHeight="1">
      <c r="E190" s="16"/>
      <c r="J190" s="14"/>
    </row>
    <row r="191" ht="14.25" customHeight="1">
      <c r="E191" s="16"/>
      <c r="J191" s="14"/>
    </row>
    <row r="192" ht="14.25" customHeight="1">
      <c r="E192" s="16"/>
      <c r="J192" s="14"/>
    </row>
    <row r="193" ht="14.25" customHeight="1">
      <c r="E193" s="16"/>
      <c r="J193" s="14"/>
    </row>
    <row r="194" ht="14.25" customHeight="1">
      <c r="E194" s="16"/>
      <c r="J194" s="14"/>
    </row>
    <row r="195" ht="14.25" customHeight="1">
      <c r="E195" s="16"/>
      <c r="J195" s="14"/>
    </row>
    <row r="196" ht="14.25" customHeight="1">
      <c r="E196" s="16"/>
      <c r="J196" s="14"/>
    </row>
    <row r="197" ht="14.25" customHeight="1">
      <c r="E197" s="16"/>
      <c r="J197" s="14"/>
    </row>
    <row r="198" ht="14.25" customHeight="1">
      <c r="E198" s="16"/>
      <c r="J198" s="14"/>
    </row>
    <row r="199" ht="14.25" customHeight="1">
      <c r="E199" s="16"/>
      <c r="J199" s="14"/>
    </row>
    <row r="200" ht="14.25" customHeight="1">
      <c r="E200" s="16"/>
      <c r="J200" s="14"/>
    </row>
    <row r="201" ht="14.25" customHeight="1">
      <c r="E201" s="16"/>
      <c r="J201" s="14"/>
    </row>
    <row r="202" ht="14.25" customHeight="1">
      <c r="E202" s="16"/>
      <c r="J202" s="14"/>
    </row>
    <row r="203" ht="14.25" customHeight="1">
      <c r="E203" s="16"/>
      <c r="J203" s="14"/>
    </row>
    <row r="204" ht="14.25" customHeight="1">
      <c r="E204" s="16"/>
      <c r="J204" s="14"/>
    </row>
    <row r="205" ht="14.25" customHeight="1">
      <c r="E205" s="16"/>
      <c r="J205" s="14"/>
    </row>
    <row r="206" ht="14.25" customHeight="1">
      <c r="E206" s="16"/>
      <c r="J206" s="14"/>
    </row>
    <row r="207" ht="14.25" customHeight="1">
      <c r="E207" s="16"/>
      <c r="J207" s="14"/>
    </row>
    <row r="208" ht="14.25" customHeight="1">
      <c r="E208" s="16"/>
      <c r="J208" s="14"/>
    </row>
    <row r="209" ht="14.25" customHeight="1">
      <c r="E209" s="16"/>
      <c r="J209" s="14"/>
    </row>
    <row r="210" ht="14.25" customHeight="1">
      <c r="E210" s="16"/>
      <c r="J210" s="14"/>
    </row>
    <row r="211" ht="14.25" customHeight="1">
      <c r="E211" s="16"/>
      <c r="J211" s="14"/>
    </row>
    <row r="212" ht="14.25" customHeight="1">
      <c r="E212" s="16"/>
      <c r="J212" s="14"/>
    </row>
    <row r="213" ht="14.25" customHeight="1">
      <c r="E213" s="16"/>
      <c r="J213" s="14"/>
    </row>
    <row r="214" ht="14.25" customHeight="1">
      <c r="E214" s="16"/>
      <c r="J214" s="14"/>
    </row>
    <row r="215" ht="14.25" customHeight="1">
      <c r="E215" s="16"/>
      <c r="J215" s="14"/>
    </row>
    <row r="216" ht="14.25" customHeight="1">
      <c r="E216" s="16"/>
      <c r="J216" s="14"/>
    </row>
    <row r="217" ht="14.25" customHeight="1">
      <c r="E217" s="16"/>
      <c r="J217" s="14"/>
    </row>
    <row r="218" ht="14.25" customHeight="1">
      <c r="J218" s="14"/>
    </row>
    <row r="219" ht="14.25" customHeight="1">
      <c r="J219" s="14"/>
    </row>
    <row r="220" ht="14.25" customHeight="1">
      <c r="J220" s="14"/>
    </row>
    <row r="221" ht="14.25" customHeight="1">
      <c r="J221" s="14"/>
    </row>
    <row r="222" ht="14.25" customHeight="1">
      <c r="J222" s="14"/>
    </row>
    <row r="223" ht="14.25" customHeight="1">
      <c r="J223" s="14"/>
    </row>
    <row r="224" ht="14.25" customHeight="1">
      <c r="J224" s="14"/>
    </row>
    <row r="225" ht="14.25" customHeight="1">
      <c r="J225" s="14"/>
    </row>
    <row r="226" ht="14.25" customHeight="1">
      <c r="J226" s="14"/>
    </row>
    <row r="227" ht="14.25" customHeight="1">
      <c r="J227" s="14"/>
    </row>
    <row r="228" ht="14.25" customHeight="1">
      <c r="J228" s="14"/>
    </row>
    <row r="229" ht="14.25" customHeight="1">
      <c r="J229" s="14"/>
    </row>
    <row r="230" ht="14.25" customHeight="1">
      <c r="J230" s="14"/>
    </row>
    <row r="231" ht="14.25" customHeight="1">
      <c r="J231" s="14"/>
    </row>
    <row r="232" ht="14.25" customHeight="1">
      <c r="J232" s="14"/>
    </row>
    <row r="233" ht="14.25" customHeight="1">
      <c r="J233" s="14"/>
    </row>
    <row r="234" ht="14.25" customHeight="1">
      <c r="J234" s="14"/>
    </row>
    <row r="235" ht="14.25" customHeight="1">
      <c r="J235" s="14"/>
    </row>
    <row r="236" ht="14.25" customHeight="1">
      <c r="J236" s="14"/>
    </row>
    <row r="237" ht="14.25" customHeight="1">
      <c r="J237" s="14"/>
    </row>
    <row r="238" ht="14.25" customHeight="1">
      <c r="J238" s="14"/>
    </row>
    <row r="239" ht="14.25" customHeight="1">
      <c r="J239" s="14"/>
    </row>
    <row r="240" ht="14.25" customHeight="1">
      <c r="J240" s="14"/>
    </row>
    <row r="241" ht="14.25" customHeight="1">
      <c r="J241" s="14"/>
    </row>
    <row r="242" ht="14.25" customHeight="1">
      <c r="J242" s="14"/>
    </row>
    <row r="243" ht="14.25" customHeight="1">
      <c r="J243" s="14"/>
    </row>
    <row r="244" ht="14.25" customHeight="1">
      <c r="J244" s="14"/>
    </row>
    <row r="245" ht="14.25" customHeight="1">
      <c r="J245" s="14"/>
    </row>
    <row r="246" ht="14.25" customHeight="1">
      <c r="J246" s="14"/>
    </row>
    <row r="247" ht="14.25" customHeight="1">
      <c r="J247" s="14"/>
    </row>
    <row r="248" ht="14.25" customHeight="1">
      <c r="J248" s="14"/>
    </row>
    <row r="249" ht="14.25" customHeight="1">
      <c r="J249" s="14"/>
    </row>
    <row r="250" ht="14.25" customHeight="1">
      <c r="J250" s="14"/>
    </row>
    <row r="251" ht="14.25" customHeight="1">
      <c r="J251" s="14"/>
    </row>
    <row r="252" ht="14.25" customHeight="1">
      <c r="J252" s="14"/>
    </row>
    <row r="253" ht="14.25" customHeight="1">
      <c r="J253" s="14"/>
    </row>
    <row r="254" ht="14.25" customHeight="1">
      <c r="J254" s="14"/>
    </row>
    <row r="255" ht="14.25" customHeight="1">
      <c r="J255" s="14"/>
    </row>
    <row r="256" ht="14.25" customHeight="1">
      <c r="J256" s="14"/>
    </row>
    <row r="257" ht="14.25" customHeight="1">
      <c r="J257" s="14"/>
    </row>
    <row r="258" ht="14.25" customHeight="1">
      <c r="J258" s="14"/>
    </row>
    <row r="259" ht="14.25" customHeight="1">
      <c r="J259" s="14"/>
    </row>
    <row r="260" ht="14.25" customHeight="1">
      <c r="J260" s="14"/>
    </row>
    <row r="261" ht="14.25" customHeight="1">
      <c r="J261" s="14"/>
    </row>
    <row r="262" ht="14.25" customHeight="1">
      <c r="J262" s="14"/>
    </row>
    <row r="263" ht="14.25" customHeight="1">
      <c r="J263" s="14"/>
    </row>
    <row r="264" ht="14.25" customHeight="1">
      <c r="J264" s="14"/>
    </row>
    <row r="265" ht="14.25" customHeight="1">
      <c r="J265" s="14"/>
    </row>
    <row r="266" ht="14.25" customHeight="1">
      <c r="J266" s="14"/>
    </row>
    <row r="267" ht="14.25" customHeight="1">
      <c r="J267" s="14"/>
    </row>
    <row r="268" ht="14.25" customHeight="1">
      <c r="J268" s="14"/>
    </row>
    <row r="269" ht="14.25" customHeight="1">
      <c r="J269" s="14"/>
    </row>
    <row r="270" ht="14.25" customHeight="1">
      <c r="J270" s="14"/>
    </row>
    <row r="271" ht="14.25" customHeight="1">
      <c r="J271" s="14"/>
    </row>
    <row r="272" ht="14.25" customHeight="1">
      <c r="J272" s="14"/>
    </row>
    <row r="273" ht="14.25" customHeight="1">
      <c r="J273" s="14"/>
    </row>
    <row r="274" ht="14.25" customHeight="1">
      <c r="J274" s="14"/>
    </row>
    <row r="275" ht="14.25" customHeight="1">
      <c r="J275" s="14"/>
    </row>
    <row r="276" ht="14.25" customHeight="1">
      <c r="J276" s="14"/>
    </row>
    <row r="277" ht="14.25" customHeight="1">
      <c r="J277" s="14"/>
    </row>
    <row r="278" ht="14.25" customHeight="1">
      <c r="J278" s="14"/>
    </row>
    <row r="279" ht="14.25" customHeight="1">
      <c r="J279" s="14"/>
    </row>
    <row r="280" ht="14.25" customHeight="1">
      <c r="J280" s="14"/>
    </row>
    <row r="281" ht="14.25" customHeight="1">
      <c r="J281" s="14"/>
    </row>
    <row r="282" ht="14.25" customHeight="1">
      <c r="J282" s="14"/>
    </row>
    <row r="283" ht="14.25" customHeight="1">
      <c r="J283" s="14"/>
    </row>
    <row r="284" ht="14.25" customHeight="1">
      <c r="J284" s="14"/>
    </row>
    <row r="285" ht="14.25" customHeight="1">
      <c r="J285" s="14"/>
    </row>
    <row r="286" ht="14.25" customHeight="1">
      <c r="J286" s="14"/>
    </row>
    <row r="287" ht="14.25" customHeight="1">
      <c r="J287" s="14"/>
    </row>
    <row r="288" ht="14.25" customHeight="1">
      <c r="J288" s="14"/>
    </row>
    <row r="289" ht="14.25" customHeight="1">
      <c r="J289" s="14"/>
    </row>
    <row r="290" ht="14.25" customHeight="1">
      <c r="J290" s="14"/>
    </row>
    <row r="291" ht="14.25" customHeight="1">
      <c r="J291" s="14"/>
    </row>
    <row r="292" ht="14.25" customHeight="1">
      <c r="J292" s="14"/>
    </row>
    <row r="293" ht="14.25" customHeight="1">
      <c r="J293" s="14"/>
    </row>
    <row r="294" ht="14.25" customHeight="1">
      <c r="J294" s="14"/>
    </row>
    <row r="295" ht="14.25" customHeight="1">
      <c r="J295" s="14"/>
    </row>
    <row r="296" ht="14.25" customHeight="1">
      <c r="J296" s="14"/>
    </row>
    <row r="297" ht="14.25" customHeight="1">
      <c r="J297" s="14"/>
    </row>
    <row r="298" ht="14.25" customHeight="1">
      <c r="J298" s="14"/>
    </row>
    <row r="299" ht="14.25" customHeight="1">
      <c r="J299" s="14"/>
    </row>
    <row r="300" ht="14.25" customHeight="1">
      <c r="J300" s="14"/>
    </row>
    <row r="301" ht="14.25" customHeight="1">
      <c r="J301" s="14"/>
    </row>
    <row r="302" ht="14.25" customHeight="1">
      <c r="J302" s="14"/>
    </row>
    <row r="303" ht="14.25" customHeight="1">
      <c r="J303" s="14"/>
    </row>
    <row r="304" ht="14.25" customHeight="1">
      <c r="J304" s="14"/>
    </row>
    <row r="305" ht="14.25" customHeight="1">
      <c r="J305" s="14"/>
    </row>
    <row r="306" ht="14.25" customHeight="1">
      <c r="J306" s="14"/>
    </row>
    <row r="307" ht="14.25" customHeight="1">
      <c r="J307" s="14"/>
    </row>
    <row r="308" ht="14.25" customHeight="1">
      <c r="J308" s="14"/>
    </row>
    <row r="309" ht="14.25" customHeight="1">
      <c r="J309" s="14"/>
    </row>
    <row r="310" ht="14.25" customHeight="1">
      <c r="J310" s="14"/>
    </row>
    <row r="311" ht="14.25" customHeight="1">
      <c r="J311" s="14"/>
    </row>
    <row r="312" ht="14.25" customHeight="1">
      <c r="J312" s="14"/>
    </row>
    <row r="313" ht="14.25" customHeight="1">
      <c r="J313" s="14"/>
    </row>
    <row r="314" ht="14.25" customHeight="1">
      <c r="J314" s="14"/>
    </row>
    <row r="315" ht="14.25" customHeight="1">
      <c r="J315" s="14"/>
    </row>
    <row r="316" ht="14.25" customHeight="1">
      <c r="J316" s="14"/>
    </row>
    <row r="317" ht="14.25" customHeight="1">
      <c r="J317" s="14"/>
    </row>
    <row r="318" ht="14.25" customHeight="1">
      <c r="J318" s="14"/>
    </row>
    <row r="319" ht="14.25" customHeight="1">
      <c r="J319" s="14"/>
    </row>
    <row r="320" ht="14.25" customHeight="1">
      <c r="J320" s="14"/>
    </row>
    <row r="321" ht="14.25" customHeight="1">
      <c r="J321" s="14"/>
    </row>
    <row r="322" ht="14.25" customHeight="1">
      <c r="J322" s="14"/>
    </row>
    <row r="323" ht="14.25" customHeight="1">
      <c r="J323" s="14"/>
    </row>
    <row r="324" ht="14.25" customHeight="1">
      <c r="J324" s="14"/>
    </row>
    <row r="325" ht="14.25" customHeight="1">
      <c r="J325" s="14"/>
    </row>
    <row r="326" ht="14.25" customHeight="1">
      <c r="J326" s="14"/>
    </row>
    <row r="327" ht="14.25" customHeight="1">
      <c r="J327" s="14"/>
    </row>
    <row r="328" ht="14.25" customHeight="1">
      <c r="J328" s="14"/>
    </row>
    <row r="329" ht="14.25" customHeight="1">
      <c r="J329" s="14"/>
    </row>
    <row r="330" ht="14.25" customHeight="1">
      <c r="J330" s="14"/>
    </row>
    <row r="331" ht="14.25" customHeight="1">
      <c r="J331" s="14"/>
    </row>
    <row r="332" ht="14.25" customHeight="1">
      <c r="J332" s="14"/>
    </row>
    <row r="333" ht="14.25" customHeight="1">
      <c r="J333" s="14"/>
    </row>
    <row r="334" ht="14.25" customHeight="1">
      <c r="J334" s="14"/>
    </row>
    <row r="335" ht="14.25" customHeight="1">
      <c r="J335" s="14"/>
    </row>
    <row r="336" ht="14.25" customHeight="1">
      <c r="J336" s="14"/>
    </row>
    <row r="337" ht="14.25" customHeight="1">
      <c r="J337" s="14"/>
    </row>
    <row r="338" ht="14.25" customHeight="1">
      <c r="J338" s="14"/>
    </row>
    <row r="339" ht="14.25" customHeight="1">
      <c r="J339" s="14"/>
    </row>
    <row r="340" ht="14.25" customHeight="1">
      <c r="J340" s="14"/>
    </row>
    <row r="341" ht="14.25" customHeight="1">
      <c r="J341" s="14"/>
    </row>
    <row r="342" ht="14.25" customHeight="1">
      <c r="J342" s="14"/>
    </row>
    <row r="343" ht="14.25" customHeight="1">
      <c r="J343" s="14"/>
    </row>
    <row r="344" ht="14.25" customHeight="1">
      <c r="J344" s="14"/>
    </row>
    <row r="345" ht="14.25" customHeight="1">
      <c r="J345" s="14"/>
    </row>
    <row r="346" ht="14.25" customHeight="1">
      <c r="J346" s="14"/>
    </row>
    <row r="347" ht="14.25" customHeight="1">
      <c r="J347" s="14"/>
    </row>
    <row r="348" ht="14.25" customHeight="1">
      <c r="J348" s="14"/>
    </row>
    <row r="349" ht="14.25" customHeight="1">
      <c r="J349" s="14"/>
    </row>
    <row r="350" ht="14.25" customHeight="1">
      <c r="J350" s="14"/>
    </row>
    <row r="351" ht="14.25" customHeight="1">
      <c r="J351" s="14"/>
    </row>
    <row r="352" ht="14.25" customHeight="1">
      <c r="J352" s="14"/>
    </row>
    <row r="353" ht="14.25" customHeight="1">
      <c r="J353" s="14"/>
    </row>
    <row r="354" ht="14.25" customHeight="1">
      <c r="J354" s="14"/>
    </row>
    <row r="355" ht="14.25" customHeight="1">
      <c r="J355" s="14"/>
    </row>
    <row r="356" ht="14.25" customHeight="1">
      <c r="J356" s="14"/>
    </row>
    <row r="357" ht="14.25" customHeight="1">
      <c r="J357" s="14"/>
    </row>
    <row r="358" ht="14.25" customHeight="1">
      <c r="J358" s="14"/>
    </row>
    <row r="359" ht="14.25" customHeight="1">
      <c r="J359" s="14"/>
    </row>
    <row r="360" ht="14.25" customHeight="1">
      <c r="J360" s="14"/>
    </row>
    <row r="361" ht="14.25" customHeight="1">
      <c r="J361" s="14"/>
    </row>
    <row r="362" ht="14.25" customHeight="1">
      <c r="J362" s="14"/>
    </row>
    <row r="363" ht="14.25" customHeight="1">
      <c r="J363" s="14"/>
    </row>
    <row r="364" ht="14.25" customHeight="1">
      <c r="J364" s="14"/>
    </row>
    <row r="365" ht="14.25" customHeight="1">
      <c r="J365" s="14"/>
    </row>
    <row r="366" ht="14.25" customHeight="1">
      <c r="J366" s="14"/>
    </row>
    <row r="367" ht="14.25" customHeight="1">
      <c r="J367" s="14"/>
    </row>
    <row r="368" ht="14.25" customHeight="1">
      <c r="J368" s="14"/>
    </row>
    <row r="369" ht="14.25" customHeight="1">
      <c r="J369" s="14"/>
    </row>
    <row r="370" ht="14.25" customHeight="1">
      <c r="J370" s="14"/>
    </row>
    <row r="371" ht="14.25" customHeight="1">
      <c r="J371" s="14"/>
    </row>
    <row r="372" ht="14.25" customHeight="1">
      <c r="J372" s="14"/>
    </row>
    <row r="373" ht="14.25" customHeight="1">
      <c r="J373" s="14"/>
    </row>
    <row r="374" ht="14.25" customHeight="1">
      <c r="J374" s="14"/>
    </row>
    <row r="375" ht="14.25" customHeight="1">
      <c r="J375" s="14"/>
    </row>
    <row r="376" ht="14.25" customHeight="1">
      <c r="J376" s="14"/>
    </row>
    <row r="377" ht="14.25" customHeight="1">
      <c r="J377" s="14"/>
    </row>
    <row r="378" ht="14.25" customHeight="1">
      <c r="J378" s="14"/>
    </row>
    <row r="379" ht="14.25" customHeight="1">
      <c r="J379" s="14"/>
    </row>
    <row r="380" ht="14.25" customHeight="1">
      <c r="J380" s="14"/>
    </row>
    <row r="381" ht="14.25" customHeight="1">
      <c r="J381" s="14"/>
    </row>
    <row r="382" ht="14.25" customHeight="1">
      <c r="J382" s="14"/>
    </row>
    <row r="383" ht="14.25" customHeight="1">
      <c r="J383" s="14"/>
    </row>
    <row r="384" ht="14.25" customHeight="1">
      <c r="J384" s="14"/>
    </row>
    <row r="385" ht="14.25" customHeight="1">
      <c r="J385" s="14"/>
    </row>
    <row r="386" ht="14.25" customHeight="1">
      <c r="J386" s="14"/>
    </row>
    <row r="387" ht="14.25" customHeight="1">
      <c r="J387" s="14"/>
    </row>
    <row r="388" ht="14.25" customHeight="1">
      <c r="J388" s="14"/>
    </row>
    <row r="389" ht="14.25" customHeight="1">
      <c r="J389" s="14"/>
    </row>
    <row r="390" ht="14.25" customHeight="1">
      <c r="J390" s="14"/>
    </row>
    <row r="391" ht="14.25" customHeight="1">
      <c r="J391" s="14"/>
    </row>
    <row r="392" ht="14.25" customHeight="1">
      <c r="J392" s="14"/>
    </row>
    <row r="393" ht="14.25" customHeight="1">
      <c r="J393" s="14"/>
    </row>
    <row r="394" ht="14.25" customHeight="1">
      <c r="J394" s="14"/>
    </row>
    <row r="395" ht="14.25" customHeight="1">
      <c r="J395" s="14"/>
    </row>
    <row r="396" ht="14.25" customHeight="1">
      <c r="J396" s="14"/>
    </row>
    <row r="397" ht="14.25" customHeight="1">
      <c r="J397" s="14"/>
    </row>
    <row r="398" ht="14.25" customHeight="1">
      <c r="J398" s="14"/>
    </row>
    <row r="399" ht="14.25" customHeight="1">
      <c r="J399" s="14"/>
    </row>
    <row r="400" ht="14.25" customHeight="1">
      <c r="J400" s="14"/>
    </row>
    <row r="401" ht="14.25" customHeight="1">
      <c r="J401" s="14"/>
    </row>
    <row r="402" ht="14.25" customHeight="1">
      <c r="J402" s="14"/>
    </row>
    <row r="403" ht="14.25" customHeight="1">
      <c r="J403" s="14"/>
    </row>
    <row r="404" ht="14.25" customHeight="1">
      <c r="J404" s="14"/>
    </row>
    <row r="405" ht="14.25" customHeight="1">
      <c r="J405" s="14"/>
    </row>
    <row r="406" ht="14.25" customHeight="1">
      <c r="J406" s="14"/>
    </row>
    <row r="407" ht="14.25" customHeight="1">
      <c r="J407" s="14"/>
    </row>
    <row r="408" ht="14.25" customHeight="1">
      <c r="J408" s="14"/>
    </row>
    <row r="409" ht="14.25" customHeight="1">
      <c r="J409" s="14"/>
    </row>
    <row r="410" ht="14.25" customHeight="1">
      <c r="J410" s="14"/>
    </row>
    <row r="411" ht="14.25" customHeight="1">
      <c r="J411" s="14"/>
    </row>
    <row r="412" ht="14.25" customHeight="1">
      <c r="J412" s="14"/>
    </row>
    <row r="413" ht="14.25" customHeight="1">
      <c r="J413" s="14"/>
    </row>
    <row r="414" ht="14.25" customHeight="1">
      <c r="J414" s="14"/>
    </row>
    <row r="415" ht="14.25" customHeight="1">
      <c r="J415" s="14"/>
    </row>
    <row r="416" ht="14.25" customHeight="1">
      <c r="J416" s="14"/>
    </row>
    <row r="417" ht="14.25" customHeight="1">
      <c r="J417" s="14"/>
    </row>
    <row r="418" ht="14.25" customHeight="1">
      <c r="J418" s="14"/>
    </row>
    <row r="419" ht="14.25" customHeight="1">
      <c r="J419" s="14"/>
    </row>
    <row r="420" ht="14.25" customHeight="1">
      <c r="J420" s="14"/>
    </row>
    <row r="421" ht="14.25" customHeight="1">
      <c r="J421" s="14"/>
    </row>
    <row r="422" ht="14.25" customHeight="1">
      <c r="J422" s="14"/>
    </row>
    <row r="423" ht="14.25" customHeight="1">
      <c r="J423" s="14"/>
    </row>
    <row r="424" ht="14.25" customHeight="1">
      <c r="J424" s="14"/>
    </row>
    <row r="425" ht="14.25" customHeight="1">
      <c r="J425" s="14"/>
    </row>
    <row r="426" ht="14.25" customHeight="1">
      <c r="J426" s="14"/>
    </row>
    <row r="427" ht="14.25" customHeight="1">
      <c r="J427" s="14"/>
    </row>
    <row r="428" ht="14.25" customHeight="1">
      <c r="J428" s="14"/>
    </row>
    <row r="429" ht="14.25" customHeight="1">
      <c r="J429" s="14"/>
    </row>
    <row r="430" ht="14.25" customHeight="1">
      <c r="J430" s="14"/>
    </row>
    <row r="431" ht="14.25" customHeight="1">
      <c r="J431" s="14"/>
    </row>
    <row r="432" ht="14.25" customHeight="1">
      <c r="J432" s="14"/>
    </row>
    <row r="433" ht="14.25" customHeight="1">
      <c r="J433" s="14"/>
    </row>
    <row r="434" ht="14.25" customHeight="1">
      <c r="J434" s="14"/>
    </row>
    <row r="435" ht="14.25" customHeight="1">
      <c r="J435" s="14"/>
    </row>
    <row r="436" ht="14.25" customHeight="1">
      <c r="J436" s="14"/>
    </row>
    <row r="437" ht="14.25" customHeight="1">
      <c r="J437" s="14"/>
    </row>
    <row r="438" ht="14.25" customHeight="1">
      <c r="J438" s="14"/>
    </row>
    <row r="439" ht="14.25" customHeight="1">
      <c r="J439" s="14"/>
    </row>
    <row r="440" ht="14.25" customHeight="1">
      <c r="J440" s="14"/>
    </row>
    <row r="441" ht="14.25" customHeight="1">
      <c r="J441" s="14"/>
    </row>
    <row r="442" ht="14.25" customHeight="1">
      <c r="J442" s="14"/>
    </row>
    <row r="443" ht="14.25" customHeight="1">
      <c r="J443" s="14"/>
    </row>
    <row r="444" ht="14.25" customHeight="1">
      <c r="J444" s="14"/>
    </row>
    <row r="445" ht="14.25" customHeight="1">
      <c r="J445" s="14"/>
    </row>
    <row r="446" ht="14.25" customHeight="1">
      <c r="J446" s="14"/>
    </row>
    <row r="447" ht="14.25" customHeight="1">
      <c r="J447" s="14"/>
    </row>
    <row r="448" ht="14.25" customHeight="1">
      <c r="J448" s="14"/>
    </row>
    <row r="449" ht="14.25" customHeight="1">
      <c r="J449" s="14"/>
    </row>
    <row r="450" ht="14.25" customHeight="1">
      <c r="J450" s="14"/>
    </row>
    <row r="451" ht="14.25" customHeight="1">
      <c r="J451" s="14"/>
    </row>
    <row r="452" ht="14.25" customHeight="1">
      <c r="J452" s="14"/>
    </row>
    <row r="453" ht="14.25" customHeight="1">
      <c r="J453" s="14"/>
    </row>
    <row r="454" ht="14.25" customHeight="1">
      <c r="J454" s="14"/>
    </row>
    <row r="455" ht="14.25" customHeight="1">
      <c r="J455" s="14"/>
    </row>
    <row r="456" ht="14.25" customHeight="1">
      <c r="J456" s="14"/>
    </row>
    <row r="457" ht="14.25" customHeight="1">
      <c r="J457" s="14"/>
    </row>
    <row r="458" ht="14.25" customHeight="1">
      <c r="J458" s="14"/>
    </row>
    <row r="459" ht="14.25" customHeight="1">
      <c r="J459" s="14"/>
    </row>
    <row r="460" ht="14.25" customHeight="1">
      <c r="J460" s="14"/>
    </row>
    <row r="461" ht="14.25" customHeight="1">
      <c r="J461" s="14"/>
    </row>
    <row r="462" ht="14.25" customHeight="1">
      <c r="J462" s="14"/>
    </row>
    <row r="463" ht="14.25" customHeight="1">
      <c r="J463" s="14"/>
    </row>
    <row r="464" ht="14.25" customHeight="1">
      <c r="J464" s="14"/>
    </row>
    <row r="465" ht="14.25" customHeight="1">
      <c r="J465" s="14"/>
    </row>
    <row r="466" ht="14.25" customHeight="1">
      <c r="J466" s="14"/>
    </row>
    <row r="467" ht="14.25" customHeight="1">
      <c r="J467" s="14"/>
    </row>
    <row r="468" ht="14.25" customHeight="1">
      <c r="J468" s="14"/>
    </row>
    <row r="469" ht="14.25" customHeight="1">
      <c r="J469" s="14"/>
    </row>
    <row r="470" ht="14.25" customHeight="1">
      <c r="J470" s="14"/>
    </row>
    <row r="471" ht="14.25" customHeight="1">
      <c r="J471" s="14"/>
    </row>
    <row r="472" ht="14.25" customHeight="1">
      <c r="J472" s="14"/>
    </row>
    <row r="473" ht="14.25" customHeight="1">
      <c r="J473" s="14"/>
    </row>
    <row r="474" ht="14.25" customHeight="1">
      <c r="J474" s="14"/>
    </row>
    <row r="475" ht="14.25" customHeight="1">
      <c r="J475" s="14"/>
    </row>
    <row r="476" ht="14.25" customHeight="1">
      <c r="J476" s="14"/>
    </row>
    <row r="477" ht="14.25" customHeight="1">
      <c r="J477" s="14"/>
    </row>
    <row r="478" ht="14.25" customHeight="1">
      <c r="J478" s="14"/>
    </row>
    <row r="479" ht="14.25" customHeight="1">
      <c r="J479" s="14"/>
    </row>
    <row r="480" ht="14.25" customHeight="1">
      <c r="J480" s="14"/>
    </row>
    <row r="481" ht="14.25" customHeight="1">
      <c r="J481" s="14"/>
    </row>
    <row r="482" ht="14.25" customHeight="1">
      <c r="J482" s="14"/>
    </row>
    <row r="483" ht="14.25" customHeight="1">
      <c r="J483" s="14"/>
    </row>
    <row r="484" ht="14.25" customHeight="1">
      <c r="J484" s="14"/>
    </row>
    <row r="485" ht="14.25" customHeight="1">
      <c r="J485" s="14"/>
    </row>
    <row r="486" ht="14.25" customHeight="1">
      <c r="J486" s="14"/>
    </row>
    <row r="487" ht="14.25" customHeight="1">
      <c r="J487" s="14"/>
    </row>
    <row r="488" ht="14.25" customHeight="1">
      <c r="J488" s="14"/>
    </row>
    <row r="489" ht="14.25" customHeight="1">
      <c r="J489" s="14"/>
    </row>
    <row r="490" ht="14.25" customHeight="1">
      <c r="J490" s="14"/>
    </row>
    <row r="491" ht="14.25" customHeight="1">
      <c r="J491" s="14"/>
    </row>
    <row r="492" ht="14.25" customHeight="1">
      <c r="J492" s="14"/>
    </row>
    <row r="493" ht="14.25" customHeight="1">
      <c r="J493" s="14"/>
    </row>
    <row r="494" ht="14.25" customHeight="1">
      <c r="J494" s="14"/>
    </row>
    <row r="495" ht="14.25" customHeight="1">
      <c r="J495" s="14"/>
    </row>
    <row r="496" ht="14.25" customHeight="1">
      <c r="J496" s="14"/>
    </row>
    <row r="497" ht="14.25" customHeight="1">
      <c r="J497" s="14"/>
    </row>
    <row r="498" ht="14.25" customHeight="1">
      <c r="J498" s="14"/>
    </row>
    <row r="499" ht="14.25" customHeight="1">
      <c r="J499" s="14"/>
    </row>
    <row r="500" ht="14.25" customHeight="1">
      <c r="J500" s="14"/>
    </row>
    <row r="501" ht="14.25" customHeight="1">
      <c r="J501" s="14"/>
    </row>
    <row r="502" ht="14.25" customHeight="1">
      <c r="J502" s="14"/>
    </row>
    <row r="503" ht="14.25" customHeight="1">
      <c r="J503" s="14"/>
    </row>
    <row r="504" ht="14.25" customHeight="1">
      <c r="J504" s="14"/>
    </row>
    <row r="505" ht="14.25" customHeight="1">
      <c r="J505" s="14"/>
    </row>
    <row r="506" ht="14.25" customHeight="1">
      <c r="J506" s="14"/>
    </row>
    <row r="507" ht="14.25" customHeight="1">
      <c r="J507" s="14"/>
    </row>
    <row r="508" ht="14.25" customHeight="1">
      <c r="J508" s="14"/>
    </row>
    <row r="509" ht="14.25" customHeight="1">
      <c r="J509" s="14"/>
    </row>
    <row r="510" ht="14.25" customHeight="1">
      <c r="J510" s="14"/>
    </row>
    <row r="511" ht="14.25" customHeight="1">
      <c r="J511" s="14"/>
    </row>
    <row r="512" ht="14.25" customHeight="1">
      <c r="J512" s="14"/>
    </row>
    <row r="513" ht="14.25" customHeight="1">
      <c r="J513" s="14"/>
    </row>
    <row r="514" ht="14.25" customHeight="1">
      <c r="J514" s="14"/>
    </row>
    <row r="515" ht="14.25" customHeight="1">
      <c r="J515" s="14"/>
    </row>
    <row r="516" ht="14.25" customHeight="1">
      <c r="J516" s="14"/>
    </row>
    <row r="517" ht="14.25" customHeight="1">
      <c r="J517" s="14"/>
    </row>
    <row r="518" ht="14.25" customHeight="1">
      <c r="J518" s="14"/>
    </row>
    <row r="519" ht="14.25" customHeight="1">
      <c r="J519" s="14"/>
    </row>
    <row r="520" ht="14.25" customHeight="1">
      <c r="J520" s="14"/>
    </row>
    <row r="521" ht="14.25" customHeight="1">
      <c r="J521" s="14"/>
    </row>
    <row r="522" ht="14.25" customHeight="1">
      <c r="J522" s="14"/>
    </row>
    <row r="523" ht="14.25" customHeight="1">
      <c r="J523" s="14"/>
    </row>
    <row r="524" ht="14.25" customHeight="1">
      <c r="J524" s="14"/>
    </row>
    <row r="525" ht="14.25" customHeight="1">
      <c r="J525" s="14"/>
    </row>
    <row r="526" ht="14.25" customHeight="1">
      <c r="J526" s="14"/>
    </row>
    <row r="527" ht="14.25" customHeight="1">
      <c r="J527" s="14"/>
    </row>
    <row r="528" ht="14.25" customHeight="1">
      <c r="J528" s="14"/>
    </row>
    <row r="529" ht="14.25" customHeight="1">
      <c r="J529" s="14"/>
    </row>
    <row r="530" ht="14.25" customHeight="1">
      <c r="J530" s="14"/>
    </row>
    <row r="531" ht="14.25" customHeight="1">
      <c r="J531" s="14"/>
    </row>
    <row r="532" ht="14.25" customHeight="1">
      <c r="J532" s="14"/>
    </row>
    <row r="533" ht="14.25" customHeight="1">
      <c r="J533" s="14"/>
    </row>
    <row r="534" ht="14.25" customHeight="1">
      <c r="J534" s="14"/>
    </row>
    <row r="535" ht="14.25" customHeight="1">
      <c r="J535" s="14"/>
    </row>
    <row r="536" ht="14.25" customHeight="1">
      <c r="J536" s="14"/>
    </row>
    <row r="537" ht="14.25" customHeight="1">
      <c r="J537" s="14"/>
    </row>
    <row r="538" ht="14.25" customHeight="1">
      <c r="J538" s="14"/>
    </row>
    <row r="539" ht="14.25" customHeight="1">
      <c r="J539" s="14"/>
    </row>
    <row r="540" ht="14.25" customHeight="1">
      <c r="J540" s="14"/>
    </row>
    <row r="541" ht="14.25" customHeight="1">
      <c r="J541" s="14"/>
    </row>
    <row r="542" ht="14.25" customHeight="1">
      <c r="J542" s="14"/>
    </row>
    <row r="543" ht="14.25" customHeight="1">
      <c r="J543" s="14"/>
    </row>
    <row r="544" ht="14.25" customHeight="1">
      <c r="J544" s="14"/>
    </row>
    <row r="545" ht="14.25" customHeight="1">
      <c r="J545" s="14"/>
    </row>
    <row r="546" ht="14.25" customHeight="1">
      <c r="J546" s="14"/>
    </row>
    <row r="547" ht="14.25" customHeight="1">
      <c r="J547" s="14"/>
    </row>
    <row r="548" ht="14.25" customHeight="1">
      <c r="J548" s="14"/>
    </row>
    <row r="549" ht="14.25" customHeight="1">
      <c r="J549" s="14"/>
    </row>
    <row r="550" ht="14.25" customHeight="1">
      <c r="J550" s="14"/>
    </row>
    <row r="551" ht="14.25" customHeight="1">
      <c r="J551" s="14"/>
    </row>
    <row r="552" ht="14.25" customHeight="1">
      <c r="J552" s="14"/>
    </row>
    <row r="553" ht="14.25" customHeight="1">
      <c r="J553" s="14"/>
    </row>
    <row r="554" ht="14.25" customHeight="1">
      <c r="J554" s="14"/>
    </row>
    <row r="555" ht="14.25" customHeight="1">
      <c r="J555" s="14"/>
    </row>
    <row r="556" ht="14.25" customHeight="1">
      <c r="J556" s="14"/>
    </row>
    <row r="557" ht="14.25" customHeight="1">
      <c r="J557" s="14"/>
    </row>
    <row r="558" ht="14.25" customHeight="1">
      <c r="J558" s="14"/>
    </row>
    <row r="559" ht="14.25" customHeight="1">
      <c r="J559" s="14"/>
    </row>
    <row r="560" ht="14.25" customHeight="1">
      <c r="J560" s="14"/>
    </row>
    <row r="561" ht="14.25" customHeight="1">
      <c r="J561" s="14"/>
    </row>
    <row r="562" ht="14.25" customHeight="1">
      <c r="J562" s="14"/>
    </row>
    <row r="563" ht="14.25" customHeight="1">
      <c r="J563" s="14"/>
    </row>
    <row r="564" ht="14.25" customHeight="1">
      <c r="J564" s="14"/>
    </row>
    <row r="565" ht="14.25" customHeight="1">
      <c r="J565" s="14"/>
    </row>
    <row r="566" ht="14.25" customHeight="1">
      <c r="J566" s="14"/>
    </row>
    <row r="567" ht="14.25" customHeight="1">
      <c r="J567" s="14"/>
    </row>
    <row r="568" ht="14.25" customHeight="1">
      <c r="J568" s="14"/>
    </row>
    <row r="569" ht="14.25" customHeight="1">
      <c r="J569" s="14"/>
    </row>
    <row r="570" ht="14.25" customHeight="1">
      <c r="J570" s="14"/>
    </row>
    <row r="571" ht="14.25" customHeight="1">
      <c r="J571" s="14"/>
    </row>
    <row r="572" ht="14.25" customHeight="1">
      <c r="J572" s="14"/>
    </row>
    <row r="573" ht="14.25" customHeight="1">
      <c r="J573" s="14"/>
    </row>
    <row r="574" ht="14.25" customHeight="1">
      <c r="J574" s="14"/>
    </row>
    <row r="575" ht="14.25" customHeight="1">
      <c r="J575" s="14"/>
    </row>
    <row r="576" ht="14.25" customHeight="1">
      <c r="J576" s="14"/>
    </row>
    <row r="577" ht="14.25" customHeight="1">
      <c r="J577" s="14"/>
    </row>
    <row r="578" ht="14.25" customHeight="1">
      <c r="J578" s="14"/>
    </row>
    <row r="579" ht="14.25" customHeight="1">
      <c r="J579" s="14"/>
    </row>
    <row r="580" ht="14.25" customHeight="1">
      <c r="J580" s="14"/>
    </row>
    <row r="581" ht="14.25" customHeight="1">
      <c r="J581" s="14"/>
    </row>
    <row r="582" ht="14.25" customHeight="1">
      <c r="J582" s="14"/>
    </row>
    <row r="583" ht="14.25" customHeight="1">
      <c r="J583" s="14"/>
    </row>
    <row r="584" ht="14.25" customHeight="1">
      <c r="J584" s="14"/>
    </row>
    <row r="585" ht="14.25" customHeight="1">
      <c r="J585" s="14"/>
    </row>
    <row r="586" ht="14.25" customHeight="1">
      <c r="J586" s="14"/>
    </row>
    <row r="587" ht="14.25" customHeight="1">
      <c r="J587" s="14"/>
    </row>
    <row r="588" ht="14.25" customHeight="1">
      <c r="J588" s="14"/>
    </row>
    <row r="589" ht="14.25" customHeight="1">
      <c r="J589" s="14"/>
    </row>
    <row r="590" ht="14.25" customHeight="1">
      <c r="J590" s="14"/>
    </row>
    <row r="591" ht="14.25" customHeight="1">
      <c r="J591" s="14"/>
    </row>
    <row r="592" ht="14.25" customHeight="1">
      <c r="J592" s="14"/>
    </row>
    <row r="593" ht="14.25" customHeight="1">
      <c r="J593" s="14"/>
    </row>
    <row r="594" ht="14.25" customHeight="1">
      <c r="J594" s="14"/>
    </row>
    <row r="595" ht="14.25" customHeight="1">
      <c r="J595" s="14"/>
    </row>
    <row r="596" ht="14.25" customHeight="1">
      <c r="J596" s="14"/>
    </row>
    <row r="597" ht="14.25" customHeight="1">
      <c r="J597" s="14"/>
    </row>
    <row r="598" ht="14.25" customHeight="1">
      <c r="J598" s="14"/>
    </row>
    <row r="599" ht="14.25" customHeight="1">
      <c r="J599" s="14"/>
    </row>
    <row r="600" ht="14.25" customHeight="1">
      <c r="J600" s="14"/>
    </row>
    <row r="601" ht="14.25" customHeight="1">
      <c r="J601" s="14"/>
    </row>
    <row r="602" ht="14.25" customHeight="1">
      <c r="J602" s="14"/>
    </row>
    <row r="603" ht="14.25" customHeight="1">
      <c r="J603" s="14"/>
    </row>
    <row r="604" ht="14.25" customHeight="1">
      <c r="J604" s="14"/>
    </row>
    <row r="605" ht="14.25" customHeight="1">
      <c r="J605" s="14"/>
    </row>
    <row r="606" ht="14.25" customHeight="1">
      <c r="J606" s="14"/>
    </row>
    <row r="607" ht="14.25" customHeight="1">
      <c r="J607" s="14"/>
    </row>
    <row r="608" ht="14.25" customHeight="1">
      <c r="J608" s="14"/>
    </row>
    <row r="609" ht="14.25" customHeight="1">
      <c r="J609" s="14"/>
    </row>
    <row r="610" ht="14.25" customHeight="1">
      <c r="J610" s="14"/>
    </row>
    <row r="611" ht="14.25" customHeight="1">
      <c r="J611" s="14"/>
    </row>
    <row r="612" ht="14.25" customHeight="1">
      <c r="J612" s="14"/>
    </row>
    <row r="613" ht="14.25" customHeight="1">
      <c r="J613" s="14"/>
    </row>
    <row r="614" ht="14.25" customHeight="1">
      <c r="J614" s="14"/>
    </row>
    <row r="615" ht="14.25" customHeight="1">
      <c r="J615" s="14"/>
    </row>
    <row r="616" ht="14.25" customHeight="1">
      <c r="J616" s="14"/>
    </row>
    <row r="617" ht="14.25" customHeight="1">
      <c r="J617" s="14"/>
    </row>
    <row r="618" ht="14.25" customHeight="1">
      <c r="J618" s="14"/>
    </row>
    <row r="619" ht="14.25" customHeight="1">
      <c r="J619" s="14"/>
    </row>
    <row r="620" ht="14.25" customHeight="1">
      <c r="J620" s="14"/>
    </row>
    <row r="621" ht="14.25" customHeight="1">
      <c r="J621" s="14"/>
    </row>
    <row r="622" ht="14.25" customHeight="1">
      <c r="J622" s="14"/>
    </row>
    <row r="623" ht="14.25" customHeight="1">
      <c r="J623" s="14"/>
    </row>
    <row r="624" ht="14.25" customHeight="1">
      <c r="J624" s="14"/>
    </row>
    <row r="625" ht="14.25" customHeight="1">
      <c r="J625" s="14"/>
    </row>
    <row r="626" ht="14.25" customHeight="1">
      <c r="J626" s="14"/>
    </row>
    <row r="627" ht="14.25" customHeight="1">
      <c r="J627" s="14"/>
    </row>
    <row r="628" ht="14.25" customHeight="1">
      <c r="J628" s="14"/>
    </row>
    <row r="629" ht="14.25" customHeight="1">
      <c r="J629" s="14"/>
    </row>
    <row r="630" ht="14.25" customHeight="1">
      <c r="J630" s="14"/>
    </row>
    <row r="631" ht="14.25" customHeight="1">
      <c r="J631" s="14"/>
    </row>
    <row r="632" ht="14.25" customHeight="1">
      <c r="J632" s="14"/>
    </row>
    <row r="633" ht="14.25" customHeight="1">
      <c r="J633" s="14"/>
    </row>
    <row r="634" ht="14.25" customHeight="1">
      <c r="J634" s="14"/>
    </row>
    <row r="635" ht="14.25" customHeight="1">
      <c r="J635" s="14"/>
    </row>
    <row r="636" ht="14.25" customHeight="1">
      <c r="J636" s="14"/>
    </row>
    <row r="637" ht="14.25" customHeight="1">
      <c r="J637" s="14"/>
    </row>
    <row r="638" ht="14.25" customHeight="1">
      <c r="J638" s="14"/>
    </row>
    <row r="639" ht="14.25" customHeight="1">
      <c r="J639" s="14"/>
    </row>
    <row r="640" ht="14.25" customHeight="1">
      <c r="J640" s="14"/>
    </row>
    <row r="641" ht="14.25" customHeight="1">
      <c r="J641" s="14"/>
    </row>
    <row r="642" ht="14.25" customHeight="1">
      <c r="J642" s="14"/>
    </row>
    <row r="643" ht="14.25" customHeight="1">
      <c r="J643" s="14"/>
    </row>
    <row r="644" ht="14.25" customHeight="1">
      <c r="J644" s="14"/>
    </row>
    <row r="645" ht="14.25" customHeight="1">
      <c r="J645" s="14"/>
    </row>
    <row r="646" ht="14.25" customHeight="1">
      <c r="J646" s="14"/>
    </row>
    <row r="647" ht="14.25" customHeight="1">
      <c r="J647" s="14"/>
    </row>
    <row r="648" ht="14.25" customHeight="1">
      <c r="J648" s="14"/>
    </row>
    <row r="649" ht="14.25" customHeight="1">
      <c r="J649" s="14"/>
    </row>
    <row r="650" ht="14.25" customHeight="1">
      <c r="J650" s="14"/>
    </row>
    <row r="651" ht="14.25" customHeight="1">
      <c r="J651" s="14"/>
    </row>
    <row r="652" ht="14.25" customHeight="1">
      <c r="J652" s="14"/>
    </row>
    <row r="653" ht="14.25" customHeight="1">
      <c r="J653" s="14"/>
    </row>
    <row r="654" ht="14.25" customHeight="1">
      <c r="J654" s="14"/>
    </row>
    <row r="655" ht="14.25" customHeight="1">
      <c r="J655" s="14"/>
    </row>
    <row r="656" ht="14.25" customHeight="1">
      <c r="J656" s="14"/>
    </row>
    <row r="657" ht="14.25" customHeight="1">
      <c r="J657" s="14"/>
    </row>
    <row r="658" ht="14.25" customHeight="1">
      <c r="J658" s="14"/>
    </row>
    <row r="659" ht="14.25" customHeight="1">
      <c r="J659" s="14"/>
    </row>
    <row r="660" ht="14.25" customHeight="1">
      <c r="J660" s="14"/>
    </row>
    <row r="661" ht="14.25" customHeight="1">
      <c r="J661" s="14"/>
    </row>
    <row r="662" ht="14.25" customHeight="1">
      <c r="J662" s="14"/>
    </row>
    <row r="663" ht="14.25" customHeight="1">
      <c r="J663" s="14"/>
    </row>
    <row r="664" ht="14.25" customHeight="1">
      <c r="J664" s="14"/>
    </row>
    <row r="665" ht="14.25" customHeight="1">
      <c r="J665" s="14"/>
    </row>
    <row r="666" ht="14.25" customHeight="1">
      <c r="J666" s="14"/>
    </row>
    <row r="667" ht="14.25" customHeight="1">
      <c r="J667" s="14"/>
    </row>
    <row r="668" ht="14.25" customHeight="1">
      <c r="J668" s="14"/>
    </row>
    <row r="669" ht="14.25" customHeight="1">
      <c r="J669" s="14"/>
    </row>
    <row r="670" ht="14.25" customHeight="1">
      <c r="J670" s="14"/>
    </row>
    <row r="671" ht="14.25" customHeight="1">
      <c r="J671" s="14"/>
    </row>
    <row r="672" ht="14.25" customHeight="1">
      <c r="J672" s="14"/>
    </row>
    <row r="673" ht="14.25" customHeight="1">
      <c r="J673" s="14"/>
    </row>
    <row r="674" ht="14.25" customHeight="1">
      <c r="J674" s="14"/>
    </row>
    <row r="675" ht="14.25" customHeight="1">
      <c r="J675" s="14"/>
    </row>
    <row r="676" ht="14.25" customHeight="1">
      <c r="J676" s="14"/>
    </row>
    <row r="677" ht="14.25" customHeight="1">
      <c r="J677" s="14"/>
    </row>
    <row r="678" ht="14.25" customHeight="1">
      <c r="J678" s="14"/>
    </row>
    <row r="679" ht="14.25" customHeight="1">
      <c r="J679" s="14"/>
    </row>
    <row r="680" ht="14.25" customHeight="1">
      <c r="J680" s="14"/>
    </row>
    <row r="681" ht="14.25" customHeight="1">
      <c r="J681" s="14"/>
    </row>
    <row r="682" ht="14.25" customHeight="1">
      <c r="J682" s="14"/>
    </row>
    <row r="683" ht="14.25" customHeight="1">
      <c r="J683" s="14"/>
    </row>
    <row r="684" ht="14.25" customHeight="1">
      <c r="J684" s="14"/>
    </row>
    <row r="685" ht="14.25" customHeight="1">
      <c r="J685" s="14"/>
    </row>
    <row r="686" ht="14.25" customHeight="1">
      <c r="J686" s="14"/>
    </row>
    <row r="687" ht="14.25" customHeight="1">
      <c r="J687" s="14"/>
    </row>
    <row r="688" ht="14.25" customHeight="1">
      <c r="J688" s="14"/>
    </row>
    <row r="689" ht="14.25" customHeight="1">
      <c r="J689" s="14"/>
    </row>
    <row r="690" ht="14.25" customHeight="1">
      <c r="J690" s="14"/>
    </row>
    <row r="691" ht="14.25" customHeight="1">
      <c r="J691" s="14"/>
    </row>
    <row r="692" ht="14.25" customHeight="1">
      <c r="J692" s="14"/>
    </row>
    <row r="693" ht="14.25" customHeight="1">
      <c r="J693" s="14"/>
    </row>
    <row r="694" ht="14.25" customHeight="1">
      <c r="J694" s="14"/>
    </row>
    <row r="695" ht="14.25" customHeight="1">
      <c r="J695" s="14"/>
    </row>
    <row r="696" ht="14.25" customHeight="1">
      <c r="J696" s="14"/>
    </row>
    <row r="697" ht="14.25" customHeight="1">
      <c r="J697" s="14"/>
    </row>
    <row r="698" ht="14.25" customHeight="1">
      <c r="J698" s="14"/>
    </row>
    <row r="699" ht="14.25" customHeight="1">
      <c r="J699" s="14"/>
    </row>
    <row r="700" ht="14.25" customHeight="1">
      <c r="J700" s="14"/>
    </row>
    <row r="701" ht="14.25" customHeight="1">
      <c r="J701" s="14"/>
    </row>
    <row r="702" ht="14.25" customHeight="1">
      <c r="J702" s="14"/>
    </row>
    <row r="703" ht="14.25" customHeight="1">
      <c r="J703" s="14"/>
    </row>
    <row r="704" ht="14.25" customHeight="1">
      <c r="J704" s="14"/>
    </row>
    <row r="705" ht="14.25" customHeight="1">
      <c r="J705" s="14"/>
    </row>
    <row r="706" ht="14.25" customHeight="1">
      <c r="J706" s="14"/>
    </row>
    <row r="707" ht="14.25" customHeight="1">
      <c r="J707" s="14"/>
    </row>
    <row r="708" ht="14.25" customHeight="1">
      <c r="J708" s="14"/>
    </row>
    <row r="709" ht="14.25" customHeight="1">
      <c r="J709" s="14"/>
    </row>
    <row r="710" ht="14.25" customHeight="1">
      <c r="J710" s="14"/>
    </row>
    <row r="711" ht="14.25" customHeight="1">
      <c r="J711" s="14"/>
    </row>
    <row r="712" ht="14.25" customHeight="1">
      <c r="J712" s="14"/>
    </row>
    <row r="713" ht="14.25" customHeight="1">
      <c r="J713" s="14"/>
    </row>
    <row r="714" ht="14.25" customHeight="1">
      <c r="J714" s="14"/>
    </row>
    <row r="715" ht="14.25" customHeight="1">
      <c r="J715" s="14"/>
    </row>
    <row r="716" ht="14.25" customHeight="1">
      <c r="J716" s="14"/>
    </row>
    <row r="717" ht="14.25" customHeight="1">
      <c r="J717" s="14"/>
    </row>
    <row r="718" ht="14.25" customHeight="1">
      <c r="J718" s="14"/>
    </row>
    <row r="719" ht="14.25" customHeight="1">
      <c r="J719" s="14"/>
    </row>
    <row r="720" ht="14.25" customHeight="1">
      <c r="J720" s="14"/>
    </row>
    <row r="721" ht="14.25" customHeight="1">
      <c r="J721" s="14"/>
    </row>
    <row r="722" ht="14.25" customHeight="1">
      <c r="J722" s="14"/>
    </row>
    <row r="723" ht="14.25" customHeight="1">
      <c r="J723" s="14"/>
    </row>
    <row r="724" ht="14.25" customHeight="1">
      <c r="J724" s="14"/>
    </row>
    <row r="725" ht="14.25" customHeight="1">
      <c r="J725" s="14"/>
    </row>
    <row r="726" ht="14.25" customHeight="1">
      <c r="J726" s="14"/>
    </row>
    <row r="727" ht="14.25" customHeight="1">
      <c r="J727" s="14"/>
    </row>
    <row r="728" ht="14.25" customHeight="1">
      <c r="J728" s="14"/>
    </row>
    <row r="729" ht="14.25" customHeight="1">
      <c r="J729" s="14"/>
    </row>
    <row r="730" ht="14.25" customHeight="1">
      <c r="J730" s="14"/>
    </row>
    <row r="731" ht="14.25" customHeight="1">
      <c r="J731" s="14"/>
    </row>
    <row r="732" ht="14.25" customHeight="1">
      <c r="J732" s="14"/>
    </row>
    <row r="733" ht="14.25" customHeight="1">
      <c r="J733" s="14"/>
    </row>
    <row r="734" ht="14.25" customHeight="1">
      <c r="J734" s="14"/>
    </row>
    <row r="735" ht="14.25" customHeight="1">
      <c r="J735" s="14"/>
    </row>
    <row r="736" ht="14.25" customHeight="1">
      <c r="J736" s="14"/>
    </row>
    <row r="737" ht="14.25" customHeight="1">
      <c r="J737" s="14"/>
    </row>
    <row r="738" ht="14.25" customHeight="1">
      <c r="J738" s="14"/>
    </row>
    <row r="739" ht="14.25" customHeight="1">
      <c r="J739" s="14"/>
    </row>
    <row r="740" ht="14.25" customHeight="1">
      <c r="J740" s="14"/>
    </row>
    <row r="741" ht="14.25" customHeight="1">
      <c r="J741" s="14"/>
    </row>
    <row r="742" ht="14.25" customHeight="1">
      <c r="J742" s="14"/>
    </row>
    <row r="743" ht="14.25" customHeight="1">
      <c r="J743" s="14"/>
    </row>
    <row r="744" ht="14.25" customHeight="1">
      <c r="J744" s="14"/>
    </row>
    <row r="745" ht="14.25" customHeight="1">
      <c r="J745" s="14"/>
    </row>
    <row r="746" ht="14.25" customHeight="1">
      <c r="J746" s="14"/>
    </row>
    <row r="747" ht="14.25" customHeight="1">
      <c r="J747" s="14"/>
    </row>
    <row r="748" ht="14.25" customHeight="1">
      <c r="J748" s="14"/>
    </row>
    <row r="749" ht="14.25" customHeight="1">
      <c r="J749" s="14"/>
    </row>
    <row r="750" ht="14.25" customHeight="1">
      <c r="J750" s="14"/>
    </row>
    <row r="751" ht="14.25" customHeight="1">
      <c r="J751" s="14"/>
    </row>
    <row r="752" ht="14.25" customHeight="1">
      <c r="J752" s="14"/>
    </row>
    <row r="753" ht="14.25" customHeight="1">
      <c r="J753" s="14"/>
    </row>
    <row r="754" ht="14.25" customHeight="1">
      <c r="J754" s="14"/>
    </row>
    <row r="755" ht="14.25" customHeight="1">
      <c r="J755" s="14"/>
    </row>
    <row r="756" ht="14.25" customHeight="1">
      <c r="J756" s="14"/>
    </row>
    <row r="757" ht="14.25" customHeight="1">
      <c r="J757" s="14"/>
    </row>
    <row r="758" ht="14.25" customHeight="1">
      <c r="J758" s="14"/>
    </row>
    <row r="759" ht="14.25" customHeight="1">
      <c r="J759" s="14"/>
    </row>
    <row r="760" ht="14.25" customHeight="1">
      <c r="J760" s="14"/>
    </row>
    <row r="761" ht="14.25" customHeight="1">
      <c r="J761" s="14"/>
    </row>
    <row r="762" ht="14.25" customHeight="1">
      <c r="J762" s="14"/>
    </row>
    <row r="763" ht="14.25" customHeight="1">
      <c r="J763" s="14"/>
    </row>
    <row r="764" ht="14.25" customHeight="1">
      <c r="J764" s="14"/>
    </row>
    <row r="765" ht="14.25" customHeight="1">
      <c r="J765" s="14"/>
    </row>
    <row r="766" ht="14.25" customHeight="1">
      <c r="J766" s="14"/>
    </row>
    <row r="767" ht="14.25" customHeight="1">
      <c r="J767" s="14"/>
    </row>
    <row r="768" ht="14.25" customHeight="1">
      <c r="J768" s="14"/>
    </row>
    <row r="769" ht="14.25" customHeight="1">
      <c r="J769" s="14"/>
    </row>
    <row r="770" ht="14.25" customHeight="1">
      <c r="J770" s="14"/>
    </row>
    <row r="771" ht="14.25" customHeight="1">
      <c r="J771" s="14"/>
    </row>
    <row r="772" ht="14.25" customHeight="1">
      <c r="J772" s="14"/>
    </row>
    <row r="773" ht="14.25" customHeight="1">
      <c r="J773" s="14"/>
    </row>
    <row r="774" ht="14.25" customHeight="1">
      <c r="J774" s="14"/>
    </row>
    <row r="775" ht="14.25" customHeight="1">
      <c r="J775" s="14"/>
    </row>
    <row r="776" ht="14.25" customHeight="1">
      <c r="J776" s="14"/>
    </row>
    <row r="777" ht="14.25" customHeight="1">
      <c r="J777" s="14"/>
    </row>
    <row r="778" ht="14.25" customHeight="1">
      <c r="J778" s="14"/>
    </row>
    <row r="779" ht="14.25" customHeight="1">
      <c r="J779" s="14"/>
    </row>
    <row r="780" ht="14.25" customHeight="1">
      <c r="J780" s="14"/>
    </row>
    <row r="781" ht="14.25" customHeight="1">
      <c r="J781" s="14"/>
    </row>
    <row r="782" ht="14.25" customHeight="1">
      <c r="J782" s="14"/>
    </row>
    <row r="783" ht="14.25" customHeight="1">
      <c r="J783" s="14"/>
    </row>
    <row r="784" ht="14.25" customHeight="1">
      <c r="J784" s="14"/>
    </row>
    <row r="785" ht="14.25" customHeight="1">
      <c r="J785" s="14"/>
    </row>
    <row r="786" ht="14.25" customHeight="1">
      <c r="J786" s="14"/>
    </row>
    <row r="787" ht="14.25" customHeight="1">
      <c r="J787" s="14"/>
    </row>
    <row r="788" ht="14.25" customHeight="1">
      <c r="J788" s="14"/>
    </row>
    <row r="789" ht="14.25" customHeight="1">
      <c r="J789" s="14"/>
    </row>
    <row r="790" ht="14.25" customHeight="1">
      <c r="J790" s="14"/>
    </row>
    <row r="791" ht="14.25" customHeight="1">
      <c r="J791" s="14"/>
    </row>
    <row r="792" ht="14.25" customHeight="1">
      <c r="J792" s="14"/>
    </row>
    <row r="793" ht="14.25" customHeight="1">
      <c r="J793" s="14"/>
    </row>
    <row r="794" ht="14.25" customHeight="1">
      <c r="J794" s="14"/>
    </row>
    <row r="795" ht="14.25" customHeight="1">
      <c r="J795" s="14"/>
    </row>
    <row r="796" ht="14.25" customHeight="1">
      <c r="J796" s="14"/>
    </row>
    <row r="797" ht="14.25" customHeight="1">
      <c r="J797" s="14"/>
    </row>
    <row r="798" ht="14.25" customHeight="1">
      <c r="J798" s="14"/>
    </row>
    <row r="799" ht="14.25" customHeight="1">
      <c r="J799" s="14"/>
    </row>
    <row r="800" ht="14.25" customHeight="1">
      <c r="J800" s="14"/>
    </row>
    <row r="801" ht="14.25" customHeight="1">
      <c r="J801" s="14"/>
    </row>
    <row r="802" ht="14.25" customHeight="1">
      <c r="J802" s="14"/>
    </row>
    <row r="803" ht="14.25" customHeight="1">
      <c r="J803" s="14"/>
    </row>
    <row r="804" ht="14.25" customHeight="1">
      <c r="J804" s="14"/>
    </row>
    <row r="805" ht="14.25" customHeight="1">
      <c r="J805" s="14"/>
    </row>
    <row r="806" ht="14.25" customHeight="1">
      <c r="J806" s="14"/>
    </row>
    <row r="807" ht="14.25" customHeight="1">
      <c r="J807" s="14"/>
    </row>
    <row r="808" ht="14.25" customHeight="1">
      <c r="J808" s="14"/>
    </row>
    <row r="809" ht="14.25" customHeight="1">
      <c r="J809" s="14"/>
    </row>
    <row r="810" ht="14.25" customHeight="1">
      <c r="J810" s="14"/>
    </row>
    <row r="811" ht="14.25" customHeight="1">
      <c r="J811" s="14"/>
    </row>
    <row r="812" ht="14.25" customHeight="1">
      <c r="J812" s="14"/>
    </row>
    <row r="813" ht="14.25" customHeight="1">
      <c r="J813" s="14"/>
    </row>
    <row r="814" ht="14.25" customHeight="1">
      <c r="J814" s="14"/>
    </row>
    <row r="815" ht="14.25" customHeight="1">
      <c r="J815" s="14"/>
    </row>
    <row r="816" ht="14.25" customHeight="1">
      <c r="J816" s="14"/>
    </row>
    <row r="817" ht="14.25" customHeight="1">
      <c r="J817" s="14"/>
    </row>
    <row r="818" ht="14.25" customHeight="1">
      <c r="J818" s="14"/>
    </row>
    <row r="819" ht="14.25" customHeight="1">
      <c r="J819" s="14"/>
    </row>
    <row r="820" ht="14.25" customHeight="1">
      <c r="J820" s="14"/>
    </row>
    <row r="821" ht="14.25" customHeight="1">
      <c r="J821" s="14"/>
    </row>
    <row r="822" ht="14.25" customHeight="1">
      <c r="J822" s="14"/>
    </row>
    <row r="823" ht="14.25" customHeight="1">
      <c r="J823" s="14"/>
    </row>
    <row r="824" ht="14.25" customHeight="1">
      <c r="J824" s="14"/>
    </row>
    <row r="825" ht="14.25" customHeight="1">
      <c r="J825" s="14"/>
    </row>
    <row r="826" ht="14.25" customHeight="1">
      <c r="J826" s="14"/>
    </row>
    <row r="827" ht="14.25" customHeight="1">
      <c r="J827" s="14"/>
    </row>
    <row r="828" ht="14.25" customHeight="1">
      <c r="J828" s="14"/>
    </row>
    <row r="829" ht="14.25" customHeight="1">
      <c r="J829" s="14"/>
    </row>
    <row r="830" ht="14.25" customHeight="1">
      <c r="J830" s="14"/>
    </row>
    <row r="831" ht="14.25" customHeight="1">
      <c r="J831" s="14"/>
    </row>
    <row r="832" ht="14.25" customHeight="1">
      <c r="J832" s="14"/>
    </row>
    <row r="833" ht="14.25" customHeight="1">
      <c r="J833" s="14"/>
    </row>
    <row r="834" ht="14.25" customHeight="1">
      <c r="J834" s="14"/>
    </row>
    <row r="835" ht="14.25" customHeight="1">
      <c r="J835" s="14"/>
    </row>
    <row r="836" ht="14.25" customHeight="1">
      <c r="J836" s="14"/>
    </row>
    <row r="837" ht="14.25" customHeight="1">
      <c r="J837" s="14"/>
    </row>
    <row r="838" ht="14.25" customHeight="1">
      <c r="J838" s="14"/>
    </row>
    <row r="839" ht="14.25" customHeight="1">
      <c r="J839" s="14"/>
    </row>
    <row r="840" ht="14.25" customHeight="1">
      <c r="J840" s="14"/>
    </row>
    <row r="841" ht="14.25" customHeight="1">
      <c r="J841" s="14"/>
    </row>
    <row r="842" ht="14.25" customHeight="1">
      <c r="J842" s="14"/>
    </row>
    <row r="843" ht="14.25" customHeight="1">
      <c r="J843" s="14"/>
    </row>
    <row r="844" ht="14.25" customHeight="1">
      <c r="J844" s="14"/>
    </row>
    <row r="845" ht="14.25" customHeight="1">
      <c r="J845" s="14"/>
    </row>
    <row r="846" ht="14.25" customHeight="1">
      <c r="J846" s="14"/>
    </row>
    <row r="847" ht="14.25" customHeight="1">
      <c r="J847" s="14"/>
    </row>
    <row r="848" ht="14.25" customHeight="1">
      <c r="J848" s="14"/>
    </row>
    <row r="849" ht="14.25" customHeight="1">
      <c r="J849" s="14"/>
    </row>
    <row r="850" ht="14.25" customHeight="1">
      <c r="J850" s="14"/>
    </row>
    <row r="851" ht="14.25" customHeight="1">
      <c r="J851" s="14"/>
    </row>
    <row r="852" ht="14.25" customHeight="1">
      <c r="J852" s="14"/>
    </row>
    <row r="853" ht="14.25" customHeight="1">
      <c r="J853" s="14"/>
    </row>
    <row r="854" ht="14.25" customHeight="1">
      <c r="J854" s="14"/>
    </row>
    <row r="855" ht="14.25" customHeight="1">
      <c r="J855" s="14"/>
    </row>
    <row r="856" ht="14.25" customHeight="1">
      <c r="J856" s="14"/>
    </row>
    <row r="857" ht="14.25" customHeight="1">
      <c r="J857" s="14"/>
    </row>
    <row r="858" ht="14.25" customHeight="1">
      <c r="J858" s="14"/>
    </row>
    <row r="859" ht="14.25" customHeight="1">
      <c r="J859" s="14"/>
    </row>
    <row r="860" ht="14.25" customHeight="1">
      <c r="J860" s="14"/>
    </row>
    <row r="861" ht="14.25" customHeight="1">
      <c r="J861" s="14"/>
    </row>
    <row r="862" ht="14.25" customHeight="1">
      <c r="J862" s="14"/>
    </row>
    <row r="863" ht="14.25" customHeight="1">
      <c r="J863" s="14"/>
    </row>
    <row r="864" ht="14.25" customHeight="1">
      <c r="J864" s="14"/>
    </row>
    <row r="865" ht="14.25" customHeight="1">
      <c r="J865" s="14"/>
    </row>
    <row r="866" ht="14.25" customHeight="1">
      <c r="J866" s="14"/>
    </row>
    <row r="867" ht="14.25" customHeight="1">
      <c r="J867" s="14"/>
    </row>
    <row r="868" ht="14.25" customHeight="1">
      <c r="J868" s="14"/>
    </row>
    <row r="869" ht="14.25" customHeight="1">
      <c r="J869" s="14"/>
    </row>
    <row r="870" ht="14.25" customHeight="1">
      <c r="J870" s="14"/>
    </row>
    <row r="871" ht="14.25" customHeight="1">
      <c r="J871" s="14"/>
    </row>
    <row r="872" ht="14.25" customHeight="1">
      <c r="J872" s="14"/>
    </row>
    <row r="873" ht="14.25" customHeight="1">
      <c r="J873" s="14"/>
    </row>
    <row r="874" ht="14.25" customHeight="1">
      <c r="J874" s="14"/>
    </row>
    <row r="875" ht="14.25" customHeight="1">
      <c r="J875" s="14"/>
    </row>
    <row r="876" ht="14.25" customHeight="1">
      <c r="J876" s="14"/>
    </row>
    <row r="877" ht="14.25" customHeight="1">
      <c r="J877" s="14"/>
    </row>
    <row r="878" ht="14.25" customHeight="1">
      <c r="J878" s="14"/>
    </row>
    <row r="879" ht="14.25" customHeight="1">
      <c r="J879" s="14"/>
    </row>
    <row r="880" ht="14.25" customHeight="1">
      <c r="J880" s="14"/>
    </row>
    <row r="881" ht="14.25" customHeight="1">
      <c r="J881" s="14"/>
    </row>
    <row r="882" ht="14.25" customHeight="1">
      <c r="J882" s="14"/>
    </row>
    <row r="883" ht="14.25" customHeight="1">
      <c r="J883" s="14"/>
    </row>
    <row r="884" ht="14.25" customHeight="1">
      <c r="J884" s="14"/>
    </row>
    <row r="885" ht="14.25" customHeight="1">
      <c r="J885" s="14"/>
    </row>
    <row r="886" ht="14.25" customHeight="1">
      <c r="J886" s="14"/>
    </row>
    <row r="887" ht="14.25" customHeight="1">
      <c r="J887" s="14"/>
    </row>
    <row r="888" ht="14.25" customHeight="1">
      <c r="J888" s="14"/>
    </row>
    <row r="889" ht="14.25" customHeight="1">
      <c r="J889" s="14"/>
    </row>
    <row r="890" ht="14.25" customHeight="1">
      <c r="J890" s="14"/>
    </row>
    <row r="891" ht="14.25" customHeight="1">
      <c r="J891" s="14"/>
    </row>
    <row r="892" ht="14.25" customHeight="1">
      <c r="J892" s="14"/>
    </row>
    <row r="893" ht="14.25" customHeight="1">
      <c r="J893" s="14"/>
    </row>
    <row r="894" ht="14.25" customHeight="1">
      <c r="J894" s="14"/>
    </row>
    <row r="895" ht="14.25" customHeight="1">
      <c r="J895" s="14"/>
    </row>
    <row r="896" ht="14.25" customHeight="1">
      <c r="J896" s="14"/>
    </row>
    <row r="897" ht="14.25" customHeight="1">
      <c r="J897" s="14"/>
    </row>
    <row r="898" ht="14.25" customHeight="1">
      <c r="J898" s="14"/>
    </row>
    <row r="899" ht="14.25" customHeight="1">
      <c r="J899" s="14"/>
    </row>
    <row r="900" ht="14.25" customHeight="1">
      <c r="J900" s="14"/>
    </row>
    <row r="901" ht="14.25" customHeight="1">
      <c r="J901" s="14"/>
    </row>
    <row r="902" ht="14.25" customHeight="1">
      <c r="J902" s="14"/>
    </row>
    <row r="903" ht="14.25" customHeight="1">
      <c r="J903" s="14"/>
    </row>
    <row r="904" ht="14.25" customHeight="1">
      <c r="J904" s="14"/>
    </row>
    <row r="905" ht="14.25" customHeight="1">
      <c r="J905" s="14"/>
    </row>
    <row r="906" ht="14.25" customHeight="1">
      <c r="J906" s="14"/>
    </row>
    <row r="907" ht="14.25" customHeight="1">
      <c r="J907" s="14"/>
    </row>
    <row r="908" ht="14.25" customHeight="1">
      <c r="J908" s="14"/>
    </row>
    <row r="909" ht="14.25" customHeight="1">
      <c r="J909" s="14"/>
    </row>
    <row r="910" ht="14.25" customHeight="1">
      <c r="J910" s="14"/>
    </row>
    <row r="911" ht="14.25" customHeight="1">
      <c r="J911" s="14"/>
    </row>
    <row r="912" ht="14.25" customHeight="1">
      <c r="J912" s="14"/>
    </row>
    <row r="913" ht="14.25" customHeight="1">
      <c r="J913" s="14"/>
    </row>
    <row r="914" ht="14.25" customHeight="1">
      <c r="J914" s="14"/>
    </row>
    <row r="915" ht="14.25" customHeight="1">
      <c r="J915" s="14"/>
    </row>
    <row r="916" ht="14.25" customHeight="1">
      <c r="J916" s="14"/>
    </row>
    <row r="917" ht="14.25" customHeight="1">
      <c r="J917" s="14"/>
    </row>
    <row r="918" ht="14.25" customHeight="1">
      <c r="J918" s="14"/>
    </row>
    <row r="919" ht="14.25" customHeight="1">
      <c r="J919" s="14"/>
    </row>
    <row r="920" ht="14.25" customHeight="1">
      <c r="J920" s="14"/>
    </row>
    <row r="921" ht="14.25" customHeight="1">
      <c r="J921" s="14"/>
    </row>
    <row r="922" ht="14.25" customHeight="1">
      <c r="J922" s="14"/>
    </row>
    <row r="923" ht="14.25" customHeight="1">
      <c r="J923" s="14"/>
    </row>
    <row r="924" ht="14.25" customHeight="1">
      <c r="J924" s="14"/>
    </row>
    <row r="925" ht="14.25" customHeight="1">
      <c r="J925" s="14"/>
    </row>
    <row r="926" ht="14.25" customHeight="1">
      <c r="J926" s="14"/>
    </row>
    <row r="927" ht="14.25" customHeight="1">
      <c r="J927" s="14"/>
    </row>
    <row r="928" ht="14.25" customHeight="1">
      <c r="J928" s="14"/>
    </row>
    <row r="929" ht="14.25" customHeight="1">
      <c r="J929" s="14"/>
    </row>
    <row r="930" ht="14.25" customHeight="1">
      <c r="J930" s="14"/>
    </row>
    <row r="931" ht="14.25" customHeight="1">
      <c r="J931" s="14"/>
    </row>
    <row r="932" ht="14.25" customHeight="1">
      <c r="J932" s="14"/>
    </row>
    <row r="933" ht="14.25" customHeight="1">
      <c r="J933" s="14"/>
    </row>
    <row r="934" ht="14.25" customHeight="1">
      <c r="J934" s="14"/>
    </row>
    <row r="935" ht="14.25" customHeight="1">
      <c r="J935" s="14"/>
    </row>
    <row r="936" ht="14.25" customHeight="1">
      <c r="J936" s="14"/>
    </row>
    <row r="937" ht="14.25" customHeight="1">
      <c r="J937" s="14"/>
    </row>
    <row r="938" ht="14.25" customHeight="1">
      <c r="J938" s="14"/>
    </row>
    <row r="939" ht="14.25" customHeight="1">
      <c r="J939" s="14"/>
    </row>
    <row r="940" ht="14.25" customHeight="1">
      <c r="J940" s="14"/>
    </row>
    <row r="941" ht="14.25" customHeight="1">
      <c r="J941" s="14"/>
    </row>
    <row r="942" ht="14.25" customHeight="1">
      <c r="J942" s="14"/>
    </row>
    <row r="943" ht="14.25" customHeight="1">
      <c r="J943" s="14"/>
    </row>
    <row r="944" ht="14.25" customHeight="1">
      <c r="J944" s="14"/>
    </row>
    <row r="945" ht="14.25" customHeight="1">
      <c r="J945" s="14"/>
    </row>
    <row r="946" ht="14.25" customHeight="1">
      <c r="J946" s="14"/>
    </row>
    <row r="947" ht="14.25" customHeight="1">
      <c r="J947" s="14"/>
    </row>
    <row r="948" ht="14.25" customHeight="1">
      <c r="J948" s="14"/>
    </row>
    <row r="949" ht="14.25" customHeight="1">
      <c r="J949" s="14"/>
    </row>
    <row r="950" ht="14.25" customHeight="1">
      <c r="J950" s="14"/>
    </row>
    <row r="951" ht="14.25" customHeight="1">
      <c r="J951" s="14"/>
    </row>
    <row r="952" ht="14.25" customHeight="1">
      <c r="J952" s="14"/>
    </row>
    <row r="953" ht="14.25" customHeight="1">
      <c r="J953" s="14"/>
    </row>
    <row r="954" ht="14.25" customHeight="1">
      <c r="J954" s="14"/>
    </row>
    <row r="955" ht="14.25" customHeight="1">
      <c r="J955" s="14"/>
    </row>
    <row r="956" ht="14.25" customHeight="1">
      <c r="J956" s="14"/>
    </row>
    <row r="957" ht="14.25" customHeight="1">
      <c r="J957" s="14"/>
    </row>
    <row r="958" ht="14.25" customHeight="1">
      <c r="J958" s="14"/>
    </row>
    <row r="959" ht="14.25" customHeight="1">
      <c r="J959" s="14"/>
    </row>
    <row r="960" ht="14.25" customHeight="1">
      <c r="J960" s="14"/>
    </row>
    <row r="961" ht="14.25" customHeight="1">
      <c r="J961" s="14"/>
    </row>
    <row r="962" ht="14.25" customHeight="1">
      <c r="J962" s="14"/>
    </row>
    <row r="963" ht="14.25" customHeight="1">
      <c r="J963" s="14"/>
    </row>
    <row r="964" ht="14.25" customHeight="1">
      <c r="J964" s="14"/>
    </row>
    <row r="965" ht="14.25" customHeight="1">
      <c r="J965" s="14"/>
    </row>
    <row r="966" ht="14.25" customHeight="1">
      <c r="J966" s="14"/>
    </row>
    <row r="967" ht="14.25" customHeight="1">
      <c r="J967" s="14"/>
    </row>
    <row r="968" ht="14.25" customHeight="1">
      <c r="J968" s="14"/>
    </row>
    <row r="969" ht="14.25" customHeight="1">
      <c r="J969" s="14"/>
    </row>
    <row r="970" ht="14.25" customHeight="1">
      <c r="J970" s="14"/>
    </row>
    <row r="971" ht="14.25" customHeight="1">
      <c r="J971" s="14"/>
    </row>
    <row r="972" ht="14.25" customHeight="1">
      <c r="J972" s="14"/>
    </row>
    <row r="973" ht="14.25" customHeight="1">
      <c r="J973" s="14"/>
    </row>
    <row r="974" ht="14.25" customHeight="1">
      <c r="J974" s="14"/>
    </row>
    <row r="975" ht="14.25" customHeight="1">
      <c r="J975" s="14"/>
    </row>
    <row r="976" ht="14.25" customHeight="1">
      <c r="J976" s="14"/>
    </row>
    <row r="977" ht="14.25" customHeight="1">
      <c r="J977" s="14"/>
    </row>
    <row r="978" ht="14.25" customHeight="1">
      <c r="J978" s="14"/>
    </row>
    <row r="979" ht="14.25" customHeight="1">
      <c r="J979" s="14"/>
    </row>
    <row r="980" ht="14.25" customHeight="1">
      <c r="J980" s="14"/>
    </row>
    <row r="981" ht="14.25" customHeight="1">
      <c r="J981" s="14"/>
    </row>
    <row r="982" ht="14.25" customHeight="1">
      <c r="J982" s="14"/>
    </row>
    <row r="983" ht="14.25" customHeight="1">
      <c r="J983" s="14"/>
    </row>
    <row r="984" ht="14.25" customHeight="1">
      <c r="J984" s="14"/>
    </row>
    <row r="985" ht="14.25" customHeight="1">
      <c r="J985" s="14"/>
    </row>
    <row r="986" ht="14.25" customHeight="1">
      <c r="J986" s="14"/>
    </row>
    <row r="987" ht="14.25" customHeight="1">
      <c r="J987" s="14"/>
    </row>
    <row r="988" ht="14.25" customHeight="1">
      <c r="J988" s="14"/>
    </row>
    <row r="989" ht="14.25" customHeight="1">
      <c r="J989" s="14"/>
    </row>
    <row r="990" ht="14.25" customHeight="1">
      <c r="J990" s="14"/>
    </row>
    <row r="991" ht="14.25" customHeight="1">
      <c r="J991" s="14"/>
    </row>
    <row r="992" ht="14.25" customHeight="1">
      <c r="J992" s="14"/>
    </row>
    <row r="993" ht="14.25" customHeight="1">
      <c r="J993" s="14"/>
    </row>
    <row r="994" ht="14.25" customHeight="1">
      <c r="J994" s="14"/>
    </row>
    <row r="995" ht="14.25" customHeight="1">
      <c r="J995" s="14"/>
    </row>
    <row r="996" ht="14.25" customHeight="1">
      <c r="J996" s="14"/>
    </row>
    <row r="997" ht="14.25" customHeight="1">
      <c r="J997" s="14"/>
    </row>
    <row r="998" ht="14.25" customHeight="1">
      <c r="J998" s="14"/>
    </row>
    <row r="999" ht="14.25" customHeight="1">
      <c r="J999" s="14"/>
    </row>
    <row r="1000" ht="14.25" customHeight="1">
      <c r="J1000" s="14"/>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21.63"/>
    <col customWidth="1" min="4" max="4" width="157.13"/>
    <col customWidth="1" min="5" max="5" width="312.63"/>
  </cols>
  <sheetData>
    <row r="1">
      <c r="A1" s="85" t="s">
        <v>0</v>
      </c>
      <c r="B1" s="86" t="s">
        <v>1</v>
      </c>
      <c r="C1" s="86" t="s">
        <v>2</v>
      </c>
      <c r="D1" s="87"/>
      <c r="E1" s="87"/>
      <c r="F1" s="14"/>
      <c r="G1" s="14"/>
      <c r="H1" s="14"/>
      <c r="I1" s="14"/>
      <c r="J1" s="14"/>
      <c r="K1" s="14"/>
      <c r="L1" s="14"/>
      <c r="M1" s="14"/>
      <c r="N1" s="14"/>
      <c r="O1" s="14"/>
      <c r="P1" s="14"/>
      <c r="Q1" s="14"/>
      <c r="R1" s="14"/>
      <c r="S1" s="14"/>
      <c r="T1" s="14"/>
      <c r="U1" s="14"/>
      <c r="V1" s="14"/>
    </row>
    <row r="2">
      <c r="A2" s="88">
        <v>2318.0</v>
      </c>
      <c r="B2" s="14" t="s">
        <v>9</v>
      </c>
      <c r="C2" s="13" t="s">
        <v>1897</v>
      </c>
      <c r="D2" s="13" t="s">
        <v>1898</v>
      </c>
      <c r="E2" s="13" t="s">
        <v>1899</v>
      </c>
      <c r="F2" s="14"/>
      <c r="G2" s="14"/>
      <c r="H2" s="14"/>
      <c r="I2" s="14"/>
      <c r="J2" s="14"/>
      <c r="K2" s="14"/>
      <c r="L2" s="14"/>
      <c r="M2" s="14"/>
      <c r="N2" s="14"/>
      <c r="O2" s="14"/>
      <c r="P2" s="14"/>
      <c r="Q2" s="14"/>
      <c r="R2" s="14"/>
      <c r="S2" s="14"/>
      <c r="T2" s="14"/>
      <c r="U2" s="14"/>
      <c r="V2" s="14"/>
    </row>
    <row r="3">
      <c r="A3" s="89">
        <v>354.0</v>
      </c>
      <c r="B3" s="14" t="s">
        <v>17</v>
      </c>
      <c r="C3" s="14" t="s">
        <v>18</v>
      </c>
      <c r="D3" s="13" t="s">
        <v>24</v>
      </c>
      <c r="E3" s="13" t="s">
        <v>1900</v>
      </c>
      <c r="F3" s="14"/>
      <c r="G3" s="14"/>
      <c r="H3" s="14"/>
      <c r="I3" s="14"/>
      <c r="J3" s="14"/>
      <c r="K3" s="14"/>
      <c r="L3" s="14"/>
      <c r="M3" s="14"/>
      <c r="N3" s="14"/>
      <c r="O3" s="14"/>
      <c r="P3" s="14"/>
      <c r="Q3" s="14"/>
      <c r="R3" s="14"/>
      <c r="S3" s="14"/>
      <c r="T3" s="14"/>
      <c r="U3" s="14"/>
      <c r="V3" s="14"/>
    </row>
    <row r="4">
      <c r="A4" s="88">
        <v>284.0</v>
      </c>
      <c r="B4" s="14" t="s">
        <v>25</v>
      </c>
      <c r="C4" s="14" t="s">
        <v>26</v>
      </c>
      <c r="D4" s="13" t="s">
        <v>30</v>
      </c>
      <c r="E4" s="13" t="s">
        <v>1901</v>
      </c>
      <c r="F4" s="14"/>
      <c r="G4" s="14"/>
      <c r="H4" s="14"/>
      <c r="I4" s="14"/>
      <c r="J4" s="14"/>
      <c r="K4" s="14"/>
      <c r="L4" s="14"/>
      <c r="M4" s="14"/>
      <c r="N4" s="14"/>
      <c r="O4" s="14"/>
      <c r="P4" s="14"/>
      <c r="Q4" s="14"/>
      <c r="R4" s="14"/>
      <c r="S4" s="14"/>
      <c r="T4" s="14"/>
      <c r="U4" s="14"/>
      <c r="V4" s="14"/>
    </row>
    <row r="5">
      <c r="A5" s="88">
        <v>817.0</v>
      </c>
      <c r="B5" s="14" t="s">
        <v>31</v>
      </c>
      <c r="C5" s="13" t="s">
        <v>1902</v>
      </c>
      <c r="D5" s="13" t="s">
        <v>38</v>
      </c>
      <c r="E5" s="13" t="s">
        <v>1903</v>
      </c>
      <c r="F5" s="14"/>
      <c r="G5" s="14"/>
      <c r="H5" s="14"/>
      <c r="I5" s="14"/>
      <c r="J5" s="14"/>
      <c r="K5" s="14"/>
      <c r="L5" s="14"/>
      <c r="M5" s="14"/>
      <c r="N5" s="14"/>
      <c r="O5" s="14"/>
      <c r="P5" s="14"/>
      <c r="Q5" s="14"/>
      <c r="R5" s="14"/>
      <c r="S5" s="14"/>
      <c r="T5" s="14"/>
      <c r="U5" s="14"/>
      <c r="V5" s="14"/>
    </row>
    <row r="6">
      <c r="A6" s="88">
        <v>1024.0</v>
      </c>
      <c r="B6" s="14" t="s">
        <v>39</v>
      </c>
      <c r="C6" s="13" t="s">
        <v>1904</v>
      </c>
      <c r="D6" s="14" t="s">
        <v>43</v>
      </c>
      <c r="E6" s="14" t="s">
        <v>1905</v>
      </c>
      <c r="F6" s="14"/>
      <c r="G6" s="14"/>
      <c r="H6" s="14"/>
      <c r="I6" s="14"/>
      <c r="J6" s="14"/>
      <c r="K6" s="14"/>
      <c r="L6" s="14"/>
      <c r="M6" s="14"/>
      <c r="N6" s="14"/>
      <c r="O6" s="14"/>
      <c r="P6" s="14"/>
      <c r="Q6" s="14"/>
      <c r="R6" s="14"/>
      <c r="S6" s="14"/>
      <c r="T6" s="14"/>
      <c r="U6" s="14"/>
      <c r="V6" s="14"/>
    </row>
    <row r="7">
      <c r="A7" s="88">
        <v>2335.0</v>
      </c>
      <c r="B7" s="14" t="s">
        <v>44</v>
      </c>
      <c r="C7" s="14" t="s">
        <v>45</v>
      </c>
      <c r="D7" s="14" t="s">
        <v>50</v>
      </c>
      <c r="E7" s="14" t="s">
        <v>1906</v>
      </c>
      <c r="F7" s="14"/>
      <c r="G7" s="14"/>
      <c r="H7" s="14"/>
      <c r="I7" s="14"/>
      <c r="J7" s="14"/>
      <c r="K7" s="14"/>
      <c r="L7" s="14"/>
      <c r="M7" s="14"/>
      <c r="N7" s="14"/>
      <c r="O7" s="14"/>
      <c r="P7" s="14"/>
      <c r="Q7" s="14"/>
      <c r="R7" s="14"/>
      <c r="S7" s="14"/>
      <c r="T7" s="14"/>
      <c r="U7" s="14"/>
      <c r="V7" s="14"/>
    </row>
    <row r="8">
      <c r="A8" s="88">
        <v>467.0</v>
      </c>
      <c r="B8" s="14" t="s">
        <v>51</v>
      </c>
      <c r="C8" s="13" t="s">
        <v>1907</v>
      </c>
      <c r="D8" s="14" t="s">
        <v>57</v>
      </c>
      <c r="E8" s="14" t="s">
        <v>1908</v>
      </c>
      <c r="F8" s="14"/>
      <c r="G8" s="14"/>
      <c r="H8" s="14"/>
      <c r="I8" s="14"/>
      <c r="J8" s="14"/>
      <c r="K8" s="14"/>
      <c r="L8" s="14"/>
      <c r="M8" s="14"/>
      <c r="N8" s="14"/>
      <c r="O8" s="14"/>
      <c r="P8" s="14"/>
      <c r="Q8" s="14"/>
      <c r="R8" s="14"/>
      <c r="S8" s="14"/>
      <c r="T8" s="14"/>
      <c r="U8" s="14"/>
      <c r="V8" s="14"/>
    </row>
    <row r="9">
      <c r="A9" s="88">
        <v>856.0</v>
      </c>
      <c r="B9" s="14" t="s">
        <v>58</v>
      </c>
      <c r="C9" s="15" t="s">
        <v>59</v>
      </c>
      <c r="D9" s="14" t="s">
        <v>64</v>
      </c>
      <c r="E9" s="14" t="s">
        <v>1909</v>
      </c>
      <c r="F9" s="14"/>
      <c r="G9" s="14"/>
      <c r="H9" s="14"/>
      <c r="I9" s="14"/>
      <c r="J9" s="14"/>
      <c r="K9" s="14"/>
      <c r="L9" s="14"/>
      <c r="M9" s="14"/>
      <c r="N9" s="14"/>
      <c r="O9" s="14"/>
      <c r="P9" s="14"/>
      <c r="Q9" s="14"/>
      <c r="R9" s="14"/>
      <c r="S9" s="14"/>
      <c r="T9" s="14"/>
      <c r="U9" s="14"/>
      <c r="V9" s="14"/>
    </row>
    <row r="10">
      <c r="A10" s="88">
        <v>2685.0</v>
      </c>
      <c r="B10" s="14" t="s">
        <v>65</v>
      </c>
      <c r="C10" s="14" t="s">
        <v>66</v>
      </c>
      <c r="D10" s="14" t="s">
        <v>71</v>
      </c>
      <c r="E10" s="14" t="s">
        <v>1910</v>
      </c>
      <c r="F10" s="14"/>
      <c r="G10" s="14"/>
      <c r="H10" s="14"/>
      <c r="I10" s="14"/>
      <c r="J10" s="14"/>
      <c r="K10" s="14"/>
      <c r="L10" s="14"/>
      <c r="M10" s="14"/>
      <c r="N10" s="14"/>
      <c r="O10" s="14"/>
      <c r="P10" s="14"/>
      <c r="Q10" s="14"/>
      <c r="R10" s="14"/>
      <c r="S10" s="14"/>
      <c r="T10" s="14"/>
      <c r="U10" s="14"/>
      <c r="V10" s="14"/>
    </row>
    <row r="11">
      <c r="A11" s="88">
        <v>1457.0</v>
      </c>
      <c r="B11" s="14" t="s">
        <v>72</v>
      </c>
      <c r="C11" s="14" t="s">
        <v>73</v>
      </c>
      <c r="D11" s="14" t="s">
        <v>77</v>
      </c>
      <c r="E11" s="14" t="s">
        <v>1911</v>
      </c>
      <c r="F11" s="14"/>
      <c r="G11" s="14"/>
      <c r="H11" s="14"/>
      <c r="I11" s="14"/>
      <c r="J11" s="14"/>
      <c r="K11" s="14"/>
      <c r="L11" s="14"/>
      <c r="M11" s="14"/>
      <c r="N11" s="14"/>
      <c r="O11" s="14"/>
      <c r="P11" s="14"/>
      <c r="Q11" s="14"/>
      <c r="R11" s="14"/>
      <c r="S11" s="14"/>
      <c r="T11" s="14"/>
      <c r="U11" s="14"/>
      <c r="V11" s="14"/>
    </row>
    <row r="12">
      <c r="A12" s="88">
        <v>2331.0</v>
      </c>
      <c r="B12" s="14" t="s">
        <v>78</v>
      </c>
      <c r="C12" s="14" t="s">
        <v>79</v>
      </c>
      <c r="D12" s="14" t="s">
        <v>82</v>
      </c>
      <c r="E12" s="14" t="s">
        <v>1912</v>
      </c>
      <c r="F12" s="14"/>
      <c r="G12" s="14"/>
      <c r="H12" s="14"/>
      <c r="I12" s="14"/>
      <c r="J12" s="14"/>
      <c r="K12" s="14"/>
      <c r="L12" s="14"/>
      <c r="M12" s="14"/>
      <c r="N12" s="14"/>
      <c r="O12" s="14"/>
      <c r="P12" s="14"/>
      <c r="Q12" s="14"/>
      <c r="R12" s="14"/>
      <c r="S12" s="14"/>
      <c r="T12" s="14"/>
      <c r="U12" s="14"/>
      <c r="V12" s="14"/>
    </row>
    <row r="13">
      <c r="A13" s="88">
        <v>642.0</v>
      </c>
      <c r="B13" s="14" t="s">
        <v>83</v>
      </c>
      <c r="C13" s="14" t="s">
        <v>84</v>
      </c>
      <c r="D13" s="14" t="s">
        <v>88</v>
      </c>
      <c r="E13" s="14" t="s">
        <v>1913</v>
      </c>
      <c r="F13" s="14"/>
      <c r="G13" s="14"/>
      <c r="H13" s="14"/>
      <c r="I13" s="14"/>
      <c r="J13" s="14"/>
      <c r="K13" s="14"/>
      <c r="L13" s="14"/>
      <c r="M13" s="14"/>
      <c r="N13" s="14"/>
      <c r="O13" s="14"/>
      <c r="P13" s="14"/>
      <c r="Q13" s="14"/>
      <c r="R13" s="14"/>
      <c r="S13" s="14"/>
      <c r="T13" s="14"/>
      <c r="U13" s="14"/>
      <c r="V13" s="14"/>
    </row>
    <row r="14">
      <c r="A14" s="88">
        <v>1728.0</v>
      </c>
      <c r="B14" s="14" t="s">
        <v>89</v>
      </c>
      <c r="C14" s="14" t="s">
        <v>90</v>
      </c>
      <c r="D14" s="14" t="s">
        <v>94</v>
      </c>
      <c r="E14" s="14" t="s">
        <v>1914</v>
      </c>
      <c r="F14" s="14"/>
      <c r="G14" s="14"/>
      <c r="H14" s="14"/>
      <c r="I14" s="14"/>
      <c r="J14" s="14"/>
      <c r="K14" s="14"/>
      <c r="L14" s="14"/>
      <c r="M14" s="14"/>
      <c r="N14" s="14"/>
      <c r="O14" s="14"/>
      <c r="P14" s="14"/>
      <c r="Q14" s="14"/>
      <c r="R14" s="14"/>
      <c r="S14" s="14"/>
      <c r="T14" s="14"/>
      <c r="U14" s="14"/>
      <c r="V14" s="14"/>
    </row>
    <row r="15">
      <c r="A15" s="88">
        <v>2064.0</v>
      </c>
      <c r="B15" s="14" t="s">
        <v>95</v>
      </c>
      <c r="C15" s="13" t="s">
        <v>96</v>
      </c>
      <c r="D15" s="14" t="s">
        <v>102</v>
      </c>
      <c r="E15" s="14" t="s">
        <v>1915</v>
      </c>
      <c r="F15" s="14"/>
      <c r="G15" s="14"/>
      <c r="H15" s="14"/>
      <c r="I15" s="14"/>
      <c r="J15" s="14"/>
      <c r="K15" s="14"/>
      <c r="L15" s="14"/>
      <c r="M15" s="14"/>
      <c r="N15" s="14"/>
      <c r="O15" s="14"/>
      <c r="P15" s="14"/>
      <c r="Q15" s="14"/>
      <c r="R15" s="14"/>
      <c r="S15" s="14"/>
      <c r="T15" s="14"/>
      <c r="U15" s="14"/>
      <c r="V15" s="14"/>
    </row>
    <row r="16">
      <c r="A16" s="88">
        <v>1867.0</v>
      </c>
      <c r="B16" s="14" t="s">
        <v>103</v>
      </c>
      <c r="C16" s="14" t="s">
        <v>104</v>
      </c>
      <c r="D16" s="14" t="s">
        <v>109</v>
      </c>
      <c r="E16" s="14" t="s">
        <v>1916</v>
      </c>
      <c r="F16" s="14"/>
      <c r="G16" s="14"/>
      <c r="H16" s="14"/>
      <c r="I16" s="14"/>
      <c r="J16" s="14"/>
      <c r="K16" s="14"/>
      <c r="L16" s="14"/>
      <c r="M16" s="14"/>
      <c r="N16" s="14"/>
      <c r="O16" s="14"/>
      <c r="P16" s="14"/>
      <c r="Q16" s="14"/>
      <c r="R16" s="14"/>
      <c r="S16" s="14"/>
      <c r="T16" s="14"/>
      <c r="U16" s="14"/>
      <c r="V16" s="14"/>
    </row>
    <row r="17">
      <c r="A17" s="88">
        <v>1773.0</v>
      </c>
      <c r="B17" s="14" t="s">
        <v>110</v>
      </c>
      <c r="C17" s="14" t="s">
        <v>111</v>
      </c>
      <c r="D17" s="14" t="s">
        <v>114</v>
      </c>
      <c r="E17" s="14" t="s">
        <v>1917</v>
      </c>
      <c r="F17" s="14"/>
      <c r="G17" s="14"/>
      <c r="H17" s="14"/>
      <c r="I17" s="14"/>
      <c r="J17" s="14"/>
      <c r="K17" s="14"/>
      <c r="L17" s="14"/>
      <c r="M17" s="14"/>
      <c r="N17" s="14"/>
      <c r="O17" s="14"/>
      <c r="P17" s="14"/>
      <c r="Q17" s="14"/>
      <c r="R17" s="14"/>
      <c r="S17" s="14"/>
      <c r="T17" s="14"/>
      <c r="U17" s="14"/>
      <c r="V17" s="14"/>
    </row>
    <row r="18">
      <c r="A18" s="88">
        <v>1006.0</v>
      </c>
      <c r="B18" s="14" t="s">
        <v>115</v>
      </c>
      <c r="C18" s="14" t="s">
        <v>116</v>
      </c>
      <c r="D18" s="14" t="s">
        <v>119</v>
      </c>
      <c r="E18" s="14" t="s">
        <v>1918</v>
      </c>
      <c r="F18" s="14"/>
      <c r="G18" s="14"/>
      <c r="H18" s="14"/>
      <c r="I18" s="14"/>
      <c r="J18" s="14"/>
      <c r="K18" s="14"/>
      <c r="L18" s="14"/>
      <c r="M18" s="14"/>
      <c r="N18" s="14"/>
      <c r="O18" s="14"/>
      <c r="P18" s="14"/>
      <c r="Q18" s="14"/>
      <c r="R18" s="14"/>
      <c r="S18" s="14"/>
      <c r="T18" s="14"/>
      <c r="U18" s="14"/>
      <c r="V18" s="14"/>
    </row>
    <row r="19">
      <c r="A19" s="88">
        <v>289.0</v>
      </c>
      <c r="B19" s="14" t="s">
        <v>120</v>
      </c>
      <c r="C19" s="14" t="s">
        <v>121</v>
      </c>
      <c r="D19" s="14" t="s">
        <v>126</v>
      </c>
      <c r="E19" s="14" t="s">
        <v>1919</v>
      </c>
      <c r="F19" s="14"/>
      <c r="G19" s="14"/>
      <c r="H19" s="14"/>
      <c r="I19" s="14"/>
      <c r="J19" s="14"/>
      <c r="K19" s="14"/>
      <c r="L19" s="14"/>
      <c r="M19" s="14"/>
      <c r="N19" s="14"/>
      <c r="O19" s="14"/>
      <c r="P19" s="14"/>
      <c r="Q19" s="14"/>
      <c r="R19" s="14"/>
      <c r="S19" s="14"/>
      <c r="T19" s="14"/>
      <c r="U19" s="14"/>
      <c r="V19" s="14"/>
    </row>
    <row r="20">
      <c r="A20" s="88">
        <v>2352.0</v>
      </c>
      <c r="B20" s="14" t="s">
        <v>127</v>
      </c>
      <c r="C20" s="14" t="s">
        <v>128</v>
      </c>
      <c r="D20" s="14" t="s">
        <v>133</v>
      </c>
      <c r="E20" s="14" t="s">
        <v>1920</v>
      </c>
      <c r="F20" s="14"/>
      <c r="G20" s="14"/>
      <c r="H20" s="14"/>
      <c r="I20" s="14"/>
      <c r="J20" s="14"/>
      <c r="K20" s="14"/>
      <c r="L20" s="14"/>
      <c r="M20" s="14"/>
      <c r="N20" s="14"/>
      <c r="O20" s="14"/>
      <c r="P20" s="14"/>
      <c r="Q20" s="14"/>
      <c r="R20" s="14"/>
      <c r="S20" s="14"/>
      <c r="T20" s="14"/>
      <c r="U20" s="14"/>
      <c r="V20" s="14"/>
    </row>
    <row r="21">
      <c r="A21" s="88">
        <v>1045.0</v>
      </c>
      <c r="B21" s="14" t="s">
        <v>134</v>
      </c>
      <c r="C21" s="14" t="s">
        <v>135</v>
      </c>
      <c r="D21" s="14" t="s">
        <v>140</v>
      </c>
      <c r="E21" s="14" t="s">
        <v>1921</v>
      </c>
      <c r="F21" s="14"/>
      <c r="G21" s="14"/>
      <c r="H21" s="14"/>
      <c r="I21" s="14"/>
      <c r="J21" s="14"/>
      <c r="K21" s="14"/>
      <c r="L21" s="14"/>
      <c r="M21" s="14"/>
      <c r="N21" s="14"/>
      <c r="O21" s="14"/>
      <c r="P21" s="14"/>
      <c r="Q21" s="14"/>
      <c r="R21" s="14"/>
      <c r="S21" s="14"/>
      <c r="T21" s="14"/>
      <c r="U21" s="14"/>
      <c r="V21" s="14"/>
    </row>
    <row r="22">
      <c r="A22" s="88">
        <v>656.0</v>
      </c>
      <c r="B22" s="14" t="s">
        <v>141</v>
      </c>
      <c r="C22" s="14" t="s">
        <v>142</v>
      </c>
      <c r="D22" s="14" t="s">
        <v>147</v>
      </c>
      <c r="E22" s="14" t="s">
        <v>1922</v>
      </c>
      <c r="F22" s="14"/>
      <c r="G22" s="14"/>
      <c r="H22" s="14"/>
      <c r="I22" s="14"/>
      <c r="J22" s="14"/>
      <c r="K22" s="14"/>
      <c r="L22" s="14"/>
      <c r="M22" s="14"/>
      <c r="N22" s="14"/>
      <c r="O22" s="14"/>
      <c r="P22" s="14"/>
      <c r="Q22" s="14"/>
      <c r="R22" s="14"/>
      <c r="S22" s="14"/>
      <c r="T22" s="14"/>
      <c r="U22" s="14"/>
      <c r="V22" s="14"/>
    </row>
    <row r="23">
      <c r="A23" s="88">
        <v>514.0</v>
      </c>
      <c r="B23" s="14" t="s">
        <v>148</v>
      </c>
      <c r="C23" s="14" t="s">
        <v>149</v>
      </c>
      <c r="D23" s="14" t="s">
        <v>153</v>
      </c>
      <c r="E23" s="14" t="s">
        <v>1923</v>
      </c>
      <c r="F23" s="14"/>
      <c r="G23" s="14"/>
      <c r="H23" s="14"/>
      <c r="I23" s="14"/>
      <c r="J23" s="14"/>
      <c r="K23" s="14"/>
      <c r="L23" s="14"/>
      <c r="M23" s="14"/>
      <c r="N23" s="14"/>
      <c r="O23" s="14"/>
      <c r="P23" s="14"/>
      <c r="Q23" s="14"/>
      <c r="R23" s="14"/>
      <c r="S23" s="14"/>
      <c r="T23" s="14"/>
      <c r="U23" s="14"/>
      <c r="V23" s="14"/>
    </row>
    <row r="24">
      <c r="A24" s="88">
        <v>2212.0</v>
      </c>
      <c r="B24" s="14" t="s">
        <v>154</v>
      </c>
      <c r="C24" s="14" t="s">
        <v>155</v>
      </c>
      <c r="D24" s="14" t="s">
        <v>158</v>
      </c>
      <c r="E24" s="14" t="s">
        <v>1924</v>
      </c>
      <c r="F24" s="14"/>
      <c r="G24" s="14"/>
      <c r="H24" s="14"/>
      <c r="I24" s="14"/>
      <c r="J24" s="14"/>
      <c r="K24" s="14"/>
      <c r="L24" s="14"/>
      <c r="M24" s="14"/>
      <c r="N24" s="14"/>
      <c r="O24" s="14"/>
      <c r="P24" s="14"/>
      <c r="Q24" s="14"/>
      <c r="R24" s="14"/>
      <c r="S24" s="14"/>
      <c r="T24" s="14"/>
      <c r="U24" s="14"/>
      <c r="V24" s="14"/>
    </row>
    <row r="25">
      <c r="A25" s="88">
        <v>1494.0</v>
      </c>
      <c r="B25" s="14" t="s">
        <v>159</v>
      </c>
      <c r="C25" s="14" t="s">
        <v>160</v>
      </c>
      <c r="D25" s="14" t="s">
        <v>164</v>
      </c>
      <c r="E25" s="14" t="s">
        <v>1925</v>
      </c>
      <c r="F25" s="14"/>
      <c r="G25" s="14"/>
      <c r="H25" s="14"/>
      <c r="I25" s="14"/>
      <c r="J25" s="14"/>
      <c r="K25" s="14"/>
      <c r="L25" s="14"/>
      <c r="M25" s="14"/>
      <c r="N25" s="14"/>
      <c r="O25" s="14"/>
      <c r="P25" s="14"/>
      <c r="Q25" s="14"/>
      <c r="R25" s="14"/>
      <c r="S25" s="14"/>
      <c r="T25" s="14"/>
      <c r="U25" s="14"/>
      <c r="V25" s="14"/>
    </row>
    <row r="26">
      <c r="A26" s="88">
        <v>2600.0</v>
      </c>
      <c r="B26" s="14" t="s">
        <v>165</v>
      </c>
      <c r="C26" s="14" t="s">
        <v>166</v>
      </c>
      <c r="D26" s="14" t="s">
        <v>171</v>
      </c>
      <c r="E26" s="14" t="s">
        <v>1926</v>
      </c>
      <c r="F26" s="14"/>
      <c r="G26" s="14"/>
      <c r="H26" s="14"/>
      <c r="I26" s="14"/>
      <c r="J26" s="14"/>
      <c r="K26" s="14"/>
      <c r="L26" s="14"/>
      <c r="M26" s="14"/>
      <c r="N26" s="14"/>
      <c r="O26" s="14"/>
      <c r="P26" s="14"/>
      <c r="Q26" s="14"/>
      <c r="R26" s="14"/>
      <c r="S26" s="14"/>
      <c r="T26" s="14"/>
      <c r="U26" s="14"/>
      <c r="V26" s="14"/>
    </row>
    <row r="27">
      <c r="A27" s="88">
        <v>1037.0</v>
      </c>
      <c r="B27" s="14" t="s">
        <v>172</v>
      </c>
      <c r="C27" s="14" t="s">
        <v>173</v>
      </c>
      <c r="D27" s="14" t="s">
        <v>177</v>
      </c>
      <c r="E27" s="14" t="s">
        <v>1927</v>
      </c>
      <c r="F27" s="14"/>
      <c r="G27" s="14"/>
      <c r="H27" s="14"/>
      <c r="I27" s="14"/>
      <c r="J27" s="14"/>
      <c r="K27" s="14"/>
      <c r="L27" s="14"/>
      <c r="M27" s="14"/>
      <c r="N27" s="14"/>
      <c r="O27" s="14"/>
      <c r="P27" s="14"/>
      <c r="Q27" s="14"/>
      <c r="R27" s="14"/>
      <c r="S27" s="14"/>
      <c r="T27" s="14"/>
      <c r="U27" s="14"/>
      <c r="V27" s="14"/>
    </row>
    <row r="28">
      <c r="A28" s="88">
        <v>750.0</v>
      </c>
      <c r="B28" s="14" t="s">
        <v>178</v>
      </c>
      <c r="C28" s="14" t="s">
        <v>179</v>
      </c>
      <c r="D28" s="14" t="s">
        <v>182</v>
      </c>
      <c r="E28" s="14" t="s">
        <v>1928</v>
      </c>
      <c r="F28" s="14"/>
      <c r="G28" s="14"/>
      <c r="H28" s="14"/>
      <c r="I28" s="14"/>
      <c r="J28" s="14"/>
      <c r="K28" s="14"/>
      <c r="L28" s="14"/>
      <c r="M28" s="14"/>
      <c r="N28" s="14"/>
      <c r="O28" s="14"/>
      <c r="P28" s="14"/>
      <c r="Q28" s="14"/>
      <c r="R28" s="14"/>
      <c r="S28" s="14"/>
      <c r="T28" s="14"/>
      <c r="U28" s="14"/>
      <c r="V28" s="14"/>
    </row>
    <row r="29">
      <c r="A29" s="88">
        <v>1875.0</v>
      </c>
      <c r="B29" s="14" t="s">
        <v>183</v>
      </c>
      <c r="C29" s="13" t="s">
        <v>1929</v>
      </c>
      <c r="D29" s="14" t="s">
        <v>187</v>
      </c>
      <c r="E29" s="14" t="s">
        <v>1930</v>
      </c>
      <c r="F29" s="14"/>
      <c r="G29" s="14"/>
      <c r="H29" s="14"/>
      <c r="I29" s="14"/>
      <c r="J29" s="14"/>
      <c r="K29" s="14"/>
      <c r="L29" s="14"/>
      <c r="M29" s="14"/>
      <c r="N29" s="14"/>
      <c r="O29" s="14"/>
      <c r="P29" s="14"/>
      <c r="Q29" s="14"/>
      <c r="R29" s="14"/>
      <c r="S29" s="14"/>
      <c r="T29" s="14"/>
      <c r="U29" s="14"/>
      <c r="V29" s="14"/>
    </row>
    <row r="30">
      <c r="A30" s="88">
        <v>2243.0</v>
      </c>
      <c r="B30" s="14" t="s">
        <v>188</v>
      </c>
      <c r="C30" s="14" t="s">
        <v>189</v>
      </c>
      <c r="D30" s="14" t="s">
        <v>192</v>
      </c>
      <c r="E30" s="14" t="s">
        <v>1931</v>
      </c>
      <c r="F30" s="14"/>
      <c r="G30" s="14"/>
      <c r="H30" s="14"/>
      <c r="I30" s="14"/>
      <c r="J30" s="14"/>
      <c r="K30" s="14"/>
      <c r="L30" s="14"/>
      <c r="M30" s="14"/>
      <c r="N30" s="14"/>
      <c r="O30" s="14"/>
      <c r="P30" s="14"/>
      <c r="Q30" s="14"/>
      <c r="R30" s="14"/>
      <c r="S30" s="14"/>
      <c r="T30" s="14"/>
      <c r="U30" s="14"/>
      <c r="V30" s="14"/>
    </row>
    <row r="31">
      <c r="A31" s="88">
        <v>1967.0</v>
      </c>
      <c r="B31" s="14" t="s">
        <v>193</v>
      </c>
      <c r="C31" s="13" t="s">
        <v>1932</v>
      </c>
      <c r="D31" s="14" t="s">
        <v>198</v>
      </c>
      <c r="E31" s="14" t="s">
        <v>1933</v>
      </c>
      <c r="F31" s="14"/>
      <c r="G31" s="14"/>
      <c r="H31" s="14"/>
      <c r="I31" s="14"/>
      <c r="J31" s="14"/>
      <c r="K31" s="14"/>
      <c r="L31" s="14"/>
      <c r="M31" s="14"/>
      <c r="N31" s="14"/>
      <c r="O31" s="14"/>
      <c r="P31" s="14"/>
      <c r="Q31" s="14"/>
      <c r="R31" s="14"/>
      <c r="S31" s="14"/>
      <c r="T31" s="14"/>
      <c r="U31" s="14"/>
      <c r="V31" s="14"/>
    </row>
    <row r="32">
      <c r="A32" s="88">
        <v>229.0</v>
      </c>
      <c r="B32" s="14" t="s">
        <v>199</v>
      </c>
      <c r="C32" s="14" t="s">
        <v>200</v>
      </c>
      <c r="D32" s="14" t="s">
        <v>204</v>
      </c>
      <c r="E32" s="14" t="s">
        <v>1934</v>
      </c>
      <c r="F32" s="14"/>
      <c r="G32" s="14"/>
      <c r="H32" s="14"/>
      <c r="I32" s="14"/>
      <c r="J32" s="14"/>
      <c r="K32" s="14"/>
      <c r="L32" s="14"/>
      <c r="M32" s="14"/>
      <c r="N32" s="14"/>
      <c r="O32" s="14"/>
      <c r="P32" s="14"/>
      <c r="Q32" s="14"/>
      <c r="R32" s="14"/>
      <c r="S32" s="14"/>
      <c r="T32" s="14"/>
      <c r="U32" s="14"/>
      <c r="V32" s="14"/>
    </row>
    <row r="33">
      <c r="A33" s="88">
        <v>891.0</v>
      </c>
      <c r="B33" s="14" t="s">
        <v>205</v>
      </c>
      <c r="C33" s="14" t="s">
        <v>206</v>
      </c>
      <c r="D33" s="14" t="s">
        <v>209</v>
      </c>
      <c r="E33" s="14" t="s">
        <v>1935</v>
      </c>
      <c r="F33" s="14"/>
      <c r="G33" s="14"/>
      <c r="H33" s="14"/>
      <c r="I33" s="14"/>
      <c r="J33" s="14"/>
      <c r="K33" s="14"/>
      <c r="L33" s="14"/>
      <c r="M33" s="14"/>
      <c r="N33" s="14"/>
      <c r="O33" s="14"/>
      <c r="P33" s="14"/>
      <c r="Q33" s="14"/>
      <c r="R33" s="14"/>
      <c r="S33" s="14"/>
      <c r="T33" s="14"/>
      <c r="U33" s="14"/>
      <c r="V33" s="14"/>
    </row>
    <row r="34">
      <c r="A34" s="88">
        <v>144.0</v>
      </c>
      <c r="B34" s="14" t="s">
        <v>210</v>
      </c>
      <c r="C34" s="14" t="s">
        <v>211</v>
      </c>
      <c r="D34" s="14" t="s">
        <v>1936</v>
      </c>
      <c r="E34" s="15" t="s">
        <v>1937</v>
      </c>
      <c r="F34" s="14"/>
      <c r="G34" s="14"/>
      <c r="H34" s="14"/>
      <c r="I34" s="14"/>
      <c r="J34" s="14"/>
      <c r="K34" s="14"/>
      <c r="L34" s="14"/>
      <c r="M34" s="14"/>
      <c r="N34" s="14"/>
      <c r="O34" s="14"/>
      <c r="P34" s="14"/>
      <c r="Q34" s="14"/>
      <c r="R34" s="14"/>
      <c r="S34" s="14"/>
      <c r="T34" s="14"/>
      <c r="U34" s="14"/>
      <c r="V34" s="14"/>
    </row>
    <row r="35">
      <c r="A35" s="88">
        <v>178.0</v>
      </c>
      <c r="B35" s="14" t="s">
        <v>214</v>
      </c>
      <c r="C35" s="14" t="s">
        <v>215</v>
      </c>
      <c r="D35" s="14" t="s">
        <v>217</v>
      </c>
      <c r="E35" s="14" t="s">
        <v>1938</v>
      </c>
      <c r="F35" s="14"/>
      <c r="G35" s="14"/>
      <c r="H35" s="14"/>
      <c r="I35" s="14"/>
      <c r="J35" s="14"/>
      <c r="K35" s="14"/>
      <c r="L35" s="14"/>
      <c r="M35" s="14"/>
      <c r="N35" s="14"/>
      <c r="O35" s="14"/>
      <c r="P35" s="14"/>
      <c r="Q35" s="14"/>
      <c r="R35" s="14"/>
      <c r="S35" s="14"/>
      <c r="T35" s="14"/>
      <c r="U35" s="14"/>
      <c r="V35" s="14"/>
    </row>
    <row r="36">
      <c r="A36" s="88">
        <v>1211.0</v>
      </c>
      <c r="B36" s="14" t="s">
        <v>218</v>
      </c>
      <c r="C36" s="14" t="s">
        <v>219</v>
      </c>
      <c r="D36" s="14" t="s">
        <v>223</v>
      </c>
      <c r="E36" s="14" t="s">
        <v>1939</v>
      </c>
      <c r="F36" s="14"/>
      <c r="G36" s="14"/>
      <c r="H36" s="14"/>
      <c r="I36" s="14"/>
      <c r="J36" s="14"/>
      <c r="K36" s="14"/>
      <c r="L36" s="14"/>
      <c r="M36" s="14"/>
      <c r="N36" s="14"/>
      <c r="O36" s="14"/>
      <c r="P36" s="14"/>
      <c r="Q36" s="14"/>
      <c r="R36" s="14"/>
      <c r="S36" s="14"/>
      <c r="T36" s="14"/>
      <c r="U36" s="14"/>
      <c r="V36" s="14"/>
    </row>
    <row r="37">
      <c r="A37" s="88">
        <v>2210.0</v>
      </c>
      <c r="B37" s="14" t="s">
        <v>224</v>
      </c>
      <c r="C37" s="14" t="s">
        <v>225</v>
      </c>
      <c r="D37" s="14" t="s">
        <v>230</v>
      </c>
      <c r="E37" s="14" t="s">
        <v>1940</v>
      </c>
      <c r="F37" s="14"/>
      <c r="G37" s="14"/>
      <c r="H37" s="14"/>
      <c r="I37" s="14"/>
      <c r="J37" s="14"/>
      <c r="K37" s="14"/>
      <c r="L37" s="14"/>
      <c r="M37" s="14"/>
      <c r="N37" s="14"/>
      <c r="O37" s="14"/>
      <c r="P37" s="14"/>
      <c r="Q37" s="14"/>
      <c r="R37" s="14"/>
      <c r="S37" s="14"/>
      <c r="T37" s="14"/>
      <c r="U37" s="14"/>
      <c r="V37" s="14"/>
    </row>
    <row r="38">
      <c r="A38" s="88">
        <v>1135.0</v>
      </c>
      <c r="B38" s="14" t="s">
        <v>231</v>
      </c>
      <c r="C38" s="14" t="s">
        <v>232</v>
      </c>
      <c r="D38" s="14" t="s">
        <v>235</v>
      </c>
      <c r="E38" s="14" t="s">
        <v>1941</v>
      </c>
      <c r="F38" s="14"/>
      <c r="G38" s="14"/>
      <c r="H38" s="14"/>
      <c r="I38" s="14"/>
      <c r="J38" s="14"/>
      <c r="K38" s="14"/>
      <c r="L38" s="14"/>
      <c r="M38" s="14"/>
      <c r="N38" s="14"/>
      <c r="O38" s="14"/>
      <c r="P38" s="14"/>
      <c r="Q38" s="14"/>
      <c r="R38" s="14"/>
      <c r="S38" s="14"/>
      <c r="T38" s="14"/>
      <c r="U38" s="14"/>
      <c r="V38" s="14"/>
    </row>
    <row r="39">
      <c r="A39" s="88">
        <v>2592.0</v>
      </c>
      <c r="B39" s="14" t="s">
        <v>236</v>
      </c>
      <c r="C39" s="14" t="s">
        <v>237</v>
      </c>
      <c r="D39" s="14" t="s">
        <v>241</v>
      </c>
      <c r="E39" s="14" t="s">
        <v>1942</v>
      </c>
      <c r="F39" s="14"/>
      <c r="G39" s="14"/>
      <c r="H39" s="14"/>
      <c r="I39" s="14"/>
      <c r="J39" s="14"/>
      <c r="K39" s="14"/>
      <c r="L39" s="14"/>
      <c r="M39" s="14"/>
      <c r="N39" s="14"/>
      <c r="O39" s="14"/>
      <c r="P39" s="14"/>
      <c r="Q39" s="14"/>
      <c r="R39" s="14"/>
      <c r="S39" s="14"/>
      <c r="T39" s="14"/>
      <c r="U39" s="14"/>
      <c r="V39" s="14"/>
    </row>
    <row r="40">
      <c r="A40" s="88">
        <v>2598.0</v>
      </c>
      <c r="B40" s="14" t="s">
        <v>242</v>
      </c>
      <c r="C40" s="14" t="s">
        <v>243</v>
      </c>
      <c r="D40" s="14" t="s">
        <v>246</v>
      </c>
      <c r="E40" s="14" t="s">
        <v>1943</v>
      </c>
      <c r="F40" s="14"/>
      <c r="G40" s="14"/>
      <c r="H40" s="14"/>
      <c r="I40" s="14"/>
      <c r="J40" s="14"/>
      <c r="K40" s="14"/>
      <c r="L40" s="14"/>
      <c r="M40" s="14"/>
      <c r="N40" s="14"/>
      <c r="O40" s="14"/>
      <c r="P40" s="14"/>
      <c r="Q40" s="14"/>
      <c r="R40" s="14"/>
      <c r="S40" s="14"/>
      <c r="T40" s="14"/>
      <c r="U40" s="14"/>
      <c r="V40" s="14"/>
    </row>
    <row r="41">
      <c r="A41" s="88">
        <v>1393.0</v>
      </c>
      <c r="B41" s="14" t="s">
        <v>247</v>
      </c>
      <c r="C41" s="14" t="s">
        <v>248</v>
      </c>
      <c r="D41" s="14" t="s">
        <v>251</v>
      </c>
      <c r="E41" s="14" t="s">
        <v>1944</v>
      </c>
      <c r="F41" s="14"/>
      <c r="G41" s="14"/>
      <c r="H41" s="14"/>
      <c r="I41" s="14"/>
      <c r="J41" s="14"/>
      <c r="K41" s="14"/>
      <c r="L41" s="14"/>
      <c r="M41" s="14"/>
      <c r="N41" s="14"/>
      <c r="O41" s="14"/>
      <c r="P41" s="14"/>
      <c r="Q41" s="14"/>
      <c r="R41" s="14"/>
      <c r="S41" s="14"/>
      <c r="T41" s="14"/>
      <c r="U41" s="14"/>
      <c r="V41" s="14"/>
    </row>
    <row r="42">
      <c r="A42" s="88">
        <v>2030.0</v>
      </c>
      <c r="B42" s="14" t="s">
        <v>252</v>
      </c>
      <c r="C42" s="14" t="s">
        <v>253</v>
      </c>
      <c r="D42" s="14" t="s">
        <v>257</v>
      </c>
      <c r="E42" s="14" t="s">
        <v>1945</v>
      </c>
      <c r="F42" s="14"/>
      <c r="G42" s="14"/>
      <c r="H42" s="14"/>
      <c r="I42" s="14"/>
      <c r="J42" s="14"/>
      <c r="K42" s="14"/>
      <c r="L42" s="14"/>
      <c r="M42" s="14"/>
      <c r="N42" s="14"/>
      <c r="O42" s="14"/>
      <c r="P42" s="14"/>
      <c r="Q42" s="14"/>
      <c r="R42" s="14"/>
      <c r="S42" s="14"/>
      <c r="T42" s="14"/>
      <c r="U42" s="14"/>
      <c r="V42" s="14"/>
    </row>
    <row r="43">
      <c r="A43" s="88">
        <v>2051.0</v>
      </c>
      <c r="B43" s="14" t="s">
        <v>258</v>
      </c>
      <c r="C43" s="14" t="s">
        <v>259</v>
      </c>
      <c r="D43" s="14" t="s">
        <v>262</v>
      </c>
      <c r="E43" s="13" t="s">
        <v>1946</v>
      </c>
      <c r="F43" s="14"/>
      <c r="G43" s="14"/>
      <c r="H43" s="14"/>
      <c r="I43" s="14"/>
      <c r="J43" s="14"/>
      <c r="K43" s="14"/>
      <c r="L43" s="14"/>
      <c r="M43" s="14"/>
      <c r="N43" s="14"/>
      <c r="O43" s="14"/>
      <c r="P43" s="14"/>
      <c r="Q43" s="14"/>
      <c r="R43" s="14"/>
      <c r="S43" s="14"/>
      <c r="T43" s="14"/>
      <c r="U43" s="14"/>
      <c r="V43" s="14"/>
    </row>
    <row r="44">
      <c r="A44" s="88">
        <v>160.0</v>
      </c>
      <c r="B44" s="14" t="s">
        <v>263</v>
      </c>
      <c r="C44" s="14" t="s">
        <v>264</v>
      </c>
      <c r="D44" s="14" t="s">
        <v>266</v>
      </c>
      <c r="E44" s="14" t="s">
        <v>1947</v>
      </c>
      <c r="F44" s="14"/>
      <c r="G44" s="14"/>
      <c r="H44" s="14"/>
      <c r="I44" s="14"/>
      <c r="J44" s="14"/>
      <c r="K44" s="14"/>
      <c r="L44" s="14"/>
      <c r="M44" s="14"/>
      <c r="N44" s="14"/>
      <c r="O44" s="14"/>
      <c r="P44" s="14"/>
      <c r="Q44" s="14"/>
      <c r="R44" s="14"/>
      <c r="S44" s="14"/>
      <c r="T44" s="14"/>
      <c r="U44" s="14"/>
      <c r="V44" s="14"/>
    </row>
    <row r="45">
      <c r="A45" s="88">
        <v>8.0</v>
      </c>
      <c r="B45" s="14" t="s">
        <v>267</v>
      </c>
      <c r="C45" s="14" t="s">
        <v>268</v>
      </c>
      <c r="D45" s="14" t="s">
        <v>272</v>
      </c>
      <c r="E45" s="14" t="s">
        <v>1948</v>
      </c>
      <c r="F45" s="14"/>
      <c r="G45" s="14"/>
      <c r="H45" s="14"/>
      <c r="I45" s="14"/>
      <c r="J45" s="14"/>
      <c r="K45" s="14"/>
      <c r="L45" s="14"/>
      <c r="M45" s="14"/>
      <c r="N45" s="14"/>
      <c r="O45" s="14"/>
      <c r="P45" s="14"/>
      <c r="Q45" s="14"/>
      <c r="R45" s="14"/>
      <c r="S45" s="14"/>
      <c r="T45" s="14"/>
      <c r="U45" s="14"/>
      <c r="V45" s="14"/>
    </row>
    <row r="46">
      <c r="A46" s="88">
        <v>2630.0</v>
      </c>
      <c r="B46" s="14" t="s">
        <v>273</v>
      </c>
      <c r="C46" s="14" t="s">
        <v>274</v>
      </c>
      <c r="D46" s="14" t="s">
        <v>278</v>
      </c>
      <c r="E46" s="14" t="s">
        <v>1949</v>
      </c>
      <c r="F46" s="14"/>
      <c r="G46" s="14"/>
      <c r="H46" s="14"/>
      <c r="I46" s="14"/>
      <c r="J46" s="14"/>
      <c r="K46" s="14"/>
      <c r="L46" s="14"/>
      <c r="M46" s="14"/>
      <c r="N46" s="14"/>
      <c r="O46" s="14"/>
      <c r="P46" s="14"/>
      <c r="Q46" s="14"/>
      <c r="R46" s="14"/>
      <c r="S46" s="14"/>
      <c r="T46" s="14"/>
      <c r="U46" s="14"/>
      <c r="V46" s="14"/>
    </row>
    <row r="47">
      <c r="A47" s="88">
        <v>1693.0</v>
      </c>
      <c r="B47" s="14" t="s">
        <v>279</v>
      </c>
      <c r="C47" s="13" t="s">
        <v>1950</v>
      </c>
      <c r="D47" s="13" t="s">
        <v>285</v>
      </c>
      <c r="E47" s="13" t="s">
        <v>1951</v>
      </c>
      <c r="F47" s="14" t="s">
        <v>1952</v>
      </c>
      <c r="G47" s="14"/>
      <c r="H47" s="14"/>
      <c r="I47" s="14"/>
      <c r="J47" s="14"/>
      <c r="K47" s="14"/>
      <c r="L47" s="14"/>
      <c r="M47" s="14"/>
      <c r="N47" s="14"/>
      <c r="O47" s="14"/>
      <c r="P47" s="14"/>
      <c r="Q47" s="14"/>
      <c r="R47" s="14"/>
      <c r="S47" s="14"/>
      <c r="T47" s="14"/>
      <c r="U47" s="14"/>
      <c r="V47" s="14"/>
    </row>
    <row r="48">
      <c r="A48" s="88">
        <v>495.0</v>
      </c>
      <c r="B48" s="14" t="s">
        <v>286</v>
      </c>
      <c r="C48" s="14" t="s">
        <v>287</v>
      </c>
      <c r="D48" s="13" t="s">
        <v>291</v>
      </c>
      <c r="E48" s="14" t="s">
        <v>1953</v>
      </c>
      <c r="F48" s="90" t="s">
        <v>1954</v>
      </c>
      <c r="G48" s="14"/>
      <c r="H48" s="14"/>
      <c r="I48" s="14"/>
      <c r="J48" s="14"/>
      <c r="K48" s="14"/>
      <c r="L48" s="14"/>
      <c r="M48" s="14"/>
      <c r="N48" s="14"/>
      <c r="O48" s="14"/>
      <c r="P48" s="14"/>
      <c r="Q48" s="14"/>
      <c r="R48" s="14"/>
      <c r="S48" s="14"/>
      <c r="T48" s="14"/>
      <c r="U48" s="14"/>
      <c r="V48" s="14"/>
    </row>
    <row r="49">
      <c r="A49" s="88">
        <v>2299.0</v>
      </c>
      <c r="B49" s="14" t="s">
        <v>292</v>
      </c>
      <c r="C49" s="14" t="s">
        <v>293</v>
      </c>
      <c r="D49" s="14" t="s">
        <v>297</v>
      </c>
      <c r="E49" s="14" t="s">
        <v>1955</v>
      </c>
      <c r="F49" s="14"/>
      <c r="G49" s="14"/>
      <c r="H49" s="14"/>
      <c r="I49" s="14"/>
      <c r="J49" s="14"/>
      <c r="K49" s="14"/>
      <c r="L49" s="14"/>
      <c r="M49" s="14"/>
      <c r="N49" s="14"/>
      <c r="O49" s="14"/>
      <c r="P49" s="14"/>
      <c r="Q49" s="14"/>
      <c r="R49" s="14"/>
      <c r="S49" s="14"/>
      <c r="T49" s="14"/>
      <c r="U49" s="14"/>
      <c r="V49" s="14"/>
    </row>
    <row r="50">
      <c r="A50" s="88">
        <v>1772.0</v>
      </c>
      <c r="B50" s="14" t="s">
        <v>298</v>
      </c>
      <c r="C50" s="14" t="s">
        <v>299</v>
      </c>
      <c r="D50" s="14" t="s">
        <v>303</v>
      </c>
      <c r="E50" s="14" t="s">
        <v>1956</v>
      </c>
      <c r="F50" s="14"/>
      <c r="G50" s="14"/>
      <c r="H50" s="14"/>
      <c r="I50" s="14"/>
      <c r="J50" s="14"/>
      <c r="K50" s="14"/>
      <c r="L50" s="14"/>
      <c r="M50" s="14"/>
      <c r="N50" s="14"/>
      <c r="O50" s="14"/>
      <c r="P50" s="14"/>
      <c r="Q50" s="14"/>
      <c r="R50" s="14"/>
      <c r="S50" s="14"/>
      <c r="T50" s="14"/>
      <c r="U50" s="14"/>
      <c r="V50" s="14"/>
    </row>
    <row r="51">
      <c r="A51" s="88">
        <v>1612.0</v>
      </c>
      <c r="B51" s="14" t="s">
        <v>304</v>
      </c>
      <c r="C51" s="14" t="s">
        <v>305</v>
      </c>
      <c r="D51" s="14" t="s">
        <v>309</v>
      </c>
      <c r="E51" s="14" t="s">
        <v>1957</v>
      </c>
      <c r="F51" s="14"/>
      <c r="G51" s="14"/>
      <c r="H51" s="14"/>
      <c r="I51" s="14"/>
      <c r="J51" s="14"/>
      <c r="K51" s="14"/>
      <c r="L51" s="14"/>
      <c r="M51" s="14"/>
      <c r="N51" s="14"/>
      <c r="O51" s="14"/>
      <c r="P51" s="14"/>
      <c r="Q51" s="14"/>
      <c r="R51" s="14"/>
      <c r="S51" s="14"/>
      <c r="T51" s="14"/>
      <c r="U51" s="14"/>
      <c r="V51" s="14"/>
    </row>
    <row r="52">
      <c r="A52" s="88">
        <v>795.0</v>
      </c>
      <c r="B52" s="14" t="s">
        <v>310</v>
      </c>
      <c r="C52" s="14" t="s">
        <v>311</v>
      </c>
      <c r="D52" s="14" t="s">
        <v>313</v>
      </c>
      <c r="E52" s="14" t="s">
        <v>1958</v>
      </c>
      <c r="F52" s="14"/>
      <c r="G52" s="14"/>
      <c r="H52" s="14"/>
      <c r="I52" s="14"/>
      <c r="J52" s="14"/>
      <c r="K52" s="14"/>
      <c r="L52" s="14"/>
      <c r="M52" s="14"/>
      <c r="N52" s="14"/>
      <c r="O52" s="14"/>
      <c r="P52" s="14"/>
      <c r="Q52" s="14"/>
      <c r="R52" s="14"/>
      <c r="S52" s="14"/>
      <c r="T52" s="14"/>
      <c r="U52" s="14"/>
      <c r="V52" s="14"/>
    </row>
    <row r="53">
      <c r="A53" s="88">
        <v>1887.0</v>
      </c>
      <c r="B53" s="14" t="s">
        <v>314</v>
      </c>
      <c r="C53" s="14" t="s">
        <v>315</v>
      </c>
      <c r="D53" s="14" t="s">
        <v>318</v>
      </c>
      <c r="E53" s="14" t="s">
        <v>1959</v>
      </c>
      <c r="F53" s="14"/>
      <c r="G53" s="14"/>
      <c r="H53" s="14"/>
      <c r="I53" s="14"/>
      <c r="J53" s="14"/>
      <c r="K53" s="14"/>
      <c r="L53" s="14"/>
      <c r="M53" s="14"/>
      <c r="N53" s="14"/>
      <c r="O53" s="14"/>
      <c r="P53" s="14"/>
      <c r="Q53" s="14"/>
      <c r="R53" s="14"/>
      <c r="S53" s="14"/>
      <c r="T53" s="14"/>
      <c r="U53" s="14"/>
      <c r="V53" s="14"/>
    </row>
    <row r="54">
      <c r="A54" s="88">
        <v>896.0</v>
      </c>
      <c r="B54" s="14" t="s">
        <v>319</v>
      </c>
      <c r="C54" s="14" t="s">
        <v>320</v>
      </c>
      <c r="D54" s="14" t="s">
        <v>324</v>
      </c>
      <c r="E54" s="14" t="s">
        <v>1960</v>
      </c>
      <c r="F54" s="14"/>
      <c r="G54" s="14"/>
      <c r="H54" s="14"/>
      <c r="I54" s="14"/>
      <c r="J54" s="14"/>
      <c r="K54" s="14"/>
      <c r="L54" s="14"/>
      <c r="M54" s="14"/>
      <c r="N54" s="14"/>
      <c r="O54" s="14"/>
      <c r="P54" s="14"/>
      <c r="Q54" s="14"/>
      <c r="R54" s="14"/>
      <c r="S54" s="14"/>
      <c r="T54" s="14"/>
      <c r="U54" s="14"/>
      <c r="V54" s="14"/>
    </row>
    <row r="55">
      <c r="A55" s="88">
        <v>1117.0</v>
      </c>
      <c r="B55" s="14" t="s">
        <v>325</v>
      </c>
      <c r="C55" s="14" t="s">
        <v>326</v>
      </c>
      <c r="D55" s="14" t="s">
        <v>328</v>
      </c>
      <c r="E55" s="14" t="s">
        <v>1961</v>
      </c>
      <c r="F55" s="14"/>
      <c r="G55" s="14"/>
      <c r="H55" s="14"/>
      <c r="I55" s="14"/>
      <c r="J55" s="14"/>
      <c r="K55" s="14"/>
      <c r="L55" s="14"/>
      <c r="M55" s="14"/>
      <c r="N55" s="14"/>
      <c r="O55" s="14"/>
      <c r="P55" s="14"/>
      <c r="Q55" s="14"/>
      <c r="R55" s="14"/>
      <c r="S55" s="14"/>
      <c r="T55" s="14"/>
      <c r="U55" s="14"/>
      <c r="V55" s="14"/>
    </row>
    <row r="56">
      <c r="A56" s="88">
        <v>2406.0</v>
      </c>
      <c r="B56" s="14" t="s">
        <v>329</v>
      </c>
      <c r="C56" s="14" t="s">
        <v>330</v>
      </c>
      <c r="D56" s="14" t="s">
        <v>334</v>
      </c>
      <c r="E56" s="14" t="s">
        <v>1962</v>
      </c>
      <c r="F56" s="14"/>
      <c r="G56" s="14"/>
      <c r="H56" s="14"/>
      <c r="I56" s="14"/>
      <c r="J56" s="14"/>
      <c r="K56" s="14"/>
      <c r="L56" s="14"/>
      <c r="M56" s="14"/>
      <c r="N56" s="14"/>
      <c r="O56" s="14"/>
      <c r="P56" s="14"/>
      <c r="Q56" s="14"/>
      <c r="R56" s="14"/>
      <c r="S56" s="14"/>
      <c r="T56" s="14"/>
      <c r="U56" s="14"/>
      <c r="V56" s="14"/>
    </row>
    <row r="57">
      <c r="A57" s="88">
        <v>1970.0</v>
      </c>
      <c r="B57" s="14" t="s">
        <v>335</v>
      </c>
      <c r="C57" s="14" t="s">
        <v>336</v>
      </c>
      <c r="D57" s="14" t="s">
        <v>341</v>
      </c>
      <c r="E57" s="14" t="s">
        <v>1963</v>
      </c>
      <c r="F57" s="14"/>
      <c r="G57" s="14"/>
      <c r="H57" s="14"/>
      <c r="I57" s="14"/>
      <c r="J57" s="14"/>
      <c r="K57" s="14"/>
      <c r="L57" s="14"/>
      <c r="M57" s="14"/>
      <c r="N57" s="14"/>
      <c r="O57" s="14"/>
      <c r="P57" s="14"/>
      <c r="Q57" s="14"/>
      <c r="R57" s="14"/>
      <c r="S57" s="14"/>
      <c r="T57" s="14"/>
      <c r="U57" s="14"/>
      <c r="V57" s="14"/>
    </row>
    <row r="58">
      <c r="A58" s="88">
        <v>1297.0</v>
      </c>
      <c r="B58" s="14" t="s">
        <v>342</v>
      </c>
      <c r="C58" s="14" t="s">
        <v>343</v>
      </c>
      <c r="D58" s="14" t="s">
        <v>348</v>
      </c>
      <c r="E58" s="14" t="s">
        <v>1964</v>
      </c>
      <c r="F58" s="14"/>
      <c r="G58" s="14"/>
      <c r="H58" s="14"/>
      <c r="I58" s="14"/>
      <c r="J58" s="14"/>
      <c r="K58" s="14"/>
      <c r="L58" s="14"/>
      <c r="M58" s="14"/>
      <c r="N58" s="14"/>
      <c r="O58" s="14"/>
      <c r="P58" s="14"/>
      <c r="Q58" s="14"/>
      <c r="R58" s="14"/>
      <c r="S58" s="14"/>
      <c r="T58" s="14"/>
      <c r="U58" s="14"/>
      <c r="V58" s="14"/>
    </row>
    <row r="59">
      <c r="A59" s="88">
        <v>2429.0</v>
      </c>
      <c r="B59" s="14" t="s">
        <v>349</v>
      </c>
      <c r="C59" s="14" t="s">
        <v>350</v>
      </c>
      <c r="D59" s="14" t="s">
        <v>355</v>
      </c>
      <c r="E59" s="14" t="s">
        <v>1965</v>
      </c>
      <c r="F59" s="14"/>
      <c r="G59" s="14"/>
      <c r="H59" s="14"/>
      <c r="I59" s="14"/>
      <c r="J59" s="14"/>
      <c r="K59" s="14"/>
      <c r="L59" s="14"/>
      <c r="M59" s="14"/>
      <c r="N59" s="14"/>
      <c r="O59" s="14"/>
      <c r="P59" s="14"/>
      <c r="Q59" s="14"/>
      <c r="R59" s="14"/>
      <c r="S59" s="14"/>
      <c r="T59" s="14"/>
      <c r="U59" s="14"/>
      <c r="V59" s="14"/>
    </row>
    <row r="60">
      <c r="A60" s="88">
        <v>1240.0</v>
      </c>
      <c r="B60" s="14" t="s">
        <v>356</v>
      </c>
      <c r="C60" s="14" t="s">
        <v>357</v>
      </c>
      <c r="D60" s="14" t="s">
        <v>360</v>
      </c>
      <c r="E60" s="14" t="s">
        <v>1966</v>
      </c>
      <c r="F60" s="14"/>
      <c r="G60" s="14"/>
      <c r="H60" s="14"/>
      <c r="I60" s="14"/>
      <c r="J60" s="14"/>
      <c r="K60" s="14"/>
      <c r="L60" s="14"/>
      <c r="M60" s="14"/>
      <c r="N60" s="14"/>
      <c r="O60" s="14"/>
      <c r="P60" s="14"/>
      <c r="Q60" s="14"/>
      <c r="R60" s="14"/>
      <c r="S60" s="14"/>
      <c r="T60" s="14"/>
      <c r="U60" s="14"/>
      <c r="V60" s="14"/>
    </row>
    <row r="61">
      <c r="A61" s="88">
        <v>2160.0</v>
      </c>
      <c r="B61" s="14" t="s">
        <v>361</v>
      </c>
      <c r="C61" s="14" t="s">
        <v>362</v>
      </c>
      <c r="D61" s="14" t="s">
        <v>366</v>
      </c>
      <c r="E61" s="14" t="s">
        <v>1967</v>
      </c>
      <c r="F61" s="14"/>
      <c r="G61" s="14"/>
      <c r="H61" s="14"/>
      <c r="I61" s="14"/>
      <c r="J61" s="14"/>
      <c r="K61" s="14"/>
      <c r="L61" s="14"/>
      <c r="M61" s="14"/>
      <c r="N61" s="14"/>
      <c r="O61" s="14"/>
      <c r="P61" s="14"/>
      <c r="Q61" s="14"/>
      <c r="R61" s="14"/>
      <c r="S61" s="14"/>
      <c r="T61" s="14"/>
      <c r="U61" s="14"/>
      <c r="V61" s="14"/>
    </row>
    <row r="62">
      <c r="A62" s="88">
        <v>1534.0</v>
      </c>
      <c r="B62" s="14" t="s">
        <v>367</v>
      </c>
      <c r="C62" s="14" t="s">
        <v>368</v>
      </c>
      <c r="D62" s="14" t="s">
        <v>372</v>
      </c>
      <c r="E62" s="14" t="s">
        <v>1968</v>
      </c>
      <c r="F62" s="14"/>
      <c r="G62" s="14"/>
      <c r="H62" s="14"/>
      <c r="I62" s="14"/>
      <c r="J62" s="14"/>
      <c r="K62" s="14"/>
      <c r="L62" s="14"/>
      <c r="M62" s="14"/>
      <c r="N62" s="14"/>
      <c r="O62" s="14"/>
      <c r="P62" s="14"/>
      <c r="Q62" s="14"/>
      <c r="R62" s="14"/>
      <c r="S62" s="14"/>
      <c r="T62" s="14"/>
      <c r="U62" s="14"/>
      <c r="V62" s="14"/>
    </row>
    <row r="63">
      <c r="A63" s="88">
        <v>111.0</v>
      </c>
      <c r="B63" s="14" t="s">
        <v>373</v>
      </c>
      <c r="C63" s="14" t="s">
        <v>374</v>
      </c>
      <c r="D63" s="14" t="s">
        <v>376</v>
      </c>
      <c r="E63" s="14" t="s">
        <v>1969</v>
      </c>
      <c r="F63" s="14"/>
      <c r="G63" s="14"/>
      <c r="H63" s="14"/>
      <c r="I63" s="14"/>
      <c r="J63" s="14"/>
      <c r="K63" s="14"/>
      <c r="L63" s="14"/>
      <c r="M63" s="14"/>
      <c r="N63" s="14"/>
      <c r="O63" s="14"/>
      <c r="P63" s="14"/>
      <c r="Q63" s="14"/>
      <c r="R63" s="14"/>
      <c r="S63" s="14"/>
      <c r="T63" s="14"/>
      <c r="U63" s="14"/>
      <c r="V63" s="14"/>
    </row>
    <row r="64">
      <c r="A64" s="88">
        <v>384.0</v>
      </c>
      <c r="B64" s="14" t="s">
        <v>377</v>
      </c>
      <c r="C64" s="13" t="s">
        <v>1970</v>
      </c>
      <c r="D64" s="14" t="s">
        <v>381</v>
      </c>
      <c r="E64" s="14" t="s">
        <v>1971</v>
      </c>
      <c r="F64" s="14"/>
      <c r="G64" s="14"/>
      <c r="H64" s="14"/>
      <c r="I64" s="14"/>
      <c r="J64" s="14"/>
      <c r="K64" s="14"/>
      <c r="L64" s="14"/>
      <c r="M64" s="14"/>
      <c r="N64" s="14"/>
      <c r="O64" s="14"/>
      <c r="P64" s="14"/>
      <c r="Q64" s="14"/>
      <c r="R64" s="14"/>
      <c r="S64" s="14"/>
      <c r="T64" s="14"/>
      <c r="U64" s="14"/>
      <c r="V64" s="14"/>
    </row>
    <row r="65">
      <c r="A65" s="88">
        <v>334.0</v>
      </c>
      <c r="B65" s="14" t="s">
        <v>382</v>
      </c>
      <c r="C65" s="14" t="s">
        <v>383</v>
      </c>
      <c r="D65" s="14" t="s">
        <v>386</v>
      </c>
      <c r="E65" s="14" t="s">
        <v>1972</v>
      </c>
      <c r="F65" s="14"/>
      <c r="G65" s="14"/>
      <c r="H65" s="14"/>
      <c r="I65" s="14"/>
      <c r="J65" s="14"/>
      <c r="K65" s="14"/>
      <c r="L65" s="14"/>
      <c r="M65" s="14"/>
      <c r="N65" s="14"/>
      <c r="O65" s="14"/>
      <c r="P65" s="14"/>
      <c r="Q65" s="14"/>
      <c r="R65" s="14"/>
      <c r="S65" s="14"/>
      <c r="T65" s="14"/>
      <c r="U65" s="14"/>
      <c r="V65" s="14"/>
    </row>
    <row r="66">
      <c r="A66" s="88">
        <v>2650.0</v>
      </c>
      <c r="B66" s="14" t="s">
        <v>387</v>
      </c>
      <c r="C66" s="14" t="s">
        <v>388</v>
      </c>
      <c r="D66" s="14" t="s">
        <v>391</v>
      </c>
      <c r="E66" s="14" t="s">
        <v>1973</v>
      </c>
      <c r="F66" s="14"/>
      <c r="G66" s="14"/>
      <c r="H66" s="14"/>
      <c r="I66" s="14"/>
      <c r="J66" s="14"/>
      <c r="K66" s="14"/>
      <c r="L66" s="14"/>
      <c r="M66" s="14"/>
      <c r="N66" s="14"/>
      <c r="O66" s="14"/>
      <c r="P66" s="14"/>
      <c r="Q66" s="14"/>
      <c r="R66" s="14"/>
      <c r="S66" s="14"/>
      <c r="T66" s="14"/>
      <c r="U66" s="14"/>
      <c r="V66" s="14"/>
    </row>
    <row r="67">
      <c r="A67" s="88">
        <v>1846.0</v>
      </c>
      <c r="B67" s="14" t="s">
        <v>392</v>
      </c>
      <c r="C67" s="14" t="s">
        <v>393</v>
      </c>
      <c r="D67" s="14" t="s">
        <v>397</v>
      </c>
      <c r="E67" s="14" t="s">
        <v>1974</v>
      </c>
      <c r="F67" s="14"/>
      <c r="G67" s="14"/>
      <c r="H67" s="14"/>
      <c r="I67" s="14"/>
      <c r="J67" s="14"/>
      <c r="K67" s="14"/>
      <c r="L67" s="14"/>
      <c r="M67" s="14"/>
      <c r="N67" s="14"/>
      <c r="O67" s="14"/>
      <c r="P67" s="14"/>
      <c r="Q67" s="14"/>
      <c r="R67" s="14"/>
      <c r="S67" s="14"/>
      <c r="T67" s="14"/>
      <c r="U67" s="14"/>
      <c r="V67" s="14"/>
    </row>
    <row r="68">
      <c r="A68" s="88">
        <v>410.0</v>
      </c>
      <c r="B68" s="14" t="s">
        <v>398</v>
      </c>
      <c r="C68" s="14" t="s">
        <v>399</v>
      </c>
      <c r="D68" s="14" t="s">
        <v>403</v>
      </c>
      <c r="E68" s="14" t="s">
        <v>1975</v>
      </c>
      <c r="F68" s="14"/>
      <c r="G68" s="14"/>
      <c r="H68" s="14"/>
      <c r="I68" s="14"/>
      <c r="J68" s="14"/>
      <c r="K68" s="14"/>
      <c r="L68" s="14"/>
      <c r="M68" s="14"/>
      <c r="N68" s="14"/>
      <c r="O68" s="14"/>
      <c r="P68" s="14"/>
      <c r="Q68" s="14"/>
      <c r="R68" s="14"/>
      <c r="S68" s="14"/>
      <c r="T68" s="14"/>
      <c r="U68" s="14"/>
      <c r="V68" s="14"/>
    </row>
    <row r="69">
      <c r="A69" s="88">
        <v>74.0</v>
      </c>
      <c r="B69" s="14" t="s">
        <v>404</v>
      </c>
      <c r="C69" s="14" t="s">
        <v>405</v>
      </c>
      <c r="D69" s="14" t="s">
        <v>408</v>
      </c>
      <c r="E69" s="14" t="s">
        <v>1976</v>
      </c>
      <c r="F69" s="14"/>
      <c r="G69" s="14"/>
      <c r="H69" s="14"/>
      <c r="I69" s="14"/>
      <c r="J69" s="14"/>
      <c r="K69" s="14"/>
      <c r="L69" s="14"/>
      <c r="M69" s="14"/>
      <c r="N69" s="14"/>
      <c r="O69" s="14"/>
      <c r="P69" s="14"/>
      <c r="Q69" s="14"/>
      <c r="R69" s="14"/>
      <c r="S69" s="14"/>
      <c r="T69" s="14"/>
      <c r="U69" s="14"/>
      <c r="V69" s="14"/>
    </row>
    <row r="70">
      <c r="A70" s="88">
        <v>1406.0</v>
      </c>
      <c r="B70" s="14" t="s">
        <v>409</v>
      </c>
      <c r="C70" s="14" t="s">
        <v>410</v>
      </c>
      <c r="D70" s="14" t="s">
        <v>413</v>
      </c>
      <c r="E70" s="14" t="s">
        <v>1977</v>
      </c>
      <c r="F70" s="14"/>
      <c r="G70" s="14"/>
      <c r="H70" s="14"/>
      <c r="I70" s="14"/>
      <c r="J70" s="14"/>
      <c r="K70" s="14"/>
      <c r="L70" s="14"/>
      <c r="M70" s="14"/>
      <c r="N70" s="14"/>
      <c r="O70" s="14"/>
      <c r="P70" s="14"/>
      <c r="Q70" s="14"/>
      <c r="R70" s="14"/>
      <c r="S70" s="14"/>
      <c r="T70" s="14"/>
      <c r="U70" s="14"/>
      <c r="V70" s="14"/>
    </row>
    <row r="71">
      <c r="A71" s="88">
        <v>1583.0</v>
      </c>
      <c r="B71" s="14" t="s">
        <v>414</v>
      </c>
      <c r="C71" s="14" t="s">
        <v>415</v>
      </c>
      <c r="D71" s="14" t="s">
        <v>419</v>
      </c>
      <c r="E71" s="14" t="s">
        <v>1978</v>
      </c>
      <c r="F71" s="14"/>
      <c r="G71" s="14"/>
      <c r="H71" s="14"/>
      <c r="I71" s="14"/>
      <c r="J71" s="14"/>
      <c r="K71" s="14"/>
      <c r="L71" s="14"/>
      <c r="M71" s="14"/>
      <c r="N71" s="14"/>
      <c r="O71" s="14"/>
      <c r="P71" s="14"/>
      <c r="Q71" s="14"/>
      <c r="R71" s="14"/>
      <c r="S71" s="14"/>
      <c r="T71" s="14"/>
      <c r="U71" s="14"/>
      <c r="V71" s="14"/>
    </row>
    <row r="72">
      <c r="A72" s="88">
        <v>2494.0</v>
      </c>
      <c r="B72" s="14" t="s">
        <v>420</v>
      </c>
      <c r="C72" s="14" t="s">
        <v>421</v>
      </c>
      <c r="D72" s="14" t="s">
        <v>425</v>
      </c>
      <c r="E72" s="14" t="s">
        <v>1979</v>
      </c>
      <c r="F72" s="14"/>
      <c r="G72" s="14"/>
      <c r="H72" s="14"/>
      <c r="I72" s="14"/>
      <c r="J72" s="14"/>
      <c r="K72" s="14"/>
      <c r="L72" s="14"/>
      <c r="M72" s="14"/>
      <c r="N72" s="14"/>
      <c r="O72" s="14"/>
      <c r="P72" s="14"/>
      <c r="Q72" s="14"/>
      <c r="R72" s="14"/>
      <c r="S72" s="14"/>
      <c r="T72" s="14"/>
      <c r="U72" s="14"/>
      <c r="V72" s="14"/>
    </row>
    <row r="73">
      <c r="A73" s="88">
        <v>466.0</v>
      </c>
      <c r="B73" s="14" t="s">
        <v>426</v>
      </c>
      <c r="C73" s="14" t="s">
        <v>427</v>
      </c>
      <c r="D73" s="14" t="s">
        <v>429</v>
      </c>
      <c r="E73" s="14" t="s">
        <v>1980</v>
      </c>
      <c r="F73" s="14"/>
      <c r="G73" s="14"/>
      <c r="H73" s="14"/>
      <c r="I73" s="14"/>
      <c r="J73" s="14"/>
      <c r="K73" s="14"/>
      <c r="L73" s="14"/>
      <c r="M73" s="14"/>
      <c r="N73" s="14"/>
      <c r="O73" s="14"/>
      <c r="P73" s="14"/>
      <c r="Q73" s="14"/>
      <c r="R73" s="14"/>
      <c r="S73" s="14"/>
      <c r="T73" s="14"/>
      <c r="U73" s="14"/>
      <c r="V73" s="14"/>
    </row>
    <row r="74">
      <c r="A74" s="88">
        <v>165.0</v>
      </c>
      <c r="B74" s="14" t="s">
        <v>430</v>
      </c>
      <c r="C74" s="14" t="s">
        <v>431</v>
      </c>
      <c r="D74" s="14" t="s">
        <v>435</v>
      </c>
      <c r="E74" s="14" t="s">
        <v>1981</v>
      </c>
      <c r="F74" s="14"/>
      <c r="G74" s="14"/>
      <c r="H74" s="14"/>
      <c r="I74" s="14"/>
      <c r="J74" s="14"/>
      <c r="K74" s="14"/>
      <c r="L74" s="14"/>
      <c r="M74" s="14"/>
      <c r="N74" s="14"/>
      <c r="O74" s="14"/>
      <c r="P74" s="14"/>
      <c r="Q74" s="14"/>
      <c r="R74" s="14"/>
      <c r="S74" s="14"/>
      <c r="T74" s="14"/>
      <c r="U74" s="14"/>
      <c r="V74" s="14"/>
    </row>
    <row r="75">
      <c r="A75" s="88">
        <v>1882.0</v>
      </c>
      <c r="B75" s="14" t="s">
        <v>436</v>
      </c>
      <c r="C75" s="14" t="s">
        <v>437</v>
      </c>
      <c r="D75" s="14" t="s">
        <v>440</v>
      </c>
      <c r="E75" s="14" t="s">
        <v>1982</v>
      </c>
      <c r="F75" s="14"/>
      <c r="G75" s="14"/>
      <c r="H75" s="14"/>
      <c r="I75" s="14"/>
      <c r="J75" s="14"/>
      <c r="K75" s="14"/>
      <c r="L75" s="14"/>
      <c r="M75" s="14"/>
      <c r="N75" s="14"/>
      <c r="O75" s="14"/>
      <c r="P75" s="14"/>
      <c r="Q75" s="14"/>
      <c r="R75" s="14"/>
      <c r="S75" s="14"/>
      <c r="T75" s="14"/>
      <c r="U75" s="14"/>
      <c r="V75" s="14"/>
    </row>
    <row r="76">
      <c r="A76" s="88">
        <v>2544.0</v>
      </c>
      <c r="B76" s="14" t="s">
        <v>441</v>
      </c>
      <c r="C76" s="14" t="s">
        <v>442</v>
      </c>
      <c r="D76" s="14" t="s">
        <v>445</v>
      </c>
      <c r="E76" s="14" t="s">
        <v>1983</v>
      </c>
      <c r="F76" s="14"/>
      <c r="G76" s="14"/>
      <c r="H76" s="14"/>
      <c r="I76" s="14"/>
      <c r="J76" s="14"/>
      <c r="K76" s="14"/>
      <c r="L76" s="14"/>
      <c r="M76" s="14"/>
      <c r="N76" s="14"/>
      <c r="O76" s="14"/>
      <c r="P76" s="14"/>
      <c r="Q76" s="14"/>
      <c r="R76" s="14"/>
      <c r="S76" s="14"/>
      <c r="T76" s="14"/>
      <c r="U76" s="14"/>
      <c r="V76" s="14"/>
    </row>
    <row r="77">
      <c r="A77" s="88">
        <v>85.0</v>
      </c>
      <c r="B77" s="14" t="s">
        <v>446</v>
      </c>
      <c r="C77" s="14" t="s">
        <v>447</v>
      </c>
      <c r="D77" s="14" t="s">
        <v>449</v>
      </c>
      <c r="E77" s="14" t="s">
        <v>1984</v>
      </c>
      <c r="F77" s="14"/>
      <c r="G77" s="14"/>
      <c r="H77" s="14"/>
      <c r="I77" s="14"/>
      <c r="J77" s="14"/>
      <c r="K77" s="14"/>
      <c r="L77" s="14"/>
      <c r="M77" s="14"/>
      <c r="N77" s="14"/>
      <c r="O77" s="14"/>
      <c r="P77" s="14"/>
      <c r="Q77" s="14"/>
      <c r="R77" s="14"/>
      <c r="S77" s="14"/>
      <c r="T77" s="14"/>
      <c r="U77" s="14"/>
      <c r="V77" s="14"/>
    </row>
    <row r="78">
      <c r="A78" s="88">
        <v>2676.0</v>
      </c>
      <c r="B78" s="14" t="s">
        <v>450</v>
      </c>
      <c r="C78" s="14" t="s">
        <v>451</v>
      </c>
      <c r="D78" s="13" t="s">
        <v>455</v>
      </c>
      <c r="E78" s="14" t="s">
        <v>1985</v>
      </c>
      <c r="F78" s="14"/>
      <c r="G78" s="14"/>
      <c r="H78" s="14"/>
      <c r="I78" s="14"/>
      <c r="J78" s="14"/>
      <c r="K78" s="14"/>
      <c r="L78" s="14"/>
      <c r="M78" s="14"/>
      <c r="N78" s="14"/>
      <c r="O78" s="14"/>
      <c r="P78" s="14"/>
      <c r="Q78" s="14"/>
      <c r="R78" s="14"/>
      <c r="S78" s="14"/>
      <c r="T78" s="14"/>
      <c r="U78" s="14"/>
      <c r="V78" s="14"/>
    </row>
    <row r="79">
      <c r="A79" s="88">
        <v>155.0</v>
      </c>
      <c r="B79" s="14" t="s">
        <v>456</v>
      </c>
      <c r="C79" s="14" t="s">
        <v>457</v>
      </c>
      <c r="D79" s="14" t="s">
        <v>462</v>
      </c>
      <c r="E79" s="14" t="s">
        <v>1986</v>
      </c>
      <c r="F79" s="14"/>
      <c r="G79" s="14"/>
      <c r="H79" s="14"/>
      <c r="I79" s="14"/>
      <c r="J79" s="14"/>
      <c r="K79" s="14"/>
      <c r="L79" s="14"/>
      <c r="M79" s="14"/>
      <c r="N79" s="14"/>
      <c r="O79" s="14"/>
      <c r="P79" s="14"/>
      <c r="Q79" s="14"/>
      <c r="R79" s="14"/>
      <c r="S79" s="14"/>
      <c r="T79" s="14"/>
      <c r="U79" s="14"/>
      <c r="V79" s="14"/>
    </row>
    <row r="80">
      <c r="A80" s="88">
        <v>2642.0</v>
      </c>
      <c r="B80" s="14" t="s">
        <v>463</v>
      </c>
      <c r="C80" s="14" t="s">
        <v>464</v>
      </c>
      <c r="D80" s="14" t="s">
        <v>467</v>
      </c>
      <c r="E80" s="14" t="s">
        <v>1987</v>
      </c>
      <c r="F80" s="14"/>
      <c r="G80" s="14"/>
      <c r="H80" s="14"/>
      <c r="I80" s="14"/>
      <c r="J80" s="14"/>
      <c r="K80" s="14"/>
      <c r="L80" s="14"/>
      <c r="M80" s="14"/>
      <c r="N80" s="14"/>
      <c r="O80" s="14"/>
      <c r="P80" s="14"/>
      <c r="Q80" s="14"/>
      <c r="R80" s="14"/>
      <c r="S80" s="14"/>
      <c r="T80" s="14"/>
      <c r="U80" s="14"/>
      <c r="V80" s="14"/>
    </row>
    <row r="81">
      <c r="A81" s="88">
        <v>2566.0</v>
      </c>
      <c r="B81" s="14" t="s">
        <v>468</v>
      </c>
      <c r="C81" s="14" t="s">
        <v>469</v>
      </c>
      <c r="D81" s="14" t="s">
        <v>473</v>
      </c>
      <c r="E81" s="14" t="s">
        <v>1988</v>
      </c>
      <c r="F81" s="14"/>
      <c r="G81" s="14"/>
      <c r="H81" s="14"/>
      <c r="I81" s="14"/>
      <c r="J81" s="14"/>
      <c r="K81" s="14"/>
      <c r="L81" s="14"/>
      <c r="M81" s="14"/>
      <c r="N81" s="14"/>
      <c r="O81" s="14"/>
      <c r="P81" s="14"/>
      <c r="Q81" s="14"/>
      <c r="R81" s="14"/>
      <c r="S81" s="14"/>
      <c r="T81" s="14"/>
      <c r="U81" s="14"/>
      <c r="V81" s="14"/>
    </row>
    <row r="82">
      <c r="A82" s="88">
        <v>2264.0</v>
      </c>
      <c r="B82" s="14" t="s">
        <v>474</v>
      </c>
      <c r="C82" s="14" t="s">
        <v>475</v>
      </c>
      <c r="D82" s="14" t="s">
        <v>479</v>
      </c>
      <c r="E82" s="14" t="s">
        <v>1989</v>
      </c>
      <c r="F82" s="14"/>
      <c r="G82" s="14"/>
      <c r="H82" s="14"/>
      <c r="I82" s="14"/>
      <c r="J82" s="14"/>
      <c r="K82" s="14"/>
      <c r="L82" s="14"/>
      <c r="M82" s="14"/>
      <c r="N82" s="14"/>
      <c r="O82" s="14"/>
      <c r="P82" s="14"/>
      <c r="Q82" s="14"/>
      <c r="R82" s="14"/>
      <c r="S82" s="14"/>
      <c r="T82" s="14"/>
      <c r="U82" s="14"/>
      <c r="V82" s="14"/>
    </row>
    <row r="83">
      <c r="A83" s="88">
        <v>1151.0</v>
      </c>
      <c r="B83" s="14" t="s">
        <v>480</v>
      </c>
      <c r="C83" s="14" t="s">
        <v>481</v>
      </c>
      <c r="D83" s="14" t="s">
        <v>484</v>
      </c>
      <c r="E83" s="14" t="s">
        <v>1990</v>
      </c>
      <c r="F83" s="14"/>
      <c r="G83" s="14"/>
      <c r="H83" s="14"/>
      <c r="I83" s="14"/>
      <c r="J83" s="14"/>
      <c r="K83" s="14"/>
      <c r="L83" s="14"/>
      <c r="M83" s="14"/>
      <c r="N83" s="14"/>
      <c r="O83" s="14"/>
      <c r="P83" s="14"/>
      <c r="Q83" s="14"/>
      <c r="R83" s="14"/>
      <c r="S83" s="14"/>
      <c r="T83" s="14"/>
      <c r="U83" s="14"/>
      <c r="V83" s="14"/>
    </row>
    <row r="84">
      <c r="A84" s="88">
        <v>2458.0</v>
      </c>
      <c r="B84" s="14" t="s">
        <v>485</v>
      </c>
      <c r="C84" s="14" t="s">
        <v>486</v>
      </c>
      <c r="D84" s="14" t="s">
        <v>489</v>
      </c>
      <c r="E84" s="14" t="s">
        <v>1991</v>
      </c>
      <c r="F84" s="14"/>
      <c r="G84" s="14"/>
      <c r="H84" s="14"/>
      <c r="I84" s="14"/>
      <c r="J84" s="14"/>
      <c r="K84" s="14"/>
      <c r="L84" s="14"/>
      <c r="M84" s="14"/>
      <c r="N84" s="14"/>
      <c r="O84" s="14"/>
      <c r="P84" s="14"/>
      <c r="Q84" s="14"/>
      <c r="R84" s="14"/>
      <c r="S84" s="14"/>
      <c r="T84" s="14"/>
      <c r="U84" s="14"/>
      <c r="V84" s="14"/>
    </row>
    <row r="85">
      <c r="A85" s="88">
        <v>1940.0</v>
      </c>
      <c r="B85" s="14" t="s">
        <v>490</v>
      </c>
      <c r="C85" s="14" t="s">
        <v>491</v>
      </c>
      <c r="D85" s="14" t="s">
        <v>496</v>
      </c>
      <c r="E85" s="14" t="s">
        <v>1992</v>
      </c>
      <c r="F85" s="14"/>
      <c r="G85" s="14"/>
      <c r="H85" s="14"/>
      <c r="I85" s="14"/>
      <c r="J85" s="14"/>
      <c r="K85" s="14"/>
      <c r="L85" s="14"/>
      <c r="M85" s="14"/>
      <c r="N85" s="14"/>
      <c r="O85" s="14"/>
      <c r="P85" s="14"/>
      <c r="Q85" s="14"/>
      <c r="R85" s="14"/>
      <c r="S85" s="14"/>
      <c r="T85" s="14"/>
      <c r="U85" s="14"/>
      <c r="V85" s="14"/>
    </row>
    <row r="86">
      <c r="A86" s="88">
        <v>914.0</v>
      </c>
      <c r="B86" s="14" t="s">
        <v>497</v>
      </c>
      <c r="C86" s="14" t="s">
        <v>498</v>
      </c>
      <c r="D86" s="14" t="s">
        <v>501</v>
      </c>
      <c r="E86" s="14" t="s">
        <v>1993</v>
      </c>
      <c r="F86" s="14"/>
      <c r="G86" s="14"/>
      <c r="H86" s="14"/>
      <c r="I86" s="14"/>
      <c r="J86" s="14"/>
      <c r="K86" s="14"/>
      <c r="L86" s="14"/>
      <c r="M86" s="14"/>
      <c r="N86" s="14"/>
      <c r="O86" s="14"/>
      <c r="P86" s="14"/>
      <c r="Q86" s="14"/>
      <c r="R86" s="14"/>
      <c r="S86" s="14"/>
      <c r="T86" s="14"/>
      <c r="U86" s="14"/>
      <c r="V86" s="14"/>
    </row>
    <row r="87">
      <c r="A87" s="88">
        <v>1724.0</v>
      </c>
      <c r="B87" s="14" t="s">
        <v>502</v>
      </c>
      <c r="C87" s="14" t="s">
        <v>503</v>
      </c>
      <c r="D87" s="14" t="s">
        <v>508</v>
      </c>
      <c r="E87" s="14" t="s">
        <v>1994</v>
      </c>
      <c r="F87" s="14"/>
      <c r="G87" s="14"/>
      <c r="H87" s="14"/>
      <c r="I87" s="14"/>
      <c r="J87" s="14"/>
      <c r="K87" s="14"/>
      <c r="L87" s="14"/>
      <c r="M87" s="14"/>
      <c r="N87" s="14"/>
      <c r="O87" s="14"/>
      <c r="P87" s="14"/>
      <c r="Q87" s="14"/>
      <c r="R87" s="14"/>
      <c r="S87" s="14"/>
      <c r="T87" s="14"/>
      <c r="U87" s="14"/>
      <c r="V87" s="14"/>
    </row>
    <row r="88">
      <c r="A88" s="88">
        <v>50.0</v>
      </c>
      <c r="B88" s="14" t="s">
        <v>509</v>
      </c>
      <c r="C88" s="14" t="s">
        <v>510</v>
      </c>
      <c r="D88" s="14" t="s">
        <v>514</v>
      </c>
      <c r="E88" s="14" t="s">
        <v>1995</v>
      </c>
      <c r="F88" s="14"/>
      <c r="G88" s="14"/>
      <c r="H88" s="14"/>
      <c r="I88" s="14"/>
      <c r="J88" s="14"/>
      <c r="K88" s="14"/>
      <c r="L88" s="14"/>
      <c r="M88" s="14"/>
      <c r="N88" s="14"/>
      <c r="O88" s="14"/>
      <c r="P88" s="14"/>
      <c r="Q88" s="14"/>
      <c r="R88" s="14"/>
      <c r="S88" s="14"/>
      <c r="T88" s="14"/>
      <c r="U88" s="14"/>
      <c r="V88" s="14"/>
    </row>
    <row r="89">
      <c r="A89" s="88">
        <v>2403.0</v>
      </c>
      <c r="B89" s="14" t="s">
        <v>515</v>
      </c>
      <c r="C89" s="14" t="s">
        <v>516</v>
      </c>
      <c r="D89" s="14" t="s">
        <v>519</v>
      </c>
      <c r="E89" s="14" t="s">
        <v>1996</v>
      </c>
      <c r="F89" s="14"/>
      <c r="G89" s="14"/>
      <c r="H89" s="14"/>
      <c r="I89" s="14"/>
      <c r="J89" s="14"/>
      <c r="K89" s="14"/>
      <c r="L89" s="14"/>
      <c r="M89" s="14"/>
      <c r="N89" s="14"/>
      <c r="O89" s="14"/>
      <c r="P89" s="14"/>
      <c r="Q89" s="14"/>
      <c r="R89" s="14"/>
      <c r="S89" s="14"/>
      <c r="T89" s="14"/>
      <c r="U89" s="14"/>
      <c r="V89" s="14"/>
    </row>
    <row r="90">
      <c r="A90" s="88">
        <v>1263.0</v>
      </c>
      <c r="B90" s="14" t="s">
        <v>520</v>
      </c>
      <c r="C90" s="14" t="s">
        <v>521</v>
      </c>
      <c r="D90" s="14" t="s">
        <v>524</v>
      </c>
      <c r="E90" s="14" t="s">
        <v>1997</v>
      </c>
      <c r="F90" s="14"/>
      <c r="G90" s="14"/>
      <c r="H90" s="14"/>
      <c r="I90" s="14"/>
      <c r="J90" s="14"/>
      <c r="K90" s="14"/>
      <c r="L90" s="14"/>
      <c r="M90" s="14"/>
      <c r="N90" s="14"/>
      <c r="O90" s="14"/>
      <c r="P90" s="14"/>
      <c r="Q90" s="14"/>
      <c r="R90" s="14"/>
      <c r="S90" s="14"/>
      <c r="T90" s="14"/>
      <c r="U90" s="14"/>
      <c r="V90" s="14"/>
    </row>
    <row r="91">
      <c r="A91" s="88">
        <v>2099.0</v>
      </c>
      <c r="B91" s="14" t="s">
        <v>525</v>
      </c>
      <c r="C91" s="14" t="s">
        <v>526</v>
      </c>
      <c r="D91" s="14" t="s">
        <v>531</v>
      </c>
      <c r="E91" s="14" t="s">
        <v>1998</v>
      </c>
      <c r="F91" s="14"/>
      <c r="G91" s="14"/>
      <c r="H91" s="14"/>
      <c r="I91" s="14"/>
      <c r="J91" s="14"/>
      <c r="K91" s="14"/>
      <c r="L91" s="14"/>
      <c r="M91" s="14"/>
      <c r="N91" s="14"/>
      <c r="O91" s="14"/>
      <c r="P91" s="14"/>
      <c r="Q91" s="14"/>
      <c r="R91" s="14"/>
      <c r="S91" s="14"/>
      <c r="T91" s="14"/>
      <c r="U91" s="14"/>
      <c r="V91" s="14"/>
    </row>
    <row r="92">
      <c r="A92" s="88">
        <v>2218.0</v>
      </c>
      <c r="B92" s="14" t="s">
        <v>532</v>
      </c>
      <c r="C92" s="14" t="s">
        <v>533</v>
      </c>
      <c r="D92" s="14" t="s">
        <v>536</v>
      </c>
      <c r="E92" s="14" t="s">
        <v>1999</v>
      </c>
      <c r="F92" s="14"/>
      <c r="G92" s="14"/>
      <c r="H92" s="14"/>
      <c r="I92" s="14"/>
      <c r="J92" s="14"/>
      <c r="K92" s="14"/>
      <c r="L92" s="14"/>
      <c r="M92" s="14"/>
      <c r="N92" s="14"/>
      <c r="O92" s="14"/>
      <c r="P92" s="14"/>
      <c r="Q92" s="14"/>
      <c r="R92" s="14"/>
      <c r="S92" s="14"/>
      <c r="T92" s="14"/>
      <c r="U92" s="14"/>
      <c r="V92" s="14"/>
    </row>
    <row r="93">
      <c r="A93" s="88">
        <v>2296.0</v>
      </c>
      <c r="B93" s="14" t="s">
        <v>537</v>
      </c>
      <c r="C93" s="14" t="s">
        <v>538</v>
      </c>
      <c r="D93" s="14" t="s">
        <v>542</v>
      </c>
      <c r="E93" s="14" t="s">
        <v>2000</v>
      </c>
      <c r="F93" s="14"/>
      <c r="G93" s="14"/>
      <c r="H93" s="14"/>
      <c r="I93" s="14"/>
      <c r="J93" s="14"/>
      <c r="K93" s="14"/>
      <c r="L93" s="14"/>
      <c r="M93" s="14"/>
      <c r="N93" s="14"/>
      <c r="O93" s="14"/>
      <c r="P93" s="14"/>
      <c r="Q93" s="14"/>
      <c r="R93" s="14"/>
      <c r="S93" s="14"/>
      <c r="T93" s="14"/>
      <c r="U93" s="14"/>
      <c r="V93" s="14"/>
    </row>
    <row r="94">
      <c r="A94" s="88">
        <v>1920.0</v>
      </c>
      <c r="B94" s="14" t="s">
        <v>543</v>
      </c>
      <c r="C94" s="14" t="s">
        <v>544</v>
      </c>
      <c r="D94" s="14" t="s">
        <v>547</v>
      </c>
      <c r="E94" s="14" t="s">
        <v>2001</v>
      </c>
      <c r="F94" s="14"/>
      <c r="G94" s="14"/>
      <c r="H94" s="14"/>
      <c r="I94" s="14"/>
      <c r="J94" s="14"/>
      <c r="K94" s="14"/>
      <c r="L94" s="14"/>
      <c r="M94" s="14"/>
      <c r="N94" s="14"/>
      <c r="O94" s="14"/>
      <c r="P94" s="14"/>
      <c r="Q94" s="14"/>
      <c r="R94" s="14"/>
      <c r="S94" s="14"/>
      <c r="T94" s="14"/>
      <c r="U94" s="14"/>
      <c r="V94" s="14"/>
    </row>
    <row r="95">
      <c r="A95" s="88">
        <v>2334.0</v>
      </c>
      <c r="B95" s="14" t="s">
        <v>548</v>
      </c>
      <c r="C95" s="14" t="s">
        <v>549</v>
      </c>
      <c r="D95" s="14" t="s">
        <v>552</v>
      </c>
      <c r="E95" s="14" t="s">
        <v>2002</v>
      </c>
      <c r="F95" s="14"/>
      <c r="G95" s="14"/>
      <c r="H95" s="14"/>
      <c r="I95" s="14"/>
      <c r="J95" s="14"/>
      <c r="K95" s="14"/>
      <c r="L95" s="14"/>
      <c r="M95" s="14"/>
      <c r="N95" s="14"/>
      <c r="O95" s="14"/>
      <c r="P95" s="14"/>
      <c r="Q95" s="14"/>
      <c r="R95" s="14"/>
      <c r="S95" s="14"/>
      <c r="T95" s="14"/>
      <c r="U95" s="14"/>
      <c r="V95" s="14"/>
    </row>
    <row r="96">
      <c r="A96" s="88">
        <v>1033.0</v>
      </c>
      <c r="B96" s="14" t="s">
        <v>553</v>
      </c>
      <c r="C96" s="14" t="s">
        <v>554</v>
      </c>
      <c r="D96" s="14" t="s">
        <v>558</v>
      </c>
      <c r="E96" s="14" t="s">
        <v>2003</v>
      </c>
      <c r="F96" s="14"/>
      <c r="G96" s="14"/>
      <c r="H96" s="14"/>
      <c r="I96" s="14"/>
      <c r="J96" s="14"/>
      <c r="K96" s="14"/>
      <c r="L96" s="14"/>
      <c r="M96" s="14"/>
      <c r="N96" s="14"/>
      <c r="O96" s="14"/>
      <c r="P96" s="14"/>
      <c r="Q96" s="14"/>
      <c r="R96" s="14"/>
      <c r="S96" s="14"/>
      <c r="T96" s="14"/>
      <c r="U96" s="14"/>
      <c r="V96" s="14"/>
    </row>
    <row r="97">
      <c r="A97" s="88">
        <v>1311.0</v>
      </c>
      <c r="B97" s="14" t="s">
        <v>559</v>
      </c>
      <c r="C97" s="14" t="s">
        <v>560</v>
      </c>
      <c r="D97" s="14" t="s">
        <v>563</v>
      </c>
      <c r="E97" s="14" t="s">
        <v>2004</v>
      </c>
      <c r="F97" s="14"/>
      <c r="G97" s="14"/>
      <c r="H97" s="14"/>
      <c r="I97" s="14"/>
      <c r="J97" s="14"/>
      <c r="K97" s="14"/>
      <c r="L97" s="14"/>
      <c r="M97" s="14"/>
      <c r="N97" s="14"/>
      <c r="O97" s="14"/>
      <c r="P97" s="14"/>
      <c r="Q97" s="14"/>
      <c r="R97" s="14"/>
      <c r="S97" s="14"/>
      <c r="T97" s="14"/>
      <c r="U97" s="14"/>
      <c r="V97" s="14"/>
    </row>
    <row r="98">
      <c r="A98" s="88">
        <v>2245.0</v>
      </c>
      <c r="B98" s="14" t="s">
        <v>564</v>
      </c>
      <c r="C98" s="14" t="s">
        <v>565</v>
      </c>
      <c r="D98" s="14" t="s">
        <v>568</v>
      </c>
      <c r="E98" s="14" t="s">
        <v>2005</v>
      </c>
      <c r="F98" s="14"/>
      <c r="G98" s="14"/>
      <c r="H98" s="14"/>
      <c r="I98" s="14"/>
      <c r="J98" s="14"/>
      <c r="K98" s="14"/>
      <c r="L98" s="14"/>
      <c r="M98" s="14"/>
      <c r="N98" s="14"/>
      <c r="O98" s="14"/>
      <c r="P98" s="14"/>
      <c r="Q98" s="14"/>
      <c r="R98" s="14"/>
      <c r="S98" s="14"/>
      <c r="T98" s="14"/>
      <c r="U98" s="14"/>
      <c r="V98" s="14"/>
    </row>
    <row r="99">
      <c r="A99" s="88">
        <v>2045.0</v>
      </c>
      <c r="B99" s="14" t="s">
        <v>569</v>
      </c>
      <c r="C99" s="14" t="s">
        <v>570</v>
      </c>
      <c r="D99" s="14" t="s">
        <v>574</v>
      </c>
      <c r="E99" s="14" t="s">
        <v>2006</v>
      </c>
      <c r="F99" s="14"/>
      <c r="G99" s="14"/>
      <c r="H99" s="14"/>
      <c r="I99" s="14"/>
      <c r="J99" s="14"/>
      <c r="K99" s="14"/>
      <c r="L99" s="14"/>
      <c r="M99" s="14"/>
      <c r="N99" s="14"/>
      <c r="O99" s="14"/>
      <c r="P99" s="14"/>
      <c r="Q99" s="14"/>
      <c r="R99" s="14"/>
      <c r="S99" s="14"/>
      <c r="T99" s="14"/>
      <c r="U99" s="14"/>
      <c r="V99" s="14"/>
    </row>
    <row r="100">
      <c r="A100" s="88">
        <v>1210.0</v>
      </c>
      <c r="B100" s="14" t="s">
        <v>575</v>
      </c>
      <c r="C100" s="14" t="s">
        <v>576</v>
      </c>
      <c r="D100" s="14" t="s">
        <v>580</v>
      </c>
      <c r="E100" s="14" t="s">
        <v>2007</v>
      </c>
      <c r="F100" s="14"/>
      <c r="G100" s="14"/>
      <c r="H100" s="14"/>
      <c r="I100" s="14"/>
      <c r="J100" s="14"/>
      <c r="K100" s="14"/>
      <c r="L100" s="14"/>
      <c r="M100" s="14"/>
      <c r="N100" s="14"/>
      <c r="O100" s="14"/>
      <c r="P100" s="14"/>
      <c r="Q100" s="14"/>
      <c r="R100" s="14"/>
      <c r="S100" s="14"/>
      <c r="T100" s="14"/>
      <c r="U100" s="14"/>
      <c r="V100" s="14"/>
    </row>
    <row r="101">
      <c r="A101" s="88">
        <v>2488.0</v>
      </c>
      <c r="B101" s="14" t="s">
        <v>581</v>
      </c>
      <c r="C101" s="14" t="s">
        <v>582</v>
      </c>
      <c r="D101" s="14" t="s">
        <v>584</v>
      </c>
      <c r="E101" s="14" t="s">
        <v>2008</v>
      </c>
      <c r="F101" s="14"/>
      <c r="G101" s="14"/>
      <c r="H101" s="14"/>
      <c r="I101" s="14"/>
      <c r="J101" s="14"/>
      <c r="K101" s="14"/>
      <c r="L101" s="14"/>
      <c r="M101" s="14"/>
      <c r="N101" s="14"/>
      <c r="O101" s="14"/>
      <c r="P101" s="14"/>
      <c r="Q101" s="14"/>
      <c r="R101" s="14"/>
      <c r="S101" s="14"/>
      <c r="T101" s="14"/>
      <c r="U101" s="14"/>
      <c r="V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9.13"/>
  </cols>
  <sheetData>
    <row r="1">
      <c r="A1" s="91" t="s">
        <v>2009</v>
      </c>
      <c r="B1" s="91" t="s">
        <v>2010</v>
      </c>
      <c r="C1" s="91" t="s">
        <v>2011</v>
      </c>
      <c r="D1" s="92"/>
      <c r="E1" s="92"/>
      <c r="F1" s="92"/>
      <c r="G1" s="92"/>
      <c r="H1" s="92"/>
      <c r="I1" s="92"/>
      <c r="J1" s="92"/>
      <c r="K1" s="92"/>
      <c r="L1" s="92"/>
      <c r="M1" s="92"/>
      <c r="N1" s="92"/>
      <c r="O1" s="92"/>
      <c r="P1" s="92"/>
      <c r="Q1" s="92"/>
      <c r="R1" s="92"/>
      <c r="S1" s="92"/>
      <c r="T1" s="92"/>
      <c r="U1" s="92"/>
      <c r="V1" s="92"/>
      <c r="W1" s="92"/>
      <c r="X1" s="92"/>
      <c r="Y1" s="92"/>
    </row>
    <row r="2">
      <c r="A2" s="13" t="s">
        <v>2012</v>
      </c>
      <c r="B2" s="93">
        <v>40.0</v>
      </c>
      <c r="C2" s="94" t="s">
        <v>2013</v>
      </c>
      <c r="D2" s="14"/>
      <c r="E2" s="14"/>
      <c r="F2" s="14"/>
      <c r="G2" s="14"/>
      <c r="H2" s="14"/>
      <c r="I2" s="14"/>
      <c r="J2" s="14"/>
      <c r="K2" s="14"/>
      <c r="L2" s="14"/>
      <c r="M2" s="14"/>
      <c r="N2" s="14"/>
      <c r="O2" s="14"/>
      <c r="P2" s="14"/>
      <c r="Q2" s="14"/>
      <c r="R2" s="14"/>
      <c r="S2" s="14"/>
      <c r="T2" s="14"/>
      <c r="U2" s="14"/>
      <c r="V2" s="14"/>
      <c r="W2" s="14"/>
      <c r="X2" s="14"/>
      <c r="Y2" s="14"/>
    </row>
    <row r="3">
      <c r="A3" s="15" t="s">
        <v>2014</v>
      </c>
      <c r="B3" s="93">
        <v>35.0</v>
      </c>
      <c r="C3" s="94" t="s">
        <v>2015</v>
      </c>
      <c r="D3" s="14"/>
      <c r="E3" s="14"/>
      <c r="F3" s="14"/>
      <c r="G3" s="14"/>
      <c r="H3" s="14"/>
      <c r="I3" s="14"/>
      <c r="J3" s="14"/>
      <c r="K3" s="14"/>
      <c r="L3" s="14"/>
      <c r="M3" s="14"/>
      <c r="N3" s="14"/>
      <c r="O3" s="14"/>
      <c r="P3" s="14"/>
      <c r="Q3" s="14"/>
      <c r="R3" s="14"/>
      <c r="S3" s="14"/>
      <c r="T3" s="14"/>
      <c r="U3" s="14"/>
      <c r="V3" s="14"/>
      <c r="W3" s="14"/>
      <c r="X3" s="14"/>
      <c r="Y3" s="14"/>
    </row>
    <row r="4">
      <c r="A4" s="14" t="s">
        <v>2016</v>
      </c>
      <c r="B4" s="93">
        <v>25.0</v>
      </c>
      <c r="C4" s="94" t="s">
        <v>2017</v>
      </c>
      <c r="D4" s="14"/>
      <c r="E4" s="14"/>
      <c r="F4" s="14"/>
      <c r="G4" s="14"/>
      <c r="H4" s="14"/>
      <c r="I4" s="14"/>
      <c r="J4" s="14"/>
      <c r="K4" s="14"/>
      <c r="L4" s="14"/>
      <c r="M4" s="14"/>
      <c r="N4" s="14"/>
      <c r="O4" s="14"/>
      <c r="P4" s="14"/>
      <c r="Q4" s="14"/>
      <c r="R4" s="14"/>
      <c r="S4" s="14"/>
      <c r="T4" s="14"/>
      <c r="U4" s="14"/>
      <c r="V4" s="14"/>
      <c r="W4" s="14"/>
      <c r="X4" s="14"/>
      <c r="Y4" s="14"/>
    </row>
    <row r="5">
      <c r="A5" s="14" t="s">
        <v>2018</v>
      </c>
      <c r="B5" s="93">
        <v>30.0</v>
      </c>
      <c r="C5" s="94" t="s">
        <v>2019</v>
      </c>
      <c r="D5" s="14"/>
      <c r="E5" s="14"/>
      <c r="F5" s="14"/>
      <c r="G5" s="14"/>
      <c r="H5" s="14"/>
      <c r="I5" s="14"/>
      <c r="J5" s="14"/>
      <c r="K5" s="14"/>
      <c r="L5" s="14"/>
      <c r="M5" s="14"/>
      <c r="N5" s="14"/>
      <c r="O5" s="14"/>
      <c r="P5" s="14"/>
      <c r="Q5" s="14"/>
      <c r="R5" s="14"/>
      <c r="S5" s="14"/>
      <c r="T5" s="14"/>
      <c r="U5" s="14"/>
      <c r="V5" s="14"/>
      <c r="W5" s="14"/>
      <c r="X5" s="14"/>
      <c r="Y5" s="14"/>
    </row>
    <row r="6">
      <c r="A6" s="14" t="s">
        <v>2020</v>
      </c>
      <c r="B6" s="93">
        <v>20.0</v>
      </c>
      <c r="C6" s="94" t="s">
        <v>2021</v>
      </c>
      <c r="D6" s="14"/>
      <c r="E6" s="14"/>
      <c r="F6" s="14"/>
      <c r="G6" s="14"/>
      <c r="H6" s="14"/>
      <c r="I6" s="14"/>
      <c r="J6" s="14"/>
      <c r="K6" s="14"/>
      <c r="L6" s="14"/>
      <c r="M6" s="14"/>
      <c r="N6" s="14"/>
      <c r="O6" s="14"/>
      <c r="P6" s="14"/>
      <c r="Q6" s="14"/>
      <c r="R6" s="14"/>
      <c r="S6" s="14"/>
      <c r="T6" s="14"/>
      <c r="U6" s="14"/>
      <c r="V6" s="14"/>
      <c r="W6" s="14"/>
      <c r="X6" s="14"/>
      <c r="Y6" s="14"/>
    </row>
    <row r="7">
      <c r="A7" s="14" t="s">
        <v>2022</v>
      </c>
      <c r="B7" s="93">
        <v>25.0</v>
      </c>
      <c r="C7" s="94" t="s">
        <v>2023</v>
      </c>
      <c r="D7" s="14"/>
      <c r="E7" s="14"/>
      <c r="F7" s="14"/>
      <c r="G7" s="14"/>
      <c r="H7" s="14"/>
      <c r="I7" s="14"/>
      <c r="J7" s="14"/>
      <c r="K7" s="14"/>
      <c r="L7" s="14"/>
      <c r="M7" s="14"/>
      <c r="N7" s="14"/>
      <c r="O7" s="14"/>
      <c r="P7" s="14"/>
      <c r="Q7" s="14"/>
      <c r="R7" s="14"/>
      <c r="S7" s="14"/>
      <c r="T7" s="14"/>
      <c r="U7" s="14"/>
      <c r="V7" s="14"/>
      <c r="W7" s="14"/>
      <c r="X7" s="14"/>
      <c r="Y7" s="14"/>
    </row>
    <row r="8">
      <c r="A8" s="15" t="s">
        <v>2024</v>
      </c>
      <c r="B8" s="93">
        <v>15.0</v>
      </c>
      <c r="C8" s="94" t="s">
        <v>2025</v>
      </c>
      <c r="D8" s="14"/>
      <c r="E8" s="14"/>
      <c r="F8" s="14"/>
      <c r="G8" s="14"/>
      <c r="H8" s="14"/>
      <c r="I8" s="14"/>
      <c r="J8" s="14"/>
      <c r="K8" s="14"/>
      <c r="L8" s="14"/>
      <c r="M8" s="14"/>
      <c r="N8" s="14"/>
      <c r="O8" s="14"/>
      <c r="P8" s="14"/>
      <c r="Q8" s="14"/>
      <c r="R8" s="14"/>
      <c r="S8" s="14"/>
      <c r="T8" s="14"/>
      <c r="U8" s="14"/>
      <c r="V8" s="14"/>
      <c r="W8" s="14"/>
      <c r="X8" s="14"/>
      <c r="Y8" s="14"/>
    </row>
    <row r="9">
      <c r="A9" s="14" t="s">
        <v>2026</v>
      </c>
      <c r="B9" s="93">
        <v>20.0</v>
      </c>
      <c r="C9" s="94" t="s">
        <v>2027</v>
      </c>
      <c r="D9" s="14"/>
      <c r="E9" s="14"/>
      <c r="F9" s="14"/>
      <c r="G9" s="14"/>
      <c r="H9" s="14"/>
      <c r="I9" s="14"/>
      <c r="J9" s="14"/>
      <c r="K9" s="14"/>
      <c r="L9" s="14"/>
      <c r="M9" s="14"/>
      <c r="N9" s="14"/>
      <c r="O9" s="14"/>
      <c r="P9" s="14"/>
      <c r="Q9" s="14"/>
      <c r="R9" s="14"/>
      <c r="S9" s="14"/>
      <c r="T9" s="14"/>
      <c r="U9" s="14"/>
      <c r="V9" s="14"/>
      <c r="W9" s="14"/>
      <c r="X9" s="14"/>
      <c r="Y9" s="14"/>
    </row>
    <row r="10">
      <c r="A10" s="15" t="s">
        <v>2028</v>
      </c>
      <c r="B10" s="93">
        <v>10.0</v>
      </c>
      <c r="C10" s="94" t="s">
        <v>2029</v>
      </c>
      <c r="D10" s="14"/>
      <c r="E10" s="14"/>
      <c r="F10" s="14"/>
      <c r="G10" s="14"/>
      <c r="H10" s="14"/>
      <c r="I10" s="14"/>
      <c r="J10" s="14"/>
      <c r="K10" s="14"/>
      <c r="L10" s="14"/>
      <c r="M10" s="14"/>
      <c r="N10" s="14"/>
      <c r="O10" s="14"/>
      <c r="P10" s="14"/>
      <c r="Q10" s="14"/>
      <c r="R10" s="14"/>
      <c r="S10" s="14"/>
      <c r="T10" s="14"/>
      <c r="U10" s="14"/>
      <c r="V10" s="14"/>
      <c r="W10" s="14"/>
      <c r="X10" s="14"/>
      <c r="Y10" s="14"/>
    </row>
    <row r="11">
      <c r="A11" s="14" t="s">
        <v>2030</v>
      </c>
      <c r="B11" s="93">
        <v>15.0</v>
      </c>
      <c r="C11" s="94" t="s">
        <v>2031</v>
      </c>
      <c r="D11" s="14"/>
      <c r="E11" s="14"/>
      <c r="F11" s="14"/>
      <c r="G11" s="14"/>
      <c r="H11" s="14"/>
      <c r="I11" s="14"/>
      <c r="J11" s="14"/>
      <c r="K11" s="14"/>
      <c r="L11" s="14"/>
      <c r="M11" s="14"/>
      <c r="N11" s="14"/>
      <c r="O11" s="14"/>
      <c r="P11" s="14"/>
      <c r="Q11" s="14"/>
      <c r="R11" s="14"/>
      <c r="S11" s="14"/>
      <c r="T11" s="14"/>
      <c r="U11" s="14"/>
      <c r="V11" s="14"/>
      <c r="W11" s="14"/>
      <c r="X11" s="14"/>
      <c r="Y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1.0"/>
    <col customWidth="1" min="5" max="5" width="30.5"/>
    <col customWidth="1" min="6" max="6" width="18.75"/>
    <col customWidth="1" min="8" max="8" width="15.13"/>
  </cols>
  <sheetData>
    <row r="1">
      <c r="A1" s="17" t="s">
        <v>0</v>
      </c>
      <c r="B1" s="18" t="s">
        <v>1</v>
      </c>
      <c r="C1" s="18" t="s">
        <v>2</v>
      </c>
      <c r="D1" s="18" t="s">
        <v>585</v>
      </c>
      <c r="E1" s="18" t="s">
        <v>586</v>
      </c>
      <c r="F1" s="18" t="s">
        <v>587</v>
      </c>
      <c r="G1" s="18" t="s">
        <v>588</v>
      </c>
      <c r="H1" s="18" t="s">
        <v>589</v>
      </c>
      <c r="I1" s="18" t="s">
        <v>590</v>
      </c>
    </row>
    <row r="2">
      <c r="A2" s="19">
        <v>2318.0</v>
      </c>
      <c r="B2" s="20" t="s">
        <v>9</v>
      </c>
      <c r="C2" s="20" t="s">
        <v>10</v>
      </c>
      <c r="D2" s="20" t="s">
        <v>591</v>
      </c>
      <c r="E2" s="20" t="s">
        <v>592</v>
      </c>
      <c r="F2" s="20" t="s">
        <v>593</v>
      </c>
      <c r="G2" s="20" t="s">
        <v>593</v>
      </c>
      <c r="H2" s="20" t="s">
        <v>593</v>
      </c>
      <c r="I2" s="20" t="s">
        <v>593</v>
      </c>
    </row>
    <row r="3">
      <c r="A3" s="19">
        <v>2318.0</v>
      </c>
      <c r="B3" s="20" t="s">
        <v>9</v>
      </c>
      <c r="C3" s="20" t="s">
        <v>10</v>
      </c>
      <c r="D3" s="20" t="s">
        <v>593</v>
      </c>
      <c r="E3" s="20" t="s">
        <v>593</v>
      </c>
      <c r="F3" s="20" t="s">
        <v>594</v>
      </c>
      <c r="G3" s="20" t="s">
        <v>595</v>
      </c>
      <c r="H3" s="20" t="s">
        <v>593</v>
      </c>
      <c r="I3" s="20" t="s">
        <v>593</v>
      </c>
    </row>
    <row r="4">
      <c r="A4" s="19">
        <v>817.0</v>
      </c>
      <c r="B4" s="20" t="s">
        <v>31</v>
      </c>
      <c r="C4" s="20" t="s">
        <v>596</v>
      </c>
      <c r="D4" s="20" t="s">
        <v>593</v>
      </c>
      <c r="E4" s="20" t="s">
        <v>593</v>
      </c>
      <c r="F4" s="20">
        <v>2.0</v>
      </c>
      <c r="G4" s="20" t="s">
        <v>597</v>
      </c>
      <c r="H4" s="20">
        <v>2.0</v>
      </c>
      <c r="I4" s="20" t="s">
        <v>597</v>
      </c>
    </row>
    <row r="5">
      <c r="A5" s="19">
        <v>817.0</v>
      </c>
      <c r="B5" s="20" t="s">
        <v>31</v>
      </c>
      <c r="C5" s="20" t="s">
        <v>596</v>
      </c>
      <c r="D5" s="20" t="s">
        <v>593</v>
      </c>
      <c r="E5" s="20" t="s">
        <v>593</v>
      </c>
      <c r="F5" s="20" t="s">
        <v>598</v>
      </c>
      <c r="G5" s="20" t="s">
        <v>599</v>
      </c>
      <c r="H5" s="20" t="s">
        <v>593</v>
      </c>
      <c r="I5" s="20" t="s">
        <v>593</v>
      </c>
    </row>
    <row r="6">
      <c r="A6" s="19">
        <v>817.0</v>
      </c>
      <c r="B6" s="20" t="s">
        <v>31</v>
      </c>
      <c r="C6" s="20" t="s">
        <v>596</v>
      </c>
      <c r="D6" s="20" t="s">
        <v>593</v>
      </c>
      <c r="E6" s="20" t="s">
        <v>593</v>
      </c>
      <c r="F6" s="20" t="s">
        <v>600</v>
      </c>
      <c r="G6" s="20" t="s">
        <v>595</v>
      </c>
      <c r="H6" s="20" t="s">
        <v>593</v>
      </c>
      <c r="I6" s="20" t="s">
        <v>593</v>
      </c>
    </row>
    <row r="7">
      <c r="A7" s="19">
        <v>1024.0</v>
      </c>
      <c r="B7" s="20" t="s">
        <v>39</v>
      </c>
      <c r="C7" s="20" t="s">
        <v>601</v>
      </c>
      <c r="D7" s="20" t="s">
        <v>593</v>
      </c>
      <c r="E7" s="20" t="s">
        <v>593</v>
      </c>
      <c r="F7" s="20" t="s">
        <v>602</v>
      </c>
      <c r="G7" s="20" t="s">
        <v>599</v>
      </c>
      <c r="H7" s="20" t="s">
        <v>593</v>
      </c>
      <c r="I7" s="20" t="s">
        <v>593</v>
      </c>
    </row>
    <row r="8">
      <c r="A8" s="19">
        <v>2335.0</v>
      </c>
      <c r="B8" s="20" t="s">
        <v>44</v>
      </c>
      <c r="C8" s="20" t="s">
        <v>603</v>
      </c>
      <c r="D8" s="20" t="s">
        <v>604</v>
      </c>
      <c r="E8" s="20" t="s">
        <v>605</v>
      </c>
      <c r="F8" s="20" t="s">
        <v>604</v>
      </c>
      <c r="G8" s="20" t="s">
        <v>599</v>
      </c>
      <c r="H8" s="20" t="s">
        <v>593</v>
      </c>
      <c r="I8" s="20" t="s">
        <v>593</v>
      </c>
    </row>
    <row r="9">
      <c r="A9" s="19">
        <v>2335.0</v>
      </c>
      <c r="B9" s="20" t="s">
        <v>44</v>
      </c>
      <c r="C9" s="20" t="s">
        <v>603</v>
      </c>
      <c r="D9" s="20" t="s">
        <v>593</v>
      </c>
      <c r="E9" s="20" t="s">
        <v>593</v>
      </c>
      <c r="F9" s="20" t="s">
        <v>593</v>
      </c>
      <c r="G9" s="20" t="s">
        <v>593</v>
      </c>
      <c r="H9" s="20" t="s">
        <v>606</v>
      </c>
      <c r="I9" s="20" t="s">
        <v>599</v>
      </c>
    </row>
    <row r="10">
      <c r="A10" s="19">
        <v>467.0</v>
      </c>
      <c r="B10" s="20" t="s">
        <v>51</v>
      </c>
      <c r="C10" s="20" t="s">
        <v>607</v>
      </c>
      <c r="D10" s="20" t="s">
        <v>593</v>
      </c>
      <c r="E10" s="20" t="s">
        <v>593</v>
      </c>
      <c r="F10" s="20" t="s">
        <v>608</v>
      </c>
      <c r="G10" s="20" t="s">
        <v>597</v>
      </c>
      <c r="H10" s="20" t="s">
        <v>593</v>
      </c>
      <c r="I10" s="20" t="s">
        <v>593</v>
      </c>
    </row>
    <row r="11">
      <c r="A11" s="19">
        <v>856.0</v>
      </c>
      <c r="B11" s="20" t="s">
        <v>58</v>
      </c>
      <c r="C11" s="20" t="s">
        <v>609</v>
      </c>
      <c r="D11" s="20" t="s">
        <v>593</v>
      </c>
      <c r="E11" s="20" t="s">
        <v>593</v>
      </c>
      <c r="F11" s="20" t="s">
        <v>610</v>
      </c>
      <c r="G11" s="20" t="s">
        <v>599</v>
      </c>
      <c r="H11" s="20" t="s">
        <v>593</v>
      </c>
      <c r="I11" s="20" t="s">
        <v>593</v>
      </c>
    </row>
    <row r="12">
      <c r="A12" s="19">
        <v>2685.0</v>
      </c>
      <c r="B12" s="20" t="s">
        <v>65</v>
      </c>
      <c r="C12" s="20" t="s">
        <v>66</v>
      </c>
      <c r="D12" s="20" t="s">
        <v>611</v>
      </c>
      <c r="E12" s="20" t="s">
        <v>612</v>
      </c>
      <c r="F12" s="20" t="s">
        <v>593</v>
      </c>
      <c r="G12" s="20" t="s">
        <v>593</v>
      </c>
      <c r="H12" s="20" t="s">
        <v>593</v>
      </c>
      <c r="I12" s="20" t="s">
        <v>593</v>
      </c>
    </row>
    <row r="13">
      <c r="A13" s="19">
        <v>1457.0</v>
      </c>
      <c r="B13" s="20" t="s">
        <v>72</v>
      </c>
      <c r="C13" s="20" t="s">
        <v>613</v>
      </c>
      <c r="D13" s="20" t="s">
        <v>593</v>
      </c>
      <c r="E13" s="20" t="s">
        <v>593</v>
      </c>
      <c r="F13" s="20" t="s">
        <v>614</v>
      </c>
      <c r="G13" s="20" t="s">
        <v>599</v>
      </c>
      <c r="H13" s="20" t="s">
        <v>593</v>
      </c>
      <c r="I13" s="20" t="s">
        <v>593</v>
      </c>
    </row>
    <row r="14">
      <c r="A14" s="19">
        <v>1457.0</v>
      </c>
      <c r="B14" s="20" t="s">
        <v>72</v>
      </c>
      <c r="C14" s="20" t="s">
        <v>613</v>
      </c>
      <c r="D14" s="20" t="s">
        <v>593</v>
      </c>
      <c r="E14" s="20" t="s">
        <v>593</v>
      </c>
      <c r="F14" s="20" t="s">
        <v>615</v>
      </c>
      <c r="G14" s="20" t="s">
        <v>595</v>
      </c>
      <c r="H14" s="20" t="s">
        <v>593</v>
      </c>
      <c r="I14" s="20" t="s">
        <v>593</v>
      </c>
    </row>
    <row r="15">
      <c r="A15" s="19">
        <v>642.0</v>
      </c>
      <c r="B15" s="20" t="s">
        <v>83</v>
      </c>
      <c r="C15" s="20" t="s">
        <v>616</v>
      </c>
      <c r="D15" s="20" t="s">
        <v>617</v>
      </c>
      <c r="E15" s="20" t="s">
        <v>618</v>
      </c>
      <c r="F15" s="20" t="s">
        <v>593</v>
      </c>
      <c r="G15" s="20" t="s">
        <v>593</v>
      </c>
      <c r="H15" s="20" t="s">
        <v>593</v>
      </c>
      <c r="I15" s="20" t="s">
        <v>593</v>
      </c>
    </row>
    <row r="16">
      <c r="A16" s="19">
        <v>642.0</v>
      </c>
      <c r="B16" s="20" t="s">
        <v>83</v>
      </c>
      <c r="C16" s="20" t="s">
        <v>616</v>
      </c>
      <c r="D16" s="20" t="s">
        <v>593</v>
      </c>
      <c r="E16" s="20" t="s">
        <v>593</v>
      </c>
      <c r="F16" s="20" t="s">
        <v>619</v>
      </c>
      <c r="G16" s="20" t="s">
        <v>595</v>
      </c>
      <c r="H16" s="20" t="s">
        <v>593</v>
      </c>
      <c r="I16" s="20" t="s">
        <v>593</v>
      </c>
    </row>
    <row r="17">
      <c r="A17" s="19">
        <v>1728.0</v>
      </c>
      <c r="B17" s="20" t="s">
        <v>89</v>
      </c>
      <c r="C17" s="20" t="s">
        <v>620</v>
      </c>
      <c r="D17" s="20" t="s">
        <v>593</v>
      </c>
      <c r="E17" s="20" t="s">
        <v>593</v>
      </c>
      <c r="F17" s="20" t="s">
        <v>621</v>
      </c>
      <c r="G17" s="20" t="s">
        <v>599</v>
      </c>
      <c r="H17" s="20" t="s">
        <v>593</v>
      </c>
      <c r="I17" s="20" t="s">
        <v>593</v>
      </c>
    </row>
    <row r="18">
      <c r="A18" s="19">
        <v>2064.0</v>
      </c>
      <c r="B18" s="20" t="s">
        <v>95</v>
      </c>
      <c r="C18" s="20" t="s">
        <v>96</v>
      </c>
      <c r="D18" s="20" t="s">
        <v>622</v>
      </c>
      <c r="E18" s="20" t="s">
        <v>623</v>
      </c>
      <c r="F18" s="20" t="s">
        <v>593</v>
      </c>
      <c r="G18" s="20" t="s">
        <v>593</v>
      </c>
      <c r="H18" s="20" t="s">
        <v>593</v>
      </c>
      <c r="I18" s="20" t="s">
        <v>593</v>
      </c>
    </row>
    <row r="19">
      <c r="A19" s="19">
        <v>2064.0</v>
      </c>
      <c r="B19" s="20" t="s">
        <v>95</v>
      </c>
      <c r="C19" s="20" t="s">
        <v>96</v>
      </c>
      <c r="D19" s="20" t="s">
        <v>593</v>
      </c>
      <c r="E19" s="20" t="s">
        <v>593</v>
      </c>
      <c r="F19" s="20" t="s">
        <v>624</v>
      </c>
      <c r="G19" s="20" t="s">
        <v>595</v>
      </c>
      <c r="H19" s="20" t="s">
        <v>593</v>
      </c>
      <c r="I19" s="20" t="s">
        <v>593</v>
      </c>
    </row>
    <row r="20">
      <c r="A20" s="19">
        <v>2064.0</v>
      </c>
      <c r="B20" s="20" t="s">
        <v>95</v>
      </c>
      <c r="C20" s="20" t="s">
        <v>96</v>
      </c>
      <c r="D20" s="20" t="s">
        <v>593</v>
      </c>
      <c r="E20" s="20" t="s">
        <v>593</v>
      </c>
      <c r="F20" s="20" t="s">
        <v>625</v>
      </c>
      <c r="G20" s="20" t="s">
        <v>595</v>
      </c>
      <c r="H20" s="20" t="s">
        <v>593</v>
      </c>
      <c r="I20" s="20" t="s">
        <v>593</v>
      </c>
    </row>
    <row r="21">
      <c r="A21" s="19">
        <v>2064.0</v>
      </c>
      <c r="B21" s="20" t="s">
        <v>95</v>
      </c>
      <c r="C21" s="20" t="s">
        <v>96</v>
      </c>
      <c r="D21" s="20" t="s">
        <v>593</v>
      </c>
      <c r="E21" s="20" t="s">
        <v>593</v>
      </c>
      <c r="F21" s="20" t="s">
        <v>626</v>
      </c>
      <c r="G21" s="20" t="s">
        <v>595</v>
      </c>
      <c r="H21" s="20" t="s">
        <v>593</v>
      </c>
      <c r="I21" s="20" t="s">
        <v>593</v>
      </c>
    </row>
    <row r="22">
      <c r="A22" s="19">
        <v>1867.0</v>
      </c>
      <c r="B22" s="20" t="s">
        <v>103</v>
      </c>
      <c r="C22" s="20" t="s">
        <v>627</v>
      </c>
      <c r="D22" s="20" t="s">
        <v>593</v>
      </c>
      <c r="E22" s="20" t="s">
        <v>593</v>
      </c>
      <c r="F22" s="20" t="s">
        <v>628</v>
      </c>
      <c r="G22" s="20" t="s">
        <v>595</v>
      </c>
      <c r="H22" s="20" t="s">
        <v>593</v>
      </c>
      <c r="I22" s="20" t="s">
        <v>593</v>
      </c>
    </row>
    <row r="23">
      <c r="A23" s="19">
        <v>1773.0</v>
      </c>
      <c r="B23" s="20" t="s">
        <v>110</v>
      </c>
      <c r="C23" s="20" t="s">
        <v>629</v>
      </c>
      <c r="D23" s="20" t="s">
        <v>630</v>
      </c>
      <c r="E23" s="20" t="s">
        <v>631</v>
      </c>
      <c r="F23" s="20" t="s">
        <v>593</v>
      </c>
      <c r="G23" s="20" t="s">
        <v>593</v>
      </c>
      <c r="H23" s="20" t="s">
        <v>593</v>
      </c>
      <c r="I23" s="20" t="s">
        <v>593</v>
      </c>
    </row>
    <row r="24">
      <c r="A24" s="19">
        <v>1773.0</v>
      </c>
      <c r="B24" s="20" t="s">
        <v>110</v>
      </c>
      <c r="C24" s="20" t="s">
        <v>629</v>
      </c>
      <c r="D24" s="20" t="s">
        <v>593</v>
      </c>
      <c r="E24" s="20" t="s">
        <v>593</v>
      </c>
      <c r="F24" s="20" t="s">
        <v>632</v>
      </c>
      <c r="G24" s="20" t="s">
        <v>595</v>
      </c>
      <c r="H24" s="20" t="s">
        <v>593</v>
      </c>
      <c r="I24" s="20" t="s">
        <v>593</v>
      </c>
    </row>
    <row r="25">
      <c r="A25" s="19">
        <v>1006.0</v>
      </c>
      <c r="B25" s="20" t="s">
        <v>115</v>
      </c>
      <c r="C25" s="20" t="s">
        <v>633</v>
      </c>
      <c r="D25" s="20" t="s">
        <v>634</v>
      </c>
      <c r="E25" s="20" t="s">
        <v>635</v>
      </c>
      <c r="F25" s="20" t="s">
        <v>593</v>
      </c>
      <c r="G25" s="20" t="s">
        <v>593</v>
      </c>
      <c r="H25" s="20" t="s">
        <v>593</v>
      </c>
      <c r="I25" s="20" t="s">
        <v>593</v>
      </c>
    </row>
    <row r="26">
      <c r="A26" s="19">
        <v>1006.0</v>
      </c>
      <c r="B26" s="20" t="s">
        <v>115</v>
      </c>
      <c r="C26" s="20" t="s">
        <v>633</v>
      </c>
      <c r="D26" s="20" t="s">
        <v>593</v>
      </c>
      <c r="E26" s="20" t="s">
        <v>593</v>
      </c>
      <c r="F26" s="20" t="s">
        <v>602</v>
      </c>
      <c r="G26" s="20" t="s">
        <v>599</v>
      </c>
      <c r="H26" s="20" t="s">
        <v>593</v>
      </c>
      <c r="I26" s="20" t="s">
        <v>593</v>
      </c>
    </row>
    <row r="27">
      <c r="A27" s="19">
        <v>1006.0</v>
      </c>
      <c r="B27" s="20" t="s">
        <v>115</v>
      </c>
      <c r="C27" s="20" t="s">
        <v>633</v>
      </c>
      <c r="D27" s="20" t="s">
        <v>593</v>
      </c>
      <c r="E27" s="20" t="s">
        <v>593</v>
      </c>
      <c r="F27" s="20" t="s">
        <v>636</v>
      </c>
      <c r="G27" s="20" t="s">
        <v>595</v>
      </c>
      <c r="H27" s="20" t="s">
        <v>593</v>
      </c>
      <c r="I27" s="20" t="s">
        <v>593</v>
      </c>
    </row>
    <row r="28">
      <c r="A28" s="19">
        <v>289.0</v>
      </c>
      <c r="B28" s="20" t="s">
        <v>120</v>
      </c>
      <c r="C28" s="20" t="s">
        <v>637</v>
      </c>
      <c r="D28" s="20" t="s">
        <v>593</v>
      </c>
      <c r="E28" s="20" t="s">
        <v>593</v>
      </c>
      <c r="F28" s="20" t="s">
        <v>638</v>
      </c>
      <c r="G28" s="20" t="s">
        <v>639</v>
      </c>
      <c r="H28" s="20" t="s">
        <v>593</v>
      </c>
      <c r="I28" s="20" t="s">
        <v>593</v>
      </c>
    </row>
    <row r="29">
      <c r="A29" s="19">
        <v>289.0</v>
      </c>
      <c r="B29" s="20" t="s">
        <v>120</v>
      </c>
      <c r="C29" s="20" t="s">
        <v>637</v>
      </c>
      <c r="D29" s="20" t="s">
        <v>593</v>
      </c>
      <c r="E29" s="20" t="s">
        <v>593</v>
      </c>
      <c r="F29" s="20" t="s">
        <v>593</v>
      </c>
      <c r="G29" s="20" t="s">
        <v>593</v>
      </c>
      <c r="H29" s="20">
        <v>9.0</v>
      </c>
      <c r="I29" s="20" t="s">
        <v>597</v>
      </c>
    </row>
    <row r="30">
      <c r="A30" s="19">
        <v>2352.0</v>
      </c>
      <c r="B30" s="20" t="s">
        <v>127</v>
      </c>
      <c r="C30" s="20" t="s">
        <v>128</v>
      </c>
      <c r="D30" s="20" t="s">
        <v>640</v>
      </c>
      <c r="E30" s="20" t="s">
        <v>641</v>
      </c>
      <c r="F30" s="20" t="s">
        <v>593</v>
      </c>
      <c r="G30" s="20" t="s">
        <v>593</v>
      </c>
      <c r="H30" s="20" t="s">
        <v>593</v>
      </c>
      <c r="I30" s="20" t="s">
        <v>593</v>
      </c>
    </row>
    <row r="31">
      <c r="A31" s="19">
        <v>2352.0</v>
      </c>
      <c r="B31" s="20" t="s">
        <v>127</v>
      </c>
      <c r="C31" s="20" t="s">
        <v>128</v>
      </c>
      <c r="D31" s="20" t="s">
        <v>642</v>
      </c>
      <c r="E31" s="20" t="s">
        <v>643</v>
      </c>
      <c r="F31" s="20" t="s">
        <v>593</v>
      </c>
      <c r="G31" s="20" t="s">
        <v>593</v>
      </c>
      <c r="H31" s="20" t="s">
        <v>642</v>
      </c>
      <c r="I31" s="20" t="s">
        <v>595</v>
      </c>
    </row>
    <row r="32">
      <c r="A32" s="19">
        <v>2352.0</v>
      </c>
      <c r="B32" s="20" t="s">
        <v>127</v>
      </c>
      <c r="C32" s="20" t="s">
        <v>128</v>
      </c>
      <c r="D32" s="20" t="s">
        <v>593</v>
      </c>
      <c r="E32" s="20" t="s">
        <v>593</v>
      </c>
      <c r="F32" s="20" t="s">
        <v>644</v>
      </c>
      <c r="G32" s="20" t="s">
        <v>595</v>
      </c>
      <c r="H32" s="20" t="s">
        <v>593</v>
      </c>
      <c r="I32" s="20" t="s">
        <v>593</v>
      </c>
    </row>
    <row r="33">
      <c r="A33" s="19">
        <v>2352.0</v>
      </c>
      <c r="B33" s="20" t="s">
        <v>127</v>
      </c>
      <c r="C33" s="20" t="s">
        <v>128</v>
      </c>
      <c r="D33" s="20" t="s">
        <v>593</v>
      </c>
      <c r="E33" s="20" t="s">
        <v>593</v>
      </c>
      <c r="F33" s="20" t="s">
        <v>593</v>
      </c>
      <c r="G33" s="20" t="s">
        <v>593</v>
      </c>
      <c r="H33" s="20">
        <v>23.0</v>
      </c>
      <c r="I33" s="20" t="s">
        <v>597</v>
      </c>
    </row>
    <row r="34">
      <c r="A34" s="19">
        <v>656.0</v>
      </c>
      <c r="B34" s="20" t="s">
        <v>141</v>
      </c>
      <c r="C34" s="20" t="s">
        <v>142</v>
      </c>
      <c r="D34" s="20" t="s">
        <v>593</v>
      </c>
      <c r="E34" s="20" t="s">
        <v>593</v>
      </c>
      <c r="F34" s="20" t="s">
        <v>645</v>
      </c>
      <c r="G34" s="20" t="s">
        <v>595</v>
      </c>
      <c r="H34" s="20" t="s">
        <v>593</v>
      </c>
      <c r="I34" s="20" t="s">
        <v>593</v>
      </c>
    </row>
    <row r="35">
      <c r="A35" s="19">
        <v>656.0</v>
      </c>
      <c r="B35" s="20" t="s">
        <v>141</v>
      </c>
      <c r="C35" s="20" t="s">
        <v>142</v>
      </c>
      <c r="D35" s="20" t="s">
        <v>593</v>
      </c>
      <c r="E35" s="20" t="s">
        <v>593</v>
      </c>
      <c r="F35" s="20" t="s">
        <v>646</v>
      </c>
      <c r="G35" s="20" t="s">
        <v>595</v>
      </c>
      <c r="H35" s="20" t="s">
        <v>593</v>
      </c>
      <c r="I35" s="20" t="s">
        <v>593</v>
      </c>
    </row>
    <row r="36">
      <c r="A36" s="19">
        <v>514.0</v>
      </c>
      <c r="B36" s="20" t="s">
        <v>148</v>
      </c>
      <c r="C36" s="20" t="s">
        <v>647</v>
      </c>
      <c r="D36" s="20" t="s">
        <v>593</v>
      </c>
      <c r="E36" s="20" t="s">
        <v>593</v>
      </c>
      <c r="F36" s="20" t="s">
        <v>648</v>
      </c>
      <c r="G36" s="20" t="s">
        <v>649</v>
      </c>
      <c r="H36" s="20" t="s">
        <v>593</v>
      </c>
      <c r="I36" s="20" t="s">
        <v>593</v>
      </c>
    </row>
    <row r="37">
      <c r="A37" s="19">
        <v>514.0</v>
      </c>
      <c r="B37" s="20" t="s">
        <v>148</v>
      </c>
      <c r="C37" s="20" t="s">
        <v>647</v>
      </c>
      <c r="D37" s="20" t="s">
        <v>593</v>
      </c>
      <c r="E37" s="20" t="s">
        <v>593</v>
      </c>
      <c r="F37" s="20" t="s">
        <v>650</v>
      </c>
      <c r="G37" s="20" t="s">
        <v>595</v>
      </c>
      <c r="H37" s="20" t="s">
        <v>593</v>
      </c>
      <c r="I37" s="20" t="s">
        <v>593</v>
      </c>
    </row>
    <row r="38">
      <c r="A38" s="19">
        <v>2212.0</v>
      </c>
      <c r="B38" s="20" t="s">
        <v>154</v>
      </c>
      <c r="C38" s="20" t="s">
        <v>651</v>
      </c>
      <c r="D38" s="20" t="s">
        <v>593</v>
      </c>
      <c r="E38" s="20" t="s">
        <v>593</v>
      </c>
      <c r="F38" s="20" t="s">
        <v>652</v>
      </c>
      <c r="G38" s="20" t="s">
        <v>595</v>
      </c>
      <c r="H38" s="20" t="s">
        <v>593</v>
      </c>
      <c r="I38" s="20" t="s">
        <v>593</v>
      </c>
    </row>
    <row r="39">
      <c r="A39" s="19">
        <v>2600.0</v>
      </c>
      <c r="B39" s="20" t="s">
        <v>165</v>
      </c>
      <c r="C39" s="20" t="s">
        <v>653</v>
      </c>
      <c r="D39" s="20" t="s">
        <v>654</v>
      </c>
      <c r="E39" s="20" t="s">
        <v>655</v>
      </c>
      <c r="F39" s="20" t="s">
        <v>593</v>
      </c>
      <c r="G39" s="20" t="s">
        <v>593</v>
      </c>
      <c r="H39" s="20" t="s">
        <v>593</v>
      </c>
      <c r="I39" s="20" t="s">
        <v>593</v>
      </c>
    </row>
    <row r="40">
      <c r="A40" s="19">
        <v>2600.0</v>
      </c>
      <c r="B40" s="20" t="s">
        <v>165</v>
      </c>
      <c r="C40" s="20" t="s">
        <v>653</v>
      </c>
      <c r="D40" s="20" t="s">
        <v>593</v>
      </c>
      <c r="E40" s="20" t="s">
        <v>593</v>
      </c>
      <c r="F40" s="21">
        <v>38546.0</v>
      </c>
      <c r="G40" s="20" t="s">
        <v>656</v>
      </c>
      <c r="H40" s="20" t="s">
        <v>593</v>
      </c>
      <c r="I40" s="20" t="s">
        <v>593</v>
      </c>
    </row>
    <row r="41">
      <c r="A41" s="19">
        <v>2600.0</v>
      </c>
      <c r="B41" s="20" t="s">
        <v>165</v>
      </c>
      <c r="C41" s="20" t="s">
        <v>653</v>
      </c>
      <c r="D41" s="20" t="s">
        <v>593</v>
      </c>
      <c r="E41" s="20" t="s">
        <v>593</v>
      </c>
      <c r="F41" s="20">
        <v>1535.0</v>
      </c>
      <c r="G41" s="20" t="s">
        <v>656</v>
      </c>
      <c r="H41" s="20" t="s">
        <v>593</v>
      </c>
      <c r="I41" s="20" t="s">
        <v>593</v>
      </c>
    </row>
    <row r="42">
      <c r="A42" s="19">
        <v>2600.0</v>
      </c>
      <c r="B42" s="20" t="s">
        <v>165</v>
      </c>
      <c r="C42" s="20" t="s">
        <v>653</v>
      </c>
      <c r="D42" s="20" t="s">
        <v>593</v>
      </c>
      <c r="E42" s="20" t="s">
        <v>593</v>
      </c>
      <c r="F42" s="20" t="s">
        <v>657</v>
      </c>
      <c r="G42" s="20" t="s">
        <v>595</v>
      </c>
      <c r="H42" s="20" t="s">
        <v>657</v>
      </c>
      <c r="I42" s="20" t="s">
        <v>595</v>
      </c>
    </row>
    <row r="43">
      <c r="A43" s="19">
        <v>2600.0</v>
      </c>
      <c r="B43" s="20" t="s">
        <v>165</v>
      </c>
      <c r="C43" s="20" t="s">
        <v>653</v>
      </c>
      <c r="D43" s="20" t="s">
        <v>593</v>
      </c>
      <c r="E43" s="20" t="s">
        <v>593</v>
      </c>
      <c r="F43" s="20" t="s">
        <v>593</v>
      </c>
      <c r="G43" s="20" t="s">
        <v>593</v>
      </c>
      <c r="H43" s="20" t="s">
        <v>658</v>
      </c>
      <c r="I43" s="20" t="s">
        <v>656</v>
      </c>
    </row>
    <row r="44">
      <c r="A44" s="19">
        <v>2600.0</v>
      </c>
      <c r="B44" s="20" t="s">
        <v>165</v>
      </c>
      <c r="C44" s="20" t="s">
        <v>653</v>
      </c>
      <c r="D44" s="20" t="s">
        <v>593</v>
      </c>
      <c r="E44" s="20" t="s">
        <v>593</v>
      </c>
      <c r="F44" s="20" t="s">
        <v>593</v>
      </c>
      <c r="G44" s="20" t="s">
        <v>593</v>
      </c>
      <c r="H44" s="20" t="s">
        <v>659</v>
      </c>
      <c r="I44" s="20" t="s">
        <v>660</v>
      </c>
    </row>
    <row r="45">
      <c r="A45" s="19">
        <v>2600.0</v>
      </c>
      <c r="B45" s="20" t="s">
        <v>165</v>
      </c>
      <c r="C45" s="20" t="s">
        <v>653</v>
      </c>
      <c r="D45" s="20" t="s">
        <v>593</v>
      </c>
      <c r="E45" s="20" t="s">
        <v>593</v>
      </c>
      <c r="F45" s="20" t="s">
        <v>593</v>
      </c>
      <c r="G45" s="20" t="s">
        <v>593</v>
      </c>
      <c r="H45" s="20" t="s">
        <v>661</v>
      </c>
      <c r="I45" s="20" t="s">
        <v>595</v>
      </c>
    </row>
    <row r="46">
      <c r="A46" s="19">
        <v>1037.0</v>
      </c>
      <c r="B46" s="20" t="s">
        <v>172</v>
      </c>
      <c r="C46" s="20" t="s">
        <v>662</v>
      </c>
      <c r="D46" s="20" t="s">
        <v>593</v>
      </c>
      <c r="E46" s="20" t="s">
        <v>593</v>
      </c>
      <c r="F46" s="20" t="s">
        <v>663</v>
      </c>
      <c r="G46" s="20" t="s">
        <v>595</v>
      </c>
      <c r="H46" s="20" t="s">
        <v>593</v>
      </c>
      <c r="I46" s="20" t="s">
        <v>593</v>
      </c>
    </row>
    <row r="47">
      <c r="A47" s="19">
        <v>750.0</v>
      </c>
      <c r="B47" s="20" t="s">
        <v>178</v>
      </c>
      <c r="C47" s="20" t="s">
        <v>664</v>
      </c>
      <c r="D47" s="20" t="s">
        <v>593</v>
      </c>
      <c r="E47" s="20" t="s">
        <v>593</v>
      </c>
      <c r="F47" s="20" t="s">
        <v>665</v>
      </c>
      <c r="G47" s="20" t="s">
        <v>595</v>
      </c>
      <c r="H47" s="20" t="s">
        <v>593</v>
      </c>
      <c r="I47" s="20" t="s">
        <v>593</v>
      </c>
    </row>
    <row r="48">
      <c r="A48" s="19">
        <v>1875.0</v>
      </c>
      <c r="B48" s="20" t="s">
        <v>183</v>
      </c>
      <c r="C48" s="20" t="s">
        <v>184</v>
      </c>
      <c r="D48" s="20" t="s">
        <v>593</v>
      </c>
      <c r="E48" s="20" t="s">
        <v>593</v>
      </c>
      <c r="F48" s="20" t="s">
        <v>666</v>
      </c>
      <c r="G48" s="20" t="s">
        <v>595</v>
      </c>
      <c r="H48" s="20" t="s">
        <v>593</v>
      </c>
      <c r="I48" s="20" t="s">
        <v>593</v>
      </c>
    </row>
    <row r="49">
      <c r="A49" s="19">
        <v>1875.0</v>
      </c>
      <c r="B49" s="20" t="s">
        <v>183</v>
      </c>
      <c r="C49" s="20" t="s">
        <v>184</v>
      </c>
      <c r="D49" s="20" t="s">
        <v>593</v>
      </c>
      <c r="E49" s="20" t="s">
        <v>593</v>
      </c>
      <c r="F49" s="20" t="s">
        <v>667</v>
      </c>
      <c r="G49" s="20" t="s">
        <v>595</v>
      </c>
      <c r="H49" s="20" t="s">
        <v>593</v>
      </c>
      <c r="I49" s="20" t="s">
        <v>593</v>
      </c>
    </row>
    <row r="50">
      <c r="A50" s="19">
        <v>2243.0</v>
      </c>
      <c r="B50" s="20" t="s">
        <v>188</v>
      </c>
      <c r="C50" s="20" t="s">
        <v>189</v>
      </c>
      <c r="D50" s="20" t="s">
        <v>593</v>
      </c>
      <c r="E50" s="20" t="s">
        <v>593</v>
      </c>
      <c r="F50" s="20" t="s">
        <v>668</v>
      </c>
      <c r="G50" s="20" t="s">
        <v>599</v>
      </c>
      <c r="H50" s="20" t="s">
        <v>593</v>
      </c>
      <c r="I50" s="20" t="s">
        <v>593</v>
      </c>
    </row>
    <row r="51">
      <c r="A51" s="19">
        <v>1967.0</v>
      </c>
      <c r="B51" s="20" t="s">
        <v>193</v>
      </c>
      <c r="C51" s="20" t="s">
        <v>194</v>
      </c>
      <c r="D51" s="20" t="s">
        <v>593</v>
      </c>
      <c r="E51" s="20" t="s">
        <v>593</v>
      </c>
      <c r="F51" s="20" t="s">
        <v>669</v>
      </c>
      <c r="G51" s="20" t="s">
        <v>595</v>
      </c>
      <c r="H51" s="20" t="s">
        <v>593</v>
      </c>
      <c r="I51" s="20" t="s">
        <v>593</v>
      </c>
    </row>
    <row r="52">
      <c r="A52" s="19">
        <v>1967.0</v>
      </c>
      <c r="B52" s="20" t="s">
        <v>193</v>
      </c>
      <c r="C52" s="20" t="s">
        <v>194</v>
      </c>
      <c r="D52" s="20" t="s">
        <v>593</v>
      </c>
      <c r="E52" s="20" t="s">
        <v>593</v>
      </c>
      <c r="F52" s="20" t="s">
        <v>610</v>
      </c>
      <c r="G52" s="20" t="s">
        <v>599</v>
      </c>
      <c r="H52" s="20" t="s">
        <v>593</v>
      </c>
      <c r="I52" s="20" t="s">
        <v>593</v>
      </c>
    </row>
    <row r="53">
      <c r="A53" s="19">
        <v>229.0</v>
      </c>
      <c r="B53" s="20" t="s">
        <v>199</v>
      </c>
      <c r="C53" s="20" t="s">
        <v>670</v>
      </c>
      <c r="D53" s="20" t="s">
        <v>593</v>
      </c>
      <c r="E53" s="20" t="s">
        <v>593</v>
      </c>
      <c r="F53" s="20" t="s">
        <v>671</v>
      </c>
      <c r="G53" s="20" t="s">
        <v>595</v>
      </c>
      <c r="H53" s="20" t="s">
        <v>593</v>
      </c>
      <c r="I53" s="20" t="s">
        <v>593</v>
      </c>
    </row>
    <row r="54">
      <c r="A54" s="19">
        <v>229.0</v>
      </c>
      <c r="B54" s="20" t="s">
        <v>199</v>
      </c>
      <c r="C54" s="20" t="s">
        <v>670</v>
      </c>
      <c r="D54" s="20" t="s">
        <v>593</v>
      </c>
      <c r="E54" s="20" t="s">
        <v>593</v>
      </c>
      <c r="F54" s="20" t="s">
        <v>672</v>
      </c>
      <c r="G54" s="20" t="s">
        <v>673</v>
      </c>
      <c r="H54" s="20" t="s">
        <v>593</v>
      </c>
      <c r="I54" s="20" t="s">
        <v>593</v>
      </c>
    </row>
    <row r="55">
      <c r="A55" s="19">
        <v>229.0</v>
      </c>
      <c r="B55" s="20" t="s">
        <v>199</v>
      </c>
      <c r="C55" s="20" t="s">
        <v>670</v>
      </c>
      <c r="D55" s="20" t="s">
        <v>593</v>
      </c>
      <c r="E55" s="20" t="s">
        <v>593</v>
      </c>
      <c r="F55" s="20" t="s">
        <v>674</v>
      </c>
      <c r="G55" s="20" t="s">
        <v>595</v>
      </c>
      <c r="H55" s="20" t="s">
        <v>593</v>
      </c>
      <c r="I55" s="20" t="s">
        <v>593</v>
      </c>
    </row>
    <row r="56">
      <c r="A56" s="19">
        <v>229.0</v>
      </c>
      <c r="B56" s="20" t="s">
        <v>199</v>
      </c>
      <c r="C56" s="20" t="s">
        <v>670</v>
      </c>
      <c r="D56" s="20" t="s">
        <v>593</v>
      </c>
      <c r="E56" s="20" t="s">
        <v>593</v>
      </c>
      <c r="F56" s="20" t="s">
        <v>675</v>
      </c>
      <c r="G56" s="20" t="s">
        <v>595</v>
      </c>
      <c r="H56" s="20" t="s">
        <v>593</v>
      </c>
      <c r="I56" s="20" t="s">
        <v>593</v>
      </c>
    </row>
    <row r="57">
      <c r="A57" s="19">
        <v>891.0</v>
      </c>
      <c r="B57" s="20" t="s">
        <v>205</v>
      </c>
      <c r="C57" s="20" t="s">
        <v>676</v>
      </c>
      <c r="D57" s="20" t="s">
        <v>593</v>
      </c>
      <c r="E57" s="20" t="s">
        <v>593</v>
      </c>
      <c r="F57" s="20" t="s">
        <v>677</v>
      </c>
      <c r="G57" s="20" t="s">
        <v>595</v>
      </c>
      <c r="H57" s="20" t="s">
        <v>593</v>
      </c>
      <c r="I57" s="20" t="s">
        <v>593</v>
      </c>
    </row>
    <row r="58">
      <c r="A58" s="19">
        <v>1211.0</v>
      </c>
      <c r="B58" s="20" t="s">
        <v>218</v>
      </c>
      <c r="C58" s="20" t="s">
        <v>678</v>
      </c>
      <c r="D58" s="20" t="s">
        <v>593</v>
      </c>
      <c r="E58" s="20" t="s">
        <v>593</v>
      </c>
      <c r="F58" s="20" t="s">
        <v>679</v>
      </c>
      <c r="G58" s="20" t="s">
        <v>595</v>
      </c>
      <c r="H58" s="20" t="s">
        <v>593</v>
      </c>
      <c r="I58" s="20" t="s">
        <v>593</v>
      </c>
    </row>
    <row r="59">
      <c r="A59" s="19">
        <v>1211.0</v>
      </c>
      <c r="B59" s="20" t="s">
        <v>218</v>
      </c>
      <c r="C59" s="20" t="s">
        <v>678</v>
      </c>
      <c r="D59" s="20" t="s">
        <v>593</v>
      </c>
      <c r="E59" s="20" t="s">
        <v>593</v>
      </c>
      <c r="F59" s="20" t="s">
        <v>608</v>
      </c>
      <c r="G59" s="20" t="s">
        <v>597</v>
      </c>
      <c r="H59" s="20" t="s">
        <v>608</v>
      </c>
      <c r="I59" s="20" t="s">
        <v>597</v>
      </c>
    </row>
    <row r="60">
      <c r="A60" s="19">
        <v>1211.0</v>
      </c>
      <c r="B60" s="20" t="s">
        <v>218</v>
      </c>
      <c r="C60" s="20" t="s">
        <v>678</v>
      </c>
      <c r="D60" s="20" t="s">
        <v>593</v>
      </c>
      <c r="E60" s="20" t="s">
        <v>593</v>
      </c>
      <c r="F60" s="20" t="s">
        <v>679</v>
      </c>
      <c r="G60" s="20" t="s">
        <v>595</v>
      </c>
      <c r="H60" s="20" t="s">
        <v>593</v>
      </c>
      <c r="I60" s="20" t="s">
        <v>593</v>
      </c>
    </row>
    <row r="61">
      <c r="A61" s="19">
        <v>2210.0</v>
      </c>
      <c r="B61" s="20" t="s">
        <v>224</v>
      </c>
      <c r="C61" s="20" t="s">
        <v>225</v>
      </c>
      <c r="D61" s="20" t="s">
        <v>593</v>
      </c>
      <c r="E61" s="20" t="s">
        <v>593</v>
      </c>
      <c r="F61" s="20" t="s">
        <v>680</v>
      </c>
      <c r="G61" s="20" t="s">
        <v>595</v>
      </c>
      <c r="H61" s="20" t="s">
        <v>593</v>
      </c>
      <c r="I61" s="20" t="s">
        <v>593</v>
      </c>
    </row>
    <row r="62">
      <c r="A62" s="19">
        <v>2210.0</v>
      </c>
      <c r="B62" s="20" t="s">
        <v>224</v>
      </c>
      <c r="C62" s="20" t="s">
        <v>225</v>
      </c>
      <c r="D62" s="20" t="s">
        <v>593</v>
      </c>
      <c r="E62" s="20" t="s">
        <v>593</v>
      </c>
      <c r="F62" s="20" t="s">
        <v>681</v>
      </c>
      <c r="G62" s="20" t="s">
        <v>595</v>
      </c>
      <c r="H62" s="20" t="s">
        <v>593</v>
      </c>
      <c r="I62" s="20" t="s">
        <v>593</v>
      </c>
    </row>
    <row r="63">
      <c r="A63" s="19">
        <v>1135.0</v>
      </c>
      <c r="B63" s="20" t="s">
        <v>231</v>
      </c>
      <c r="C63" s="20" t="s">
        <v>682</v>
      </c>
      <c r="D63" s="20" t="s">
        <v>593</v>
      </c>
      <c r="E63" s="20" t="s">
        <v>593</v>
      </c>
      <c r="F63" s="20" t="s">
        <v>634</v>
      </c>
      <c r="G63" s="20" t="s">
        <v>595</v>
      </c>
      <c r="H63" s="20" t="s">
        <v>593</v>
      </c>
      <c r="I63" s="20" t="s">
        <v>593</v>
      </c>
    </row>
    <row r="64">
      <c r="A64" s="19">
        <v>1135.0</v>
      </c>
      <c r="B64" s="20" t="s">
        <v>231</v>
      </c>
      <c r="C64" s="20" t="s">
        <v>682</v>
      </c>
      <c r="D64" s="20" t="s">
        <v>593</v>
      </c>
      <c r="E64" s="20" t="s">
        <v>593</v>
      </c>
      <c r="F64" s="20" t="s">
        <v>602</v>
      </c>
      <c r="G64" s="20" t="s">
        <v>599</v>
      </c>
      <c r="H64" s="20" t="s">
        <v>593</v>
      </c>
      <c r="I64" s="20" t="s">
        <v>593</v>
      </c>
    </row>
    <row r="65">
      <c r="A65" s="19">
        <v>2592.0</v>
      </c>
      <c r="B65" s="20" t="s">
        <v>236</v>
      </c>
      <c r="C65" s="20" t="s">
        <v>683</v>
      </c>
      <c r="D65" s="20" t="s">
        <v>684</v>
      </c>
      <c r="E65" s="20" t="s">
        <v>685</v>
      </c>
      <c r="F65" s="20" t="s">
        <v>593</v>
      </c>
      <c r="G65" s="20" t="s">
        <v>593</v>
      </c>
      <c r="H65" s="20" t="s">
        <v>593</v>
      </c>
      <c r="I65" s="20" t="s">
        <v>593</v>
      </c>
    </row>
    <row r="66">
      <c r="A66" s="19">
        <v>2030.0</v>
      </c>
      <c r="B66" s="20" t="s">
        <v>252</v>
      </c>
      <c r="C66" s="20" t="s">
        <v>253</v>
      </c>
      <c r="D66" s="20" t="s">
        <v>686</v>
      </c>
      <c r="E66" s="20" t="s">
        <v>687</v>
      </c>
      <c r="F66" s="20" t="s">
        <v>593</v>
      </c>
      <c r="G66" s="20" t="s">
        <v>593</v>
      </c>
      <c r="H66" s="20" t="s">
        <v>686</v>
      </c>
      <c r="I66" s="20" t="s">
        <v>599</v>
      </c>
    </row>
    <row r="67">
      <c r="A67" s="19">
        <v>2030.0</v>
      </c>
      <c r="B67" s="20" t="s">
        <v>252</v>
      </c>
      <c r="C67" s="20" t="s">
        <v>253</v>
      </c>
      <c r="D67" s="20" t="s">
        <v>688</v>
      </c>
      <c r="E67" s="20" t="s">
        <v>689</v>
      </c>
      <c r="F67" s="20" t="s">
        <v>593</v>
      </c>
      <c r="G67" s="20" t="s">
        <v>593</v>
      </c>
      <c r="H67" s="20" t="s">
        <v>593</v>
      </c>
      <c r="I67" s="20" t="s">
        <v>593</v>
      </c>
    </row>
    <row r="68">
      <c r="A68" s="19">
        <v>2030.0</v>
      </c>
      <c r="B68" s="20" t="s">
        <v>252</v>
      </c>
      <c r="C68" s="20" t="s">
        <v>253</v>
      </c>
      <c r="D68" s="20" t="s">
        <v>593</v>
      </c>
      <c r="E68" s="20" t="s">
        <v>593</v>
      </c>
      <c r="F68" s="20" t="s">
        <v>690</v>
      </c>
      <c r="G68" s="20" t="s">
        <v>599</v>
      </c>
      <c r="H68" s="20" t="s">
        <v>593</v>
      </c>
      <c r="I68" s="20" t="s">
        <v>593</v>
      </c>
    </row>
    <row r="69">
      <c r="A69" s="19">
        <v>160.0</v>
      </c>
      <c r="B69" s="20" t="s">
        <v>263</v>
      </c>
      <c r="C69" s="20" t="s">
        <v>691</v>
      </c>
      <c r="D69" s="20" t="s">
        <v>593</v>
      </c>
      <c r="E69" s="20" t="s">
        <v>593</v>
      </c>
      <c r="F69" s="20" t="s">
        <v>692</v>
      </c>
      <c r="G69" s="20" t="s">
        <v>599</v>
      </c>
      <c r="H69" s="20" t="s">
        <v>593</v>
      </c>
      <c r="I69" s="20" t="s">
        <v>593</v>
      </c>
    </row>
    <row r="70">
      <c r="A70" s="19">
        <v>8.0</v>
      </c>
      <c r="B70" s="20" t="s">
        <v>267</v>
      </c>
      <c r="C70" s="20" t="s">
        <v>693</v>
      </c>
      <c r="D70" s="20" t="s">
        <v>269</v>
      </c>
      <c r="E70" s="20" t="s">
        <v>694</v>
      </c>
      <c r="F70" s="20" t="s">
        <v>593</v>
      </c>
      <c r="G70" s="20" t="s">
        <v>593</v>
      </c>
      <c r="H70" s="20" t="s">
        <v>593</v>
      </c>
      <c r="I70" s="20" t="s">
        <v>593</v>
      </c>
    </row>
    <row r="71">
      <c r="A71" s="19">
        <v>2630.0</v>
      </c>
      <c r="B71" s="20" t="s">
        <v>273</v>
      </c>
      <c r="C71" s="20" t="s">
        <v>274</v>
      </c>
      <c r="D71" s="20" t="s">
        <v>695</v>
      </c>
      <c r="E71" s="20" t="s">
        <v>696</v>
      </c>
      <c r="F71" s="20" t="s">
        <v>695</v>
      </c>
      <c r="G71" s="20" t="s">
        <v>595</v>
      </c>
      <c r="H71" s="20" t="s">
        <v>593</v>
      </c>
      <c r="I71" s="20" t="s">
        <v>593</v>
      </c>
    </row>
    <row r="72">
      <c r="A72" s="19">
        <v>2630.0</v>
      </c>
      <c r="B72" s="20" t="s">
        <v>273</v>
      </c>
      <c r="C72" s="20" t="s">
        <v>274</v>
      </c>
      <c r="D72" s="20" t="s">
        <v>593</v>
      </c>
      <c r="E72" s="20" t="s">
        <v>593</v>
      </c>
      <c r="F72" s="20" t="s">
        <v>608</v>
      </c>
      <c r="G72" s="20" t="s">
        <v>597</v>
      </c>
      <c r="H72" s="20" t="s">
        <v>593</v>
      </c>
      <c r="I72" s="20" t="s">
        <v>593</v>
      </c>
    </row>
    <row r="73">
      <c r="A73" s="19">
        <v>1693.0</v>
      </c>
      <c r="B73" s="20" t="s">
        <v>279</v>
      </c>
      <c r="C73" s="20" t="s">
        <v>280</v>
      </c>
      <c r="D73" s="20" t="s">
        <v>593</v>
      </c>
      <c r="E73" s="20" t="s">
        <v>593</v>
      </c>
      <c r="F73" s="20" t="s">
        <v>697</v>
      </c>
      <c r="G73" s="20" t="s">
        <v>595</v>
      </c>
      <c r="H73" s="20" t="s">
        <v>593</v>
      </c>
      <c r="I73" s="20" t="s">
        <v>593</v>
      </c>
    </row>
    <row r="74">
      <c r="A74" s="19">
        <v>495.0</v>
      </c>
      <c r="B74" s="20" t="s">
        <v>286</v>
      </c>
      <c r="C74" s="20" t="s">
        <v>287</v>
      </c>
      <c r="D74" s="20" t="s">
        <v>698</v>
      </c>
      <c r="E74" s="20" t="s">
        <v>699</v>
      </c>
      <c r="F74" s="20" t="s">
        <v>698</v>
      </c>
      <c r="G74" s="20" t="s">
        <v>595</v>
      </c>
      <c r="H74" s="20" t="s">
        <v>593</v>
      </c>
      <c r="I74" s="20" t="s">
        <v>593</v>
      </c>
    </row>
    <row r="75">
      <c r="A75" s="19">
        <v>495.0</v>
      </c>
      <c r="B75" s="20" t="s">
        <v>286</v>
      </c>
      <c r="C75" s="20" t="s">
        <v>287</v>
      </c>
      <c r="D75" s="20" t="s">
        <v>593</v>
      </c>
      <c r="E75" s="20" t="s">
        <v>593</v>
      </c>
      <c r="F75" s="20" t="s">
        <v>700</v>
      </c>
      <c r="G75" s="20" t="s">
        <v>701</v>
      </c>
      <c r="H75" s="20" t="s">
        <v>593</v>
      </c>
      <c r="I75" s="20" t="s">
        <v>593</v>
      </c>
    </row>
    <row r="76">
      <c r="A76" s="19">
        <v>2299.0</v>
      </c>
      <c r="B76" s="20" t="s">
        <v>292</v>
      </c>
      <c r="C76" s="20" t="s">
        <v>293</v>
      </c>
      <c r="D76" s="20" t="s">
        <v>593</v>
      </c>
      <c r="E76" s="20" t="s">
        <v>593</v>
      </c>
      <c r="F76" s="20" t="s">
        <v>702</v>
      </c>
      <c r="G76" s="20" t="s">
        <v>595</v>
      </c>
      <c r="H76" s="20" t="s">
        <v>593</v>
      </c>
      <c r="I76" s="20" t="s">
        <v>593</v>
      </c>
    </row>
    <row r="77">
      <c r="A77" s="19">
        <v>2299.0</v>
      </c>
      <c r="B77" s="20" t="s">
        <v>292</v>
      </c>
      <c r="C77" s="20" t="s">
        <v>293</v>
      </c>
      <c r="D77" s="20" t="s">
        <v>593</v>
      </c>
      <c r="E77" s="20" t="s">
        <v>593</v>
      </c>
      <c r="F77" s="20" t="s">
        <v>703</v>
      </c>
      <c r="G77" s="20" t="s">
        <v>595</v>
      </c>
      <c r="H77" s="20" t="s">
        <v>593</v>
      </c>
      <c r="I77" s="20" t="s">
        <v>593</v>
      </c>
    </row>
    <row r="78">
      <c r="A78" s="19">
        <v>1772.0</v>
      </c>
      <c r="B78" s="20" t="s">
        <v>298</v>
      </c>
      <c r="C78" s="20" t="s">
        <v>299</v>
      </c>
      <c r="D78" s="20" t="s">
        <v>593</v>
      </c>
      <c r="E78" s="20" t="s">
        <v>593</v>
      </c>
      <c r="F78" s="20" t="s">
        <v>704</v>
      </c>
      <c r="G78" s="20" t="s">
        <v>599</v>
      </c>
      <c r="H78" s="20" t="s">
        <v>593</v>
      </c>
      <c r="I78" s="20" t="s">
        <v>593</v>
      </c>
    </row>
    <row r="79">
      <c r="A79" s="19">
        <v>1772.0</v>
      </c>
      <c r="B79" s="20" t="s">
        <v>298</v>
      </c>
      <c r="C79" s="20" t="s">
        <v>299</v>
      </c>
      <c r="D79" s="20" t="s">
        <v>593</v>
      </c>
      <c r="E79" s="20" t="s">
        <v>593</v>
      </c>
      <c r="F79" s="20" t="s">
        <v>705</v>
      </c>
      <c r="G79" s="20" t="s">
        <v>595</v>
      </c>
      <c r="H79" s="20" t="s">
        <v>593</v>
      </c>
      <c r="I79" s="20" t="s">
        <v>593</v>
      </c>
    </row>
    <row r="80">
      <c r="A80" s="19">
        <v>1612.0</v>
      </c>
      <c r="B80" s="20" t="s">
        <v>304</v>
      </c>
      <c r="C80" s="20" t="s">
        <v>706</v>
      </c>
      <c r="D80" s="20" t="s">
        <v>593</v>
      </c>
      <c r="E80" s="20" t="s">
        <v>593</v>
      </c>
      <c r="F80" s="20">
        <v>2500.0</v>
      </c>
      <c r="G80" s="20" t="s">
        <v>597</v>
      </c>
      <c r="H80" s="20" t="s">
        <v>593</v>
      </c>
      <c r="I80" s="20" t="s">
        <v>593</v>
      </c>
    </row>
    <row r="81">
      <c r="A81" s="19">
        <v>1612.0</v>
      </c>
      <c r="B81" s="20" t="s">
        <v>304</v>
      </c>
      <c r="C81" s="20" t="s">
        <v>706</v>
      </c>
      <c r="D81" s="20" t="s">
        <v>593</v>
      </c>
      <c r="E81" s="20" t="s">
        <v>593</v>
      </c>
      <c r="F81" s="20" t="s">
        <v>707</v>
      </c>
      <c r="G81" s="20" t="s">
        <v>599</v>
      </c>
      <c r="H81" s="20" t="s">
        <v>593</v>
      </c>
      <c r="I81" s="20" t="s">
        <v>593</v>
      </c>
    </row>
    <row r="82">
      <c r="A82" s="19">
        <v>1612.0</v>
      </c>
      <c r="B82" s="20" t="s">
        <v>304</v>
      </c>
      <c r="C82" s="20" t="s">
        <v>706</v>
      </c>
      <c r="D82" s="20" t="s">
        <v>593</v>
      </c>
      <c r="E82" s="20" t="s">
        <v>593</v>
      </c>
      <c r="F82" s="20" t="s">
        <v>708</v>
      </c>
      <c r="G82" s="20" t="s">
        <v>595</v>
      </c>
      <c r="H82" s="20" t="s">
        <v>593</v>
      </c>
      <c r="I82" s="20" t="s">
        <v>593</v>
      </c>
    </row>
    <row r="83">
      <c r="A83" s="19">
        <v>1887.0</v>
      </c>
      <c r="B83" s="20" t="s">
        <v>314</v>
      </c>
      <c r="C83" s="20" t="s">
        <v>315</v>
      </c>
      <c r="D83" s="20" t="s">
        <v>709</v>
      </c>
      <c r="E83" s="20" t="s">
        <v>710</v>
      </c>
      <c r="F83" s="20" t="s">
        <v>593</v>
      </c>
      <c r="G83" s="20" t="s">
        <v>593</v>
      </c>
      <c r="H83" s="20" t="s">
        <v>593</v>
      </c>
      <c r="I83" s="20" t="s">
        <v>593</v>
      </c>
    </row>
    <row r="84">
      <c r="A84" s="19">
        <v>1887.0</v>
      </c>
      <c r="B84" s="20" t="s">
        <v>314</v>
      </c>
      <c r="C84" s="20" t="s">
        <v>315</v>
      </c>
      <c r="D84" s="20" t="s">
        <v>711</v>
      </c>
      <c r="E84" s="20" t="s">
        <v>712</v>
      </c>
      <c r="F84" s="20" t="s">
        <v>593</v>
      </c>
      <c r="G84" s="20" t="s">
        <v>593</v>
      </c>
      <c r="H84" s="20" t="s">
        <v>593</v>
      </c>
      <c r="I84" s="20" t="s">
        <v>593</v>
      </c>
    </row>
    <row r="85">
      <c r="A85" s="19">
        <v>1887.0</v>
      </c>
      <c r="B85" s="20" t="s">
        <v>314</v>
      </c>
      <c r="C85" s="20" t="s">
        <v>315</v>
      </c>
      <c r="D85" s="20" t="s">
        <v>593</v>
      </c>
      <c r="E85" s="20" t="s">
        <v>593</v>
      </c>
      <c r="F85" s="20">
        <v>207.0</v>
      </c>
      <c r="G85" s="20" t="s">
        <v>597</v>
      </c>
      <c r="H85" s="20" t="s">
        <v>593</v>
      </c>
      <c r="I85" s="20" t="s">
        <v>593</v>
      </c>
    </row>
    <row r="86">
      <c r="A86" s="19">
        <v>896.0</v>
      </c>
      <c r="B86" s="20" t="s">
        <v>319</v>
      </c>
      <c r="C86" s="20" t="s">
        <v>713</v>
      </c>
      <c r="D86" s="20" t="s">
        <v>593</v>
      </c>
      <c r="E86" s="20" t="s">
        <v>593</v>
      </c>
      <c r="F86" s="20" t="s">
        <v>714</v>
      </c>
      <c r="G86" s="20" t="s">
        <v>639</v>
      </c>
      <c r="H86" s="20" t="s">
        <v>593</v>
      </c>
      <c r="I86" s="20" t="s">
        <v>593</v>
      </c>
    </row>
    <row r="87">
      <c r="A87" s="19">
        <v>896.0</v>
      </c>
      <c r="B87" s="20" t="s">
        <v>319</v>
      </c>
      <c r="C87" s="20" t="s">
        <v>713</v>
      </c>
      <c r="D87" s="20" t="s">
        <v>593</v>
      </c>
      <c r="E87" s="20" t="s">
        <v>593</v>
      </c>
      <c r="F87" s="20" t="s">
        <v>593</v>
      </c>
      <c r="G87" s="20" t="s">
        <v>593</v>
      </c>
      <c r="H87" s="20">
        <v>3.0</v>
      </c>
      <c r="I87" s="20" t="s">
        <v>597</v>
      </c>
    </row>
    <row r="88">
      <c r="A88" s="19">
        <v>1117.0</v>
      </c>
      <c r="B88" s="20" t="s">
        <v>325</v>
      </c>
      <c r="C88" s="20" t="s">
        <v>715</v>
      </c>
      <c r="D88" s="20" t="s">
        <v>716</v>
      </c>
      <c r="E88" s="20" t="s">
        <v>717</v>
      </c>
      <c r="F88" s="20" t="s">
        <v>593</v>
      </c>
      <c r="G88" s="20" t="s">
        <v>593</v>
      </c>
      <c r="H88" s="20" t="s">
        <v>593</v>
      </c>
      <c r="I88" s="20" t="s">
        <v>593</v>
      </c>
    </row>
    <row r="89">
      <c r="A89" s="19">
        <v>2406.0</v>
      </c>
      <c r="B89" s="20" t="s">
        <v>329</v>
      </c>
      <c r="C89" s="20" t="s">
        <v>330</v>
      </c>
      <c r="D89" s="20" t="s">
        <v>593</v>
      </c>
      <c r="E89" s="20" t="s">
        <v>593</v>
      </c>
      <c r="F89" s="20" t="s">
        <v>593</v>
      </c>
      <c r="G89" s="20" t="s">
        <v>593</v>
      </c>
      <c r="H89" s="20">
        <v>23.0</v>
      </c>
      <c r="I89" s="20" t="s">
        <v>597</v>
      </c>
    </row>
    <row r="90">
      <c r="A90" s="19">
        <v>2406.0</v>
      </c>
      <c r="B90" s="20" t="s">
        <v>329</v>
      </c>
      <c r="C90" s="20" t="s">
        <v>330</v>
      </c>
      <c r="D90" s="20" t="s">
        <v>593</v>
      </c>
      <c r="E90" s="20" t="s">
        <v>593</v>
      </c>
      <c r="F90" s="20" t="s">
        <v>593</v>
      </c>
      <c r="G90" s="20" t="s">
        <v>593</v>
      </c>
      <c r="H90" s="20" t="s">
        <v>718</v>
      </c>
      <c r="I90" s="20" t="s">
        <v>673</v>
      </c>
    </row>
    <row r="91">
      <c r="A91" s="19">
        <v>1970.0</v>
      </c>
      <c r="B91" s="20" t="s">
        <v>335</v>
      </c>
      <c r="C91" s="20" t="s">
        <v>719</v>
      </c>
      <c r="D91" s="20" t="s">
        <v>593</v>
      </c>
      <c r="E91" s="20" t="s">
        <v>593</v>
      </c>
      <c r="F91" s="20" t="s">
        <v>646</v>
      </c>
      <c r="G91" s="20" t="s">
        <v>595</v>
      </c>
      <c r="H91" s="20" t="s">
        <v>593</v>
      </c>
      <c r="I91" s="20" t="s">
        <v>593</v>
      </c>
    </row>
    <row r="92">
      <c r="A92" s="19">
        <v>1970.0</v>
      </c>
      <c r="B92" s="20" t="s">
        <v>335</v>
      </c>
      <c r="C92" s="20" t="s">
        <v>719</v>
      </c>
      <c r="D92" s="20" t="s">
        <v>593</v>
      </c>
      <c r="E92" s="20" t="s">
        <v>593</v>
      </c>
      <c r="F92" s="20" t="s">
        <v>720</v>
      </c>
      <c r="G92" s="20" t="s">
        <v>673</v>
      </c>
      <c r="H92" s="20" t="s">
        <v>593</v>
      </c>
      <c r="I92" s="20" t="s">
        <v>593</v>
      </c>
    </row>
    <row r="93">
      <c r="A93" s="19">
        <v>1970.0</v>
      </c>
      <c r="B93" s="20" t="s">
        <v>335</v>
      </c>
      <c r="C93" s="20" t="s">
        <v>719</v>
      </c>
      <c r="D93" s="20" t="s">
        <v>593</v>
      </c>
      <c r="E93" s="20" t="s">
        <v>593</v>
      </c>
      <c r="F93" s="20" t="s">
        <v>721</v>
      </c>
      <c r="G93" s="20" t="s">
        <v>595</v>
      </c>
      <c r="H93" s="20" t="s">
        <v>593</v>
      </c>
      <c r="I93" s="20" t="s">
        <v>593</v>
      </c>
    </row>
    <row r="94">
      <c r="A94" s="19">
        <v>1970.0</v>
      </c>
      <c r="B94" s="20" t="s">
        <v>335</v>
      </c>
      <c r="C94" s="20" t="s">
        <v>719</v>
      </c>
      <c r="D94" s="20" t="s">
        <v>593</v>
      </c>
      <c r="E94" s="20" t="s">
        <v>593</v>
      </c>
      <c r="F94" s="20" t="s">
        <v>646</v>
      </c>
      <c r="G94" s="20" t="s">
        <v>595</v>
      </c>
      <c r="H94" s="20" t="s">
        <v>593</v>
      </c>
      <c r="I94" s="20" t="s">
        <v>593</v>
      </c>
    </row>
    <row r="95">
      <c r="A95" s="19">
        <v>1970.0</v>
      </c>
      <c r="B95" s="20" t="s">
        <v>335</v>
      </c>
      <c r="C95" s="20" t="s">
        <v>719</v>
      </c>
      <c r="D95" s="20" t="s">
        <v>593</v>
      </c>
      <c r="E95" s="20" t="s">
        <v>593</v>
      </c>
      <c r="F95" s="20" t="s">
        <v>593</v>
      </c>
      <c r="G95" s="20" t="s">
        <v>593</v>
      </c>
      <c r="H95" s="20" t="s">
        <v>722</v>
      </c>
      <c r="I95" s="20" t="s">
        <v>595</v>
      </c>
    </row>
    <row r="96">
      <c r="A96" s="19">
        <v>1970.0</v>
      </c>
      <c r="B96" s="20" t="s">
        <v>335</v>
      </c>
      <c r="C96" s="20" t="s">
        <v>719</v>
      </c>
      <c r="D96" s="20" t="s">
        <v>593</v>
      </c>
      <c r="E96" s="20" t="s">
        <v>593</v>
      </c>
      <c r="F96" s="20" t="s">
        <v>593</v>
      </c>
      <c r="G96" s="20" t="s">
        <v>593</v>
      </c>
      <c r="H96" s="20" t="s">
        <v>723</v>
      </c>
      <c r="I96" s="20" t="s">
        <v>673</v>
      </c>
    </row>
    <row r="97">
      <c r="A97" s="19">
        <v>1297.0</v>
      </c>
      <c r="B97" s="20" t="s">
        <v>342</v>
      </c>
      <c r="C97" s="20" t="s">
        <v>724</v>
      </c>
      <c r="D97" s="20" t="s">
        <v>593</v>
      </c>
      <c r="E97" s="20" t="s">
        <v>593</v>
      </c>
      <c r="F97" s="20" t="s">
        <v>725</v>
      </c>
      <c r="G97" s="20" t="s">
        <v>595</v>
      </c>
      <c r="H97" s="20" t="s">
        <v>593</v>
      </c>
      <c r="I97" s="20" t="s">
        <v>593</v>
      </c>
    </row>
    <row r="98">
      <c r="A98" s="19">
        <v>2429.0</v>
      </c>
      <c r="B98" s="20" t="s">
        <v>349</v>
      </c>
      <c r="C98" s="20" t="s">
        <v>350</v>
      </c>
      <c r="D98" s="20" t="s">
        <v>726</v>
      </c>
      <c r="E98" s="20" t="s">
        <v>727</v>
      </c>
      <c r="F98" s="20" t="s">
        <v>593</v>
      </c>
      <c r="G98" s="20" t="s">
        <v>593</v>
      </c>
      <c r="H98" s="20" t="s">
        <v>593</v>
      </c>
      <c r="I98" s="20" t="s">
        <v>593</v>
      </c>
    </row>
    <row r="99">
      <c r="A99" s="19">
        <v>2429.0</v>
      </c>
      <c r="B99" s="20" t="s">
        <v>349</v>
      </c>
      <c r="C99" s="20" t="s">
        <v>350</v>
      </c>
      <c r="D99" s="20" t="s">
        <v>593</v>
      </c>
      <c r="E99" s="20" t="s">
        <v>593</v>
      </c>
      <c r="F99" s="20" t="s">
        <v>728</v>
      </c>
      <c r="G99" s="20" t="s">
        <v>595</v>
      </c>
      <c r="H99" s="20" t="s">
        <v>593</v>
      </c>
      <c r="I99" s="20" t="s">
        <v>593</v>
      </c>
    </row>
    <row r="100">
      <c r="A100" s="19">
        <v>1240.0</v>
      </c>
      <c r="B100" s="20" t="s">
        <v>356</v>
      </c>
      <c r="C100" s="20" t="s">
        <v>357</v>
      </c>
      <c r="D100" s="20" t="s">
        <v>729</v>
      </c>
      <c r="E100" s="20" t="s">
        <v>730</v>
      </c>
      <c r="F100" s="20" t="s">
        <v>593</v>
      </c>
      <c r="G100" s="20" t="s">
        <v>593</v>
      </c>
      <c r="H100" s="20" t="s">
        <v>593</v>
      </c>
      <c r="I100" s="20" t="s">
        <v>593</v>
      </c>
    </row>
    <row r="101">
      <c r="A101" s="19">
        <v>1240.0</v>
      </c>
      <c r="B101" s="20" t="s">
        <v>356</v>
      </c>
      <c r="C101" s="20" t="s">
        <v>357</v>
      </c>
      <c r="D101" s="20" t="s">
        <v>593</v>
      </c>
      <c r="E101" s="20" t="s">
        <v>593</v>
      </c>
      <c r="F101" s="20" t="s">
        <v>731</v>
      </c>
      <c r="G101" s="20" t="s">
        <v>595</v>
      </c>
      <c r="H101" s="20" t="s">
        <v>593</v>
      </c>
      <c r="I101" s="20" t="s">
        <v>593</v>
      </c>
    </row>
    <row r="102">
      <c r="A102" s="19">
        <v>1240.0</v>
      </c>
      <c r="B102" s="20" t="s">
        <v>356</v>
      </c>
      <c r="C102" s="20" t="s">
        <v>357</v>
      </c>
      <c r="D102" s="20" t="s">
        <v>593</v>
      </c>
      <c r="E102" s="20" t="s">
        <v>593</v>
      </c>
      <c r="F102" s="20" t="s">
        <v>732</v>
      </c>
      <c r="G102" s="20" t="s">
        <v>595</v>
      </c>
      <c r="H102" s="20" t="s">
        <v>593</v>
      </c>
      <c r="I102" s="20" t="s">
        <v>593</v>
      </c>
    </row>
    <row r="103">
      <c r="A103" s="19">
        <v>2160.0</v>
      </c>
      <c r="B103" s="20" t="s">
        <v>361</v>
      </c>
      <c r="C103" s="20" t="s">
        <v>733</v>
      </c>
      <c r="D103" s="20" t="s">
        <v>734</v>
      </c>
      <c r="E103" s="20" t="s">
        <v>735</v>
      </c>
      <c r="F103" s="20" t="s">
        <v>593</v>
      </c>
      <c r="G103" s="20" t="s">
        <v>593</v>
      </c>
      <c r="H103" s="20" t="s">
        <v>593</v>
      </c>
      <c r="I103" s="20" t="s">
        <v>593</v>
      </c>
    </row>
    <row r="104">
      <c r="A104" s="19">
        <v>2160.0</v>
      </c>
      <c r="B104" s="20" t="s">
        <v>361</v>
      </c>
      <c r="C104" s="20" t="s">
        <v>733</v>
      </c>
      <c r="D104" s="20" t="s">
        <v>593</v>
      </c>
      <c r="E104" s="20" t="s">
        <v>593</v>
      </c>
      <c r="F104" s="20" t="s">
        <v>602</v>
      </c>
      <c r="G104" s="20" t="s">
        <v>599</v>
      </c>
      <c r="H104" s="20" t="s">
        <v>593</v>
      </c>
      <c r="I104" s="20" t="s">
        <v>593</v>
      </c>
    </row>
    <row r="105">
      <c r="A105" s="19">
        <v>384.0</v>
      </c>
      <c r="B105" s="20" t="s">
        <v>377</v>
      </c>
      <c r="C105" s="20" t="s">
        <v>736</v>
      </c>
      <c r="D105" s="20" t="s">
        <v>593</v>
      </c>
      <c r="E105" s="20" t="s">
        <v>593</v>
      </c>
      <c r="F105" s="20" t="s">
        <v>610</v>
      </c>
      <c r="G105" s="20" t="s">
        <v>599</v>
      </c>
      <c r="H105" s="20" t="s">
        <v>593</v>
      </c>
      <c r="I105" s="20" t="s">
        <v>593</v>
      </c>
    </row>
    <row r="106">
      <c r="A106" s="19">
        <v>334.0</v>
      </c>
      <c r="B106" s="20" t="s">
        <v>382</v>
      </c>
      <c r="C106" s="20" t="s">
        <v>737</v>
      </c>
      <c r="D106" s="20" t="s">
        <v>593</v>
      </c>
      <c r="E106" s="20" t="s">
        <v>593</v>
      </c>
      <c r="F106" s="20" t="s">
        <v>738</v>
      </c>
      <c r="G106" s="20" t="s">
        <v>595</v>
      </c>
      <c r="H106" s="20" t="s">
        <v>593</v>
      </c>
      <c r="I106" s="20" t="s">
        <v>593</v>
      </c>
    </row>
    <row r="107">
      <c r="A107" s="19">
        <v>2650.0</v>
      </c>
      <c r="B107" s="20" t="s">
        <v>387</v>
      </c>
      <c r="C107" s="20" t="s">
        <v>388</v>
      </c>
      <c r="D107" s="20" t="s">
        <v>593</v>
      </c>
      <c r="E107" s="20" t="s">
        <v>593</v>
      </c>
      <c r="F107" s="20" t="s">
        <v>739</v>
      </c>
      <c r="G107" s="20" t="s">
        <v>595</v>
      </c>
      <c r="H107" s="20" t="s">
        <v>593</v>
      </c>
      <c r="I107" s="20" t="s">
        <v>593</v>
      </c>
    </row>
    <row r="108">
      <c r="A108" s="19">
        <v>1846.0</v>
      </c>
      <c r="B108" s="20" t="s">
        <v>392</v>
      </c>
      <c r="C108" s="20" t="s">
        <v>393</v>
      </c>
      <c r="D108" s="20" t="s">
        <v>740</v>
      </c>
      <c r="E108" s="20" t="s">
        <v>741</v>
      </c>
      <c r="F108" s="20" t="s">
        <v>593</v>
      </c>
      <c r="G108" s="20" t="s">
        <v>593</v>
      </c>
      <c r="H108" s="20" t="s">
        <v>593</v>
      </c>
      <c r="I108" s="20" t="s">
        <v>593</v>
      </c>
    </row>
    <row r="109">
      <c r="A109" s="19">
        <v>1846.0</v>
      </c>
      <c r="B109" s="20" t="s">
        <v>392</v>
      </c>
      <c r="C109" s="20" t="s">
        <v>393</v>
      </c>
      <c r="D109" s="20" t="s">
        <v>593</v>
      </c>
      <c r="E109" s="20" t="s">
        <v>593</v>
      </c>
      <c r="F109" s="21">
        <v>34772.0</v>
      </c>
      <c r="G109" s="20" t="s">
        <v>656</v>
      </c>
      <c r="H109" s="21">
        <v>34772.0</v>
      </c>
      <c r="I109" s="20" t="s">
        <v>656</v>
      </c>
    </row>
    <row r="110">
      <c r="A110" s="19">
        <v>1846.0</v>
      </c>
      <c r="B110" s="20" t="s">
        <v>392</v>
      </c>
      <c r="C110" s="20" t="s">
        <v>393</v>
      </c>
      <c r="D110" s="20" t="s">
        <v>593</v>
      </c>
      <c r="E110" s="20" t="s">
        <v>593</v>
      </c>
      <c r="F110" s="20" t="s">
        <v>742</v>
      </c>
      <c r="G110" s="20" t="s">
        <v>595</v>
      </c>
      <c r="H110" s="20" t="s">
        <v>593</v>
      </c>
      <c r="I110" s="20" t="s">
        <v>593</v>
      </c>
    </row>
    <row r="111">
      <c r="A111" s="19">
        <v>74.0</v>
      </c>
      <c r="B111" s="20" t="s">
        <v>404</v>
      </c>
      <c r="C111" s="20" t="s">
        <v>743</v>
      </c>
      <c r="D111" s="20" t="s">
        <v>593</v>
      </c>
      <c r="E111" s="20" t="s">
        <v>593</v>
      </c>
      <c r="F111" s="20" t="s">
        <v>744</v>
      </c>
      <c r="G111" s="20" t="s">
        <v>595</v>
      </c>
      <c r="H111" s="20" t="s">
        <v>593</v>
      </c>
      <c r="I111" s="20" t="s">
        <v>593</v>
      </c>
    </row>
    <row r="112">
      <c r="A112" s="19">
        <v>1406.0</v>
      </c>
      <c r="B112" s="20" t="s">
        <v>409</v>
      </c>
      <c r="C112" s="20" t="s">
        <v>745</v>
      </c>
      <c r="D112" s="20" t="s">
        <v>593</v>
      </c>
      <c r="E112" s="20" t="s">
        <v>593</v>
      </c>
      <c r="F112" s="20" t="s">
        <v>746</v>
      </c>
      <c r="G112" s="20" t="s">
        <v>595</v>
      </c>
      <c r="H112" s="20" t="s">
        <v>593</v>
      </c>
      <c r="I112" s="20" t="s">
        <v>593</v>
      </c>
    </row>
    <row r="113">
      <c r="A113" s="19">
        <v>1406.0</v>
      </c>
      <c r="B113" s="20" t="s">
        <v>409</v>
      </c>
      <c r="C113" s="20" t="s">
        <v>745</v>
      </c>
      <c r="D113" s="20" t="s">
        <v>593</v>
      </c>
      <c r="E113" s="20" t="s">
        <v>593</v>
      </c>
      <c r="F113" s="20" t="s">
        <v>747</v>
      </c>
      <c r="G113" s="20" t="s">
        <v>595</v>
      </c>
      <c r="H113" s="20" t="s">
        <v>593</v>
      </c>
      <c r="I113" s="20" t="s">
        <v>593</v>
      </c>
    </row>
    <row r="114">
      <c r="A114" s="19">
        <v>1583.0</v>
      </c>
      <c r="B114" s="20" t="s">
        <v>414</v>
      </c>
      <c r="C114" s="20" t="s">
        <v>748</v>
      </c>
      <c r="D114" s="20" t="s">
        <v>593</v>
      </c>
      <c r="E114" s="20" t="s">
        <v>593</v>
      </c>
      <c r="F114" s="20" t="s">
        <v>671</v>
      </c>
      <c r="G114" s="20" t="s">
        <v>595</v>
      </c>
      <c r="H114" s="20" t="s">
        <v>593</v>
      </c>
      <c r="I114" s="20" t="s">
        <v>593</v>
      </c>
    </row>
    <row r="115">
      <c r="A115" s="19">
        <v>2494.0</v>
      </c>
      <c r="B115" s="20" t="s">
        <v>420</v>
      </c>
      <c r="C115" s="20" t="s">
        <v>421</v>
      </c>
      <c r="D115" s="20" t="s">
        <v>749</v>
      </c>
      <c r="E115" s="20" t="s">
        <v>750</v>
      </c>
      <c r="F115" s="20" t="s">
        <v>593</v>
      </c>
      <c r="G115" s="20" t="s">
        <v>593</v>
      </c>
      <c r="H115" s="20" t="s">
        <v>749</v>
      </c>
      <c r="I115" s="20" t="s">
        <v>595</v>
      </c>
    </row>
    <row r="116">
      <c r="A116" s="19">
        <v>2494.0</v>
      </c>
      <c r="B116" s="20" t="s">
        <v>420</v>
      </c>
      <c r="C116" s="20" t="s">
        <v>421</v>
      </c>
      <c r="D116" s="20" t="s">
        <v>751</v>
      </c>
      <c r="E116" s="20" t="s">
        <v>752</v>
      </c>
      <c r="F116" s="20" t="s">
        <v>593</v>
      </c>
      <c r="G116" s="20" t="s">
        <v>593</v>
      </c>
      <c r="H116" s="20" t="s">
        <v>751</v>
      </c>
      <c r="I116" s="20" t="s">
        <v>753</v>
      </c>
    </row>
    <row r="117">
      <c r="A117" s="19">
        <v>2494.0</v>
      </c>
      <c r="B117" s="20" t="s">
        <v>420</v>
      </c>
      <c r="C117" s="20" t="s">
        <v>421</v>
      </c>
      <c r="D117" s="20" t="s">
        <v>754</v>
      </c>
      <c r="E117" s="20" t="s">
        <v>755</v>
      </c>
      <c r="F117" s="20" t="s">
        <v>754</v>
      </c>
      <c r="G117" s="20" t="s">
        <v>753</v>
      </c>
      <c r="H117" s="20" t="s">
        <v>754</v>
      </c>
      <c r="I117" s="20" t="s">
        <v>753</v>
      </c>
    </row>
    <row r="118">
      <c r="A118" s="19">
        <v>2494.0</v>
      </c>
      <c r="B118" s="20" t="s">
        <v>420</v>
      </c>
      <c r="C118" s="20" t="s">
        <v>421</v>
      </c>
      <c r="D118" s="20" t="s">
        <v>756</v>
      </c>
      <c r="E118" s="20" t="s">
        <v>757</v>
      </c>
      <c r="F118" s="20" t="s">
        <v>593</v>
      </c>
      <c r="G118" s="20" t="s">
        <v>593</v>
      </c>
      <c r="H118" s="20" t="s">
        <v>593</v>
      </c>
      <c r="I118" s="20" t="s">
        <v>593</v>
      </c>
    </row>
    <row r="119">
      <c r="A119" s="19">
        <v>2494.0</v>
      </c>
      <c r="B119" s="20" t="s">
        <v>420</v>
      </c>
      <c r="C119" s="20" t="s">
        <v>421</v>
      </c>
      <c r="D119" s="20" t="s">
        <v>593</v>
      </c>
      <c r="E119" s="20" t="s">
        <v>593</v>
      </c>
      <c r="F119" s="20" t="s">
        <v>751</v>
      </c>
      <c r="G119" s="20" t="s">
        <v>595</v>
      </c>
      <c r="H119" s="20" t="s">
        <v>593</v>
      </c>
      <c r="I119" s="20" t="s">
        <v>593</v>
      </c>
    </row>
    <row r="120">
      <c r="A120" s="19">
        <v>2494.0</v>
      </c>
      <c r="B120" s="20" t="s">
        <v>420</v>
      </c>
      <c r="C120" s="20" t="s">
        <v>421</v>
      </c>
      <c r="D120" s="20" t="s">
        <v>593</v>
      </c>
      <c r="E120" s="20" t="s">
        <v>593</v>
      </c>
      <c r="F120" s="20" t="s">
        <v>758</v>
      </c>
      <c r="G120" s="20" t="s">
        <v>660</v>
      </c>
      <c r="H120" s="20" t="s">
        <v>593</v>
      </c>
      <c r="I120" s="20" t="s">
        <v>593</v>
      </c>
    </row>
    <row r="121">
      <c r="A121" s="19">
        <v>165.0</v>
      </c>
      <c r="B121" s="20" t="s">
        <v>430</v>
      </c>
      <c r="C121" s="20" t="s">
        <v>759</v>
      </c>
      <c r="D121" s="20" t="s">
        <v>593</v>
      </c>
      <c r="E121" s="20" t="s">
        <v>593</v>
      </c>
      <c r="F121" s="20" t="s">
        <v>760</v>
      </c>
      <c r="G121" s="20" t="s">
        <v>595</v>
      </c>
      <c r="H121" s="20" t="s">
        <v>593</v>
      </c>
      <c r="I121" s="20" t="s">
        <v>593</v>
      </c>
    </row>
    <row r="122">
      <c r="A122" s="19">
        <v>1882.0</v>
      </c>
      <c r="B122" s="20" t="s">
        <v>436</v>
      </c>
      <c r="C122" s="20" t="s">
        <v>437</v>
      </c>
      <c r="D122" s="20" t="s">
        <v>593</v>
      </c>
      <c r="E122" s="20" t="s">
        <v>593</v>
      </c>
      <c r="F122" s="20" t="s">
        <v>761</v>
      </c>
      <c r="G122" s="20" t="s">
        <v>595</v>
      </c>
      <c r="H122" s="20" t="s">
        <v>593</v>
      </c>
      <c r="I122" s="20" t="s">
        <v>593</v>
      </c>
    </row>
    <row r="123">
      <c r="A123" s="19">
        <v>85.0</v>
      </c>
      <c r="B123" s="20" t="s">
        <v>446</v>
      </c>
      <c r="C123" s="20" t="s">
        <v>762</v>
      </c>
      <c r="D123" s="20" t="s">
        <v>593</v>
      </c>
      <c r="E123" s="20" t="s">
        <v>593</v>
      </c>
      <c r="F123" s="20" t="s">
        <v>593</v>
      </c>
      <c r="G123" s="20" t="s">
        <v>593</v>
      </c>
      <c r="H123" s="20" t="s">
        <v>763</v>
      </c>
      <c r="I123" s="20" t="s">
        <v>673</v>
      </c>
    </row>
    <row r="124">
      <c r="A124" s="19">
        <v>2676.0</v>
      </c>
      <c r="B124" s="20" t="s">
        <v>450</v>
      </c>
      <c r="C124" s="20" t="s">
        <v>451</v>
      </c>
      <c r="D124" s="20" t="s">
        <v>764</v>
      </c>
      <c r="E124" s="20" t="s">
        <v>765</v>
      </c>
      <c r="F124" s="20" t="s">
        <v>764</v>
      </c>
      <c r="G124" s="20" t="s">
        <v>595</v>
      </c>
      <c r="H124" s="20" t="s">
        <v>593</v>
      </c>
      <c r="I124" s="20" t="s">
        <v>593</v>
      </c>
    </row>
    <row r="125">
      <c r="A125" s="19">
        <v>2676.0</v>
      </c>
      <c r="B125" s="20" t="s">
        <v>450</v>
      </c>
      <c r="C125" s="20" t="s">
        <v>451</v>
      </c>
      <c r="D125" s="20" t="s">
        <v>766</v>
      </c>
      <c r="E125" s="20" t="s">
        <v>767</v>
      </c>
      <c r="F125" s="20" t="s">
        <v>766</v>
      </c>
      <c r="G125" s="20" t="s">
        <v>595</v>
      </c>
      <c r="H125" s="20" t="s">
        <v>766</v>
      </c>
      <c r="I125" s="20" t="s">
        <v>753</v>
      </c>
    </row>
    <row r="126">
      <c r="A126" s="19">
        <v>2676.0</v>
      </c>
      <c r="B126" s="20" t="s">
        <v>450</v>
      </c>
      <c r="C126" s="20" t="s">
        <v>451</v>
      </c>
      <c r="D126" s="20" t="s">
        <v>768</v>
      </c>
      <c r="E126" s="20" t="s">
        <v>769</v>
      </c>
      <c r="F126" s="20" t="s">
        <v>593</v>
      </c>
      <c r="G126" s="20" t="s">
        <v>593</v>
      </c>
      <c r="H126" s="20" t="s">
        <v>768</v>
      </c>
      <c r="I126" s="20" t="s">
        <v>753</v>
      </c>
    </row>
    <row r="127">
      <c r="A127" s="19">
        <v>2676.0</v>
      </c>
      <c r="B127" s="20" t="s">
        <v>450</v>
      </c>
      <c r="C127" s="20" t="s">
        <v>451</v>
      </c>
      <c r="D127" s="20" t="s">
        <v>770</v>
      </c>
      <c r="E127" s="20" t="s">
        <v>771</v>
      </c>
      <c r="F127" s="20" t="s">
        <v>770</v>
      </c>
      <c r="G127" s="20" t="s">
        <v>753</v>
      </c>
      <c r="H127" s="20" t="s">
        <v>770</v>
      </c>
      <c r="I127" s="20" t="s">
        <v>753</v>
      </c>
    </row>
    <row r="128">
      <c r="A128" s="19">
        <v>2676.0</v>
      </c>
      <c r="B128" s="20" t="s">
        <v>450</v>
      </c>
      <c r="C128" s="20" t="s">
        <v>451</v>
      </c>
      <c r="D128" s="20" t="s">
        <v>772</v>
      </c>
      <c r="E128" s="20" t="s">
        <v>773</v>
      </c>
      <c r="F128" s="20" t="s">
        <v>772</v>
      </c>
      <c r="G128" s="20" t="s">
        <v>595</v>
      </c>
      <c r="H128" s="20" t="s">
        <v>593</v>
      </c>
      <c r="I128" s="20" t="s">
        <v>593</v>
      </c>
    </row>
    <row r="129">
      <c r="A129" s="19">
        <v>2676.0</v>
      </c>
      <c r="B129" s="20" t="s">
        <v>450</v>
      </c>
      <c r="C129" s="20" t="s">
        <v>451</v>
      </c>
      <c r="D129" s="20" t="s">
        <v>593</v>
      </c>
      <c r="E129" s="20" t="s">
        <v>593</v>
      </c>
      <c r="F129" s="20" t="s">
        <v>774</v>
      </c>
      <c r="G129" s="20" t="s">
        <v>753</v>
      </c>
      <c r="H129" s="20" t="s">
        <v>593</v>
      </c>
      <c r="I129" s="20" t="s">
        <v>593</v>
      </c>
    </row>
    <row r="130">
      <c r="A130" s="19">
        <v>2676.0</v>
      </c>
      <c r="B130" s="20" t="s">
        <v>450</v>
      </c>
      <c r="C130" s="20" t="s">
        <v>451</v>
      </c>
      <c r="D130" s="20" t="s">
        <v>593</v>
      </c>
      <c r="E130" s="20" t="s">
        <v>593</v>
      </c>
      <c r="F130" s="20" t="s">
        <v>775</v>
      </c>
      <c r="G130" s="20" t="s">
        <v>639</v>
      </c>
      <c r="H130" s="20" t="s">
        <v>593</v>
      </c>
      <c r="I130" s="20" t="s">
        <v>593</v>
      </c>
    </row>
    <row r="131">
      <c r="A131" s="19">
        <v>2676.0</v>
      </c>
      <c r="B131" s="20" t="s">
        <v>450</v>
      </c>
      <c r="C131" s="20" t="s">
        <v>451</v>
      </c>
      <c r="D131" s="20" t="s">
        <v>593</v>
      </c>
      <c r="E131" s="20" t="s">
        <v>593</v>
      </c>
      <c r="F131" s="20" t="s">
        <v>593</v>
      </c>
      <c r="G131" s="20" t="s">
        <v>593</v>
      </c>
      <c r="H131" s="22"/>
      <c r="I131" s="22"/>
    </row>
    <row r="132">
      <c r="A132" s="19">
        <v>2676.0</v>
      </c>
      <c r="B132" s="20" t="s">
        <v>450</v>
      </c>
      <c r="C132" s="20" t="s">
        <v>451</v>
      </c>
      <c r="D132" s="20" t="s">
        <v>593</v>
      </c>
      <c r="E132" s="20" t="s">
        <v>593</v>
      </c>
      <c r="F132" s="20" t="s">
        <v>593</v>
      </c>
      <c r="G132" s="20" t="s">
        <v>593</v>
      </c>
      <c r="H132" s="20">
        <v>487.0</v>
      </c>
      <c r="I132" s="20" t="s">
        <v>597</v>
      </c>
    </row>
    <row r="133">
      <c r="A133" s="19">
        <v>2642.0</v>
      </c>
      <c r="B133" s="20" t="s">
        <v>463</v>
      </c>
      <c r="C133" s="20" t="s">
        <v>464</v>
      </c>
      <c r="D133" s="20" t="s">
        <v>593</v>
      </c>
      <c r="E133" s="20" t="s">
        <v>593</v>
      </c>
      <c r="F133" s="20" t="s">
        <v>776</v>
      </c>
      <c r="G133" s="20" t="s">
        <v>595</v>
      </c>
      <c r="H133" s="20" t="s">
        <v>593</v>
      </c>
      <c r="I133" s="20" t="s">
        <v>593</v>
      </c>
    </row>
    <row r="134">
      <c r="A134" s="19">
        <v>2264.0</v>
      </c>
      <c r="B134" s="20" t="s">
        <v>474</v>
      </c>
      <c r="C134" s="20" t="s">
        <v>475</v>
      </c>
      <c r="D134" s="20" t="s">
        <v>593</v>
      </c>
      <c r="E134" s="20" t="s">
        <v>593</v>
      </c>
      <c r="F134" s="20" t="s">
        <v>777</v>
      </c>
      <c r="G134" s="20" t="s">
        <v>599</v>
      </c>
      <c r="H134" s="20" t="s">
        <v>593</v>
      </c>
      <c r="I134" s="20" t="s">
        <v>593</v>
      </c>
    </row>
    <row r="135">
      <c r="A135" s="19">
        <v>2458.0</v>
      </c>
      <c r="B135" s="20" t="s">
        <v>485</v>
      </c>
      <c r="C135" s="20" t="s">
        <v>486</v>
      </c>
      <c r="D135" s="20" t="s">
        <v>778</v>
      </c>
      <c r="E135" s="20" t="s">
        <v>779</v>
      </c>
      <c r="F135" s="20" t="s">
        <v>593</v>
      </c>
      <c r="G135" s="20" t="s">
        <v>593</v>
      </c>
      <c r="H135" s="20" t="s">
        <v>593</v>
      </c>
      <c r="I135" s="20" t="s">
        <v>593</v>
      </c>
    </row>
    <row r="136">
      <c r="A136" s="19">
        <v>2458.0</v>
      </c>
      <c r="B136" s="20" t="s">
        <v>485</v>
      </c>
      <c r="C136" s="20" t="s">
        <v>486</v>
      </c>
      <c r="D136" s="20" t="s">
        <v>780</v>
      </c>
      <c r="E136" s="20" t="s">
        <v>781</v>
      </c>
      <c r="F136" s="20" t="s">
        <v>780</v>
      </c>
      <c r="G136" s="20" t="s">
        <v>599</v>
      </c>
      <c r="H136" s="20" t="s">
        <v>780</v>
      </c>
      <c r="I136" s="20" t="s">
        <v>753</v>
      </c>
    </row>
    <row r="137">
      <c r="A137" s="19">
        <v>2458.0</v>
      </c>
      <c r="B137" s="20" t="s">
        <v>485</v>
      </c>
      <c r="C137" s="20" t="s">
        <v>486</v>
      </c>
      <c r="D137" s="20" t="s">
        <v>782</v>
      </c>
      <c r="E137" s="20" t="s">
        <v>783</v>
      </c>
      <c r="F137" s="20" t="s">
        <v>593</v>
      </c>
      <c r="G137" s="20" t="s">
        <v>593</v>
      </c>
      <c r="H137" s="20" t="s">
        <v>782</v>
      </c>
      <c r="I137" s="20" t="s">
        <v>753</v>
      </c>
    </row>
    <row r="138">
      <c r="A138" s="19">
        <v>2458.0</v>
      </c>
      <c r="B138" s="20" t="s">
        <v>485</v>
      </c>
      <c r="C138" s="20" t="s">
        <v>486</v>
      </c>
      <c r="D138" s="20" t="s">
        <v>784</v>
      </c>
      <c r="E138" s="20" t="s">
        <v>785</v>
      </c>
      <c r="F138" s="20" t="s">
        <v>784</v>
      </c>
      <c r="G138" s="20" t="s">
        <v>595</v>
      </c>
      <c r="H138" s="20" t="s">
        <v>784</v>
      </c>
      <c r="I138" s="20" t="s">
        <v>753</v>
      </c>
    </row>
    <row r="139">
      <c r="A139" s="19">
        <v>2458.0</v>
      </c>
      <c r="B139" s="20" t="s">
        <v>485</v>
      </c>
      <c r="C139" s="20" t="s">
        <v>486</v>
      </c>
      <c r="D139" s="20" t="s">
        <v>593</v>
      </c>
      <c r="E139" s="20" t="s">
        <v>593</v>
      </c>
      <c r="F139" s="20" t="s">
        <v>593</v>
      </c>
      <c r="G139" s="20" t="s">
        <v>593</v>
      </c>
      <c r="H139" s="20" t="s">
        <v>786</v>
      </c>
      <c r="I139" s="20" t="s">
        <v>753</v>
      </c>
    </row>
    <row r="140">
      <c r="A140" s="19">
        <v>1940.0</v>
      </c>
      <c r="B140" s="20" t="s">
        <v>490</v>
      </c>
      <c r="C140" s="20" t="s">
        <v>787</v>
      </c>
      <c r="D140" s="20" t="s">
        <v>593</v>
      </c>
      <c r="E140" s="20" t="s">
        <v>593</v>
      </c>
      <c r="F140" s="20" t="s">
        <v>788</v>
      </c>
      <c r="G140" s="20" t="s">
        <v>595</v>
      </c>
      <c r="H140" s="20" t="s">
        <v>593</v>
      </c>
      <c r="I140" s="20" t="s">
        <v>593</v>
      </c>
    </row>
    <row r="141">
      <c r="A141" s="19">
        <v>914.0</v>
      </c>
      <c r="B141" s="20" t="s">
        <v>497</v>
      </c>
      <c r="C141" s="20" t="s">
        <v>498</v>
      </c>
      <c r="D141" s="20" t="s">
        <v>789</v>
      </c>
      <c r="E141" s="20" t="s">
        <v>790</v>
      </c>
      <c r="F141" s="20" t="s">
        <v>593</v>
      </c>
      <c r="G141" s="20" t="s">
        <v>593</v>
      </c>
      <c r="H141" s="20" t="s">
        <v>593</v>
      </c>
      <c r="I141" s="20" t="s">
        <v>593</v>
      </c>
    </row>
    <row r="142">
      <c r="A142" s="19">
        <v>914.0</v>
      </c>
      <c r="B142" s="20" t="s">
        <v>497</v>
      </c>
      <c r="C142" s="20" t="s">
        <v>498</v>
      </c>
      <c r="D142" s="20" t="s">
        <v>593</v>
      </c>
      <c r="E142" s="20" t="s">
        <v>593</v>
      </c>
      <c r="F142" s="20" t="s">
        <v>791</v>
      </c>
      <c r="G142" s="20" t="s">
        <v>599</v>
      </c>
      <c r="H142" s="20" t="s">
        <v>593</v>
      </c>
      <c r="I142" s="20" t="s">
        <v>593</v>
      </c>
    </row>
    <row r="143">
      <c r="A143" s="19">
        <v>1724.0</v>
      </c>
      <c r="B143" s="20" t="s">
        <v>502</v>
      </c>
      <c r="C143" s="20" t="s">
        <v>792</v>
      </c>
      <c r="D143" s="20" t="s">
        <v>593</v>
      </c>
      <c r="E143" s="20" t="s">
        <v>593</v>
      </c>
      <c r="F143" s="20" t="s">
        <v>793</v>
      </c>
      <c r="G143" s="20" t="s">
        <v>595</v>
      </c>
      <c r="H143" s="20" t="s">
        <v>593</v>
      </c>
      <c r="I143" s="20" t="s">
        <v>593</v>
      </c>
    </row>
    <row r="144">
      <c r="A144" s="19">
        <v>1724.0</v>
      </c>
      <c r="B144" s="20" t="s">
        <v>502</v>
      </c>
      <c r="C144" s="20" t="s">
        <v>792</v>
      </c>
      <c r="D144" s="20" t="s">
        <v>593</v>
      </c>
      <c r="E144" s="20" t="s">
        <v>593</v>
      </c>
      <c r="F144" s="20" t="s">
        <v>794</v>
      </c>
      <c r="G144" s="20" t="s">
        <v>599</v>
      </c>
      <c r="H144" s="20" t="s">
        <v>593</v>
      </c>
      <c r="I144" s="20" t="s">
        <v>593</v>
      </c>
    </row>
    <row r="145">
      <c r="A145" s="19">
        <v>50.0</v>
      </c>
      <c r="B145" s="20" t="s">
        <v>509</v>
      </c>
      <c r="C145" s="20" t="s">
        <v>795</v>
      </c>
      <c r="D145" s="20" t="s">
        <v>591</v>
      </c>
      <c r="E145" s="20" t="s">
        <v>796</v>
      </c>
      <c r="F145" s="20" t="s">
        <v>593</v>
      </c>
      <c r="G145" s="20" t="s">
        <v>593</v>
      </c>
      <c r="H145" s="20" t="s">
        <v>593</v>
      </c>
      <c r="I145" s="20" t="s">
        <v>593</v>
      </c>
    </row>
    <row r="146">
      <c r="A146" s="19">
        <v>1263.0</v>
      </c>
      <c r="B146" s="20" t="s">
        <v>520</v>
      </c>
      <c r="C146" s="20" t="s">
        <v>797</v>
      </c>
      <c r="D146" s="20" t="s">
        <v>593</v>
      </c>
      <c r="E146" s="20" t="s">
        <v>593</v>
      </c>
      <c r="F146" s="20" t="s">
        <v>798</v>
      </c>
      <c r="G146" s="20" t="s">
        <v>595</v>
      </c>
      <c r="H146" s="20" t="s">
        <v>593</v>
      </c>
      <c r="I146" s="20" t="s">
        <v>593</v>
      </c>
    </row>
    <row r="147">
      <c r="A147" s="19">
        <v>2099.0</v>
      </c>
      <c r="B147" s="20" t="s">
        <v>525</v>
      </c>
      <c r="C147" s="20" t="s">
        <v>526</v>
      </c>
      <c r="D147" s="20" t="s">
        <v>799</v>
      </c>
      <c r="E147" s="20" t="s">
        <v>800</v>
      </c>
      <c r="F147" s="20" t="s">
        <v>799</v>
      </c>
      <c r="G147" s="20" t="s">
        <v>599</v>
      </c>
      <c r="H147" s="20" t="s">
        <v>799</v>
      </c>
      <c r="I147" s="20" t="s">
        <v>599</v>
      </c>
    </row>
    <row r="148">
      <c r="A148" s="19">
        <v>2099.0</v>
      </c>
      <c r="B148" s="20" t="s">
        <v>525</v>
      </c>
      <c r="C148" s="20" t="s">
        <v>526</v>
      </c>
      <c r="D148" s="20" t="s">
        <v>801</v>
      </c>
      <c r="E148" s="20" t="s">
        <v>802</v>
      </c>
      <c r="F148" s="20" t="s">
        <v>593</v>
      </c>
      <c r="G148" s="20" t="s">
        <v>593</v>
      </c>
      <c r="H148" s="20" t="s">
        <v>593</v>
      </c>
      <c r="I148" s="20" t="s">
        <v>593</v>
      </c>
    </row>
    <row r="149">
      <c r="A149" s="19">
        <v>2099.0</v>
      </c>
      <c r="B149" s="20" t="s">
        <v>525</v>
      </c>
      <c r="C149" s="20" t="s">
        <v>526</v>
      </c>
      <c r="D149" s="20" t="s">
        <v>803</v>
      </c>
      <c r="E149" s="20" t="s">
        <v>804</v>
      </c>
      <c r="F149" s="20" t="s">
        <v>803</v>
      </c>
      <c r="G149" s="20" t="s">
        <v>595</v>
      </c>
      <c r="H149" s="20" t="s">
        <v>803</v>
      </c>
      <c r="I149" s="20" t="s">
        <v>753</v>
      </c>
    </row>
    <row r="150">
      <c r="A150" s="19">
        <v>2099.0</v>
      </c>
      <c r="B150" s="20" t="s">
        <v>525</v>
      </c>
      <c r="C150" s="20" t="s">
        <v>526</v>
      </c>
      <c r="D150" s="20" t="s">
        <v>593</v>
      </c>
      <c r="E150" s="20" t="s">
        <v>593</v>
      </c>
      <c r="F150" s="20" t="s">
        <v>805</v>
      </c>
      <c r="G150" s="20" t="s">
        <v>660</v>
      </c>
      <c r="H150" s="20" t="s">
        <v>593</v>
      </c>
      <c r="I150" s="20" t="s">
        <v>593</v>
      </c>
    </row>
    <row r="151">
      <c r="A151" s="19">
        <v>2099.0</v>
      </c>
      <c r="B151" s="20" t="s">
        <v>525</v>
      </c>
      <c r="C151" s="20" t="s">
        <v>526</v>
      </c>
      <c r="D151" s="20" t="s">
        <v>593</v>
      </c>
      <c r="E151" s="20" t="s">
        <v>593</v>
      </c>
      <c r="F151" s="20" t="s">
        <v>593</v>
      </c>
      <c r="G151" s="20" t="s">
        <v>593</v>
      </c>
      <c r="H151" s="20">
        <v>93.0</v>
      </c>
      <c r="I151" s="20" t="s">
        <v>597</v>
      </c>
    </row>
    <row r="152">
      <c r="A152" s="19">
        <v>2218.0</v>
      </c>
      <c r="B152" s="20" t="s">
        <v>532</v>
      </c>
      <c r="C152" s="20" t="s">
        <v>533</v>
      </c>
      <c r="D152" s="20" t="s">
        <v>593</v>
      </c>
      <c r="E152" s="20" t="s">
        <v>593</v>
      </c>
      <c r="F152" s="21">
        <v>36426.0</v>
      </c>
      <c r="G152" s="20" t="s">
        <v>656</v>
      </c>
      <c r="H152" s="20" t="s">
        <v>593</v>
      </c>
      <c r="I152" s="20" t="s">
        <v>593</v>
      </c>
    </row>
    <row r="153">
      <c r="A153" s="19">
        <v>2218.0</v>
      </c>
      <c r="B153" s="20" t="s">
        <v>532</v>
      </c>
      <c r="C153" s="20" t="s">
        <v>533</v>
      </c>
      <c r="D153" s="20" t="s">
        <v>593</v>
      </c>
      <c r="E153" s="20" t="s">
        <v>593</v>
      </c>
      <c r="F153" s="20" t="s">
        <v>806</v>
      </c>
      <c r="G153" s="20" t="s">
        <v>660</v>
      </c>
      <c r="H153" s="20" t="s">
        <v>593</v>
      </c>
      <c r="I153" s="20" t="s">
        <v>593</v>
      </c>
    </row>
    <row r="154">
      <c r="A154" s="19">
        <v>2218.0</v>
      </c>
      <c r="B154" s="20" t="s">
        <v>532</v>
      </c>
      <c r="C154" s="20" t="s">
        <v>533</v>
      </c>
      <c r="D154" s="20" t="s">
        <v>593</v>
      </c>
      <c r="E154" s="20" t="s">
        <v>593</v>
      </c>
      <c r="F154" s="20" t="s">
        <v>807</v>
      </c>
      <c r="G154" s="20" t="s">
        <v>595</v>
      </c>
      <c r="H154" s="20" t="s">
        <v>593</v>
      </c>
      <c r="I154" s="20" t="s">
        <v>593</v>
      </c>
    </row>
    <row r="155">
      <c r="A155" s="19">
        <v>2218.0</v>
      </c>
      <c r="B155" s="20" t="s">
        <v>532</v>
      </c>
      <c r="C155" s="20" t="s">
        <v>533</v>
      </c>
      <c r="D155" s="20" t="s">
        <v>593</v>
      </c>
      <c r="E155" s="20" t="s">
        <v>593</v>
      </c>
      <c r="F155" s="20" t="s">
        <v>808</v>
      </c>
      <c r="G155" s="20" t="s">
        <v>599</v>
      </c>
      <c r="H155" s="20" t="s">
        <v>593</v>
      </c>
      <c r="I155" s="20" t="s">
        <v>593</v>
      </c>
    </row>
    <row r="156">
      <c r="A156" s="19">
        <v>2218.0</v>
      </c>
      <c r="B156" s="20" t="s">
        <v>532</v>
      </c>
      <c r="C156" s="20" t="s">
        <v>533</v>
      </c>
      <c r="D156" s="20" t="s">
        <v>593</v>
      </c>
      <c r="E156" s="20" t="s">
        <v>593</v>
      </c>
      <c r="F156" s="20" t="s">
        <v>593</v>
      </c>
      <c r="G156" s="20" t="s">
        <v>593</v>
      </c>
      <c r="H156" s="20">
        <v>0.19</v>
      </c>
      <c r="I156" s="20" t="s">
        <v>597</v>
      </c>
    </row>
    <row r="157">
      <c r="A157" s="19">
        <v>2218.0</v>
      </c>
      <c r="B157" s="20" t="s">
        <v>532</v>
      </c>
      <c r="C157" s="20" t="s">
        <v>533</v>
      </c>
      <c r="D157" s="20" t="s">
        <v>593</v>
      </c>
      <c r="E157" s="20" t="s">
        <v>593</v>
      </c>
      <c r="F157" s="20" t="s">
        <v>593</v>
      </c>
      <c r="G157" s="20" t="s">
        <v>593</v>
      </c>
      <c r="H157" s="20" t="s">
        <v>809</v>
      </c>
      <c r="I157" s="20" t="s">
        <v>656</v>
      </c>
    </row>
    <row r="158">
      <c r="A158" s="19">
        <v>1920.0</v>
      </c>
      <c r="B158" s="20" t="s">
        <v>543</v>
      </c>
      <c r="C158" s="20" t="s">
        <v>544</v>
      </c>
      <c r="D158" s="20" t="s">
        <v>593</v>
      </c>
      <c r="E158" s="20" t="s">
        <v>593</v>
      </c>
      <c r="F158" s="20" t="s">
        <v>810</v>
      </c>
      <c r="G158" s="20" t="s">
        <v>595</v>
      </c>
      <c r="H158" s="20" t="s">
        <v>593</v>
      </c>
      <c r="I158" s="20" t="s">
        <v>593</v>
      </c>
    </row>
    <row r="159">
      <c r="A159" s="19">
        <v>2334.0</v>
      </c>
      <c r="B159" s="20" t="s">
        <v>548</v>
      </c>
      <c r="C159" s="20" t="s">
        <v>811</v>
      </c>
      <c r="D159" s="20" t="s">
        <v>593</v>
      </c>
      <c r="E159" s="20" t="s">
        <v>593</v>
      </c>
      <c r="F159" s="21">
        <v>36575.0</v>
      </c>
      <c r="G159" s="20" t="s">
        <v>656</v>
      </c>
      <c r="H159" s="20" t="s">
        <v>593</v>
      </c>
      <c r="I159" s="20" t="s">
        <v>593</v>
      </c>
    </row>
    <row r="160">
      <c r="A160" s="19">
        <v>2334.0</v>
      </c>
      <c r="B160" s="20" t="s">
        <v>548</v>
      </c>
      <c r="C160" s="20" t="s">
        <v>811</v>
      </c>
      <c r="D160" s="20" t="s">
        <v>593</v>
      </c>
      <c r="E160" s="20" t="s">
        <v>593</v>
      </c>
      <c r="F160" s="20" t="s">
        <v>812</v>
      </c>
      <c r="G160" s="20" t="s">
        <v>660</v>
      </c>
      <c r="H160" s="20" t="s">
        <v>593</v>
      </c>
      <c r="I160" s="20" t="s">
        <v>593</v>
      </c>
    </row>
    <row r="161">
      <c r="A161" s="19">
        <v>2334.0</v>
      </c>
      <c r="B161" s="20" t="s">
        <v>548</v>
      </c>
      <c r="C161" s="20" t="s">
        <v>811</v>
      </c>
      <c r="D161" s="20" t="s">
        <v>593</v>
      </c>
      <c r="E161" s="20" t="s">
        <v>593</v>
      </c>
      <c r="F161" s="20" t="s">
        <v>813</v>
      </c>
      <c r="G161" s="20" t="s">
        <v>656</v>
      </c>
      <c r="H161" s="20" t="s">
        <v>593</v>
      </c>
      <c r="I161" s="20" t="s">
        <v>593</v>
      </c>
    </row>
    <row r="162">
      <c r="A162" s="19">
        <v>2334.0</v>
      </c>
      <c r="B162" s="20" t="s">
        <v>548</v>
      </c>
      <c r="C162" s="20" t="s">
        <v>811</v>
      </c>
      <c r="D162" s="20" t="s">
        <v>593</v>
      </c>
      <c r="E162" s="20" t="s">
        <v>593</v>
      </c>
      <c r="F162" s="20" t="s">
        <v>593</v>
      </c>
      <c r="G162" s="20" t="s">
        <v>593</v>
      </c>
      <c r="H162" s="20">
        <v>0.19</v>
      </c>
      <c r="I162" s="20" t="s">
        <v>597</v>
      </c>
    </row>
    <row r="163">
      <c r="A163" s="19">
        <v>2334.0</v>
      </c>
      <c r="B163" s="20" t="s">
        <v>548</v>
      </c>
      <c r="C163" s="20" t="s">
        <v>811</v>
      </c>
      <c r="D163" s="20" t="s">
        <v>593</v>
      </c>
      <c r="E163" s="20" t="s">
        <v>593</v>
      </c>
      <c r="F163" s="20" t="s">
        <v>593</v>
      </c>
      <c r="G163" s="20" t="s">
        <v>593</v>
      </c>
      <c r="H163" s="20" t="s">
        <v>814</v>
      </c>
      <c r="I163" s="20" t="s">
        <v>656</v>
      </c>
    </row>
    <row r="164">
      <c r="A164" s="19">
        <v>2245.0</v>
      </c>
      <c r="B164" s="20" t="s">
        <v>564</v>
      </c>
      <c r="C164" s="20" t="s">
        <v>565</v>
      </c>
      <c r="D164" s="20" t="s">
        <v>815</v>
      </c>
      <c r="E164" s="20" t="s">
        <v>816</v>
      </c>
      <c r="F164" s="20" t="s">
        <v>593</v>
      </c>
      <c r="G164" s="20" t="s">
        <v>593</v>
      </c>
      <c r="H164" s="20" t="s">
        <v>593</v>
      </c>
      <c r="I164" s="20" t="s">
        <v>593</v>
      </c>
    </row>
    <row r="165">
      <c r="A165" s="19">
        <v>2245.0</v>
      </c>
      <c r="B165" s="20" t="s">
        <v>564</v>
      </c>
      <c r="C165" s="20" t="s">
        <v>565</v>
      </c>
      <c r="D165" s="20" t="s">
        <v>593</v>
      </c>
      <c r="E165" s="20" t="s">
        <v>593</v>
      </c>
      <c r="F165" s="20" t="s">
        <v>817</v>
      </c>
      <c r="G165" s="20" t="s">
        <v>595</v>
      </c>
      <c r="H165" s="20" t="s">
        <v>593</v>
      </c>
      <c r="I165" s="20" t="s">
        <v>593</v>
      </c>
    </row>
    <row r="166">
      <c r="A166" s="19">
        <v>2045.0</v>
      </c>
      <c r="B166" s="20" t="s">
        <v>569</v>
      </c>
      <c r="C166" s="20" t="s">
        <v>570</v>
      </c>
      <c r="D166" s="20" t="s">
        <v>593</v>
      </c>
      <c r="E166" s="20" t="s">
        <v>593</v>
      </c>
      <c r="F166" s="20" t="s">
        <v>818</v>
      </c>
      <c r="G166" s="20" t="s">
        <v>595</v>
      </c>
      <c r="H166" s="20" t="s">
        <v>593</v>
      </c>
      <c r="I166" s="20" t="s">
        <v>593</v>
      </c>
    </row>
    <row r="167">
      <c r="A167" s="19">
        <v>2045.0</v>
      </c>
      <c r="B167" s="20" t="s">
        <v>569</v>
      </c>
      <c r="C167" s="20" t="s">
        <v>570</v>
      </c>
      <c r="D167" s="20" t="s">
        <v>593</v>
      </c>
      <c r="E167" s="20" t="s">
        <v>593</v>
      </c>
      <c r="F167" s="20" t="s">
        <v>819</v>
      </c>
      <c r="G167" s="20" t="s">
        <v>595</v>
      </c>
      <c r="H167" s="20" t="s">
        <v>593</v>
      </c>
      <c r="I167" s="20" t="s">
        <v>593</v>
      </c>
    </row>
    <row r="168">
      <c r="A168" s="19">
        <v>2045.0</v>
      </c>
      <c r="B168" s="20" t="s">
        <v>569</v>
      </c>
      <c r="C168" s="20" t="s">
        <v>570</v>
      </c>
      <c r="D168" s="20" t="s">
        <v>593</v>
      </c>
      <c r="E168" s="20" t="s">
        <v>593</v>
      </c>
      <c r="F168" s="20" t="s">
        <v>820</v>
      </c>
      <c r="G168" s="20" t="s">
        <v>595</v>
      </c>
      <c r="H168" s="20" t="s">
        <v>593</v>
      </c>
      <c r="I168" s="20" t="s">
        <v>593</v>
      </c>
    </row>
    <row r="169">
      <c r="A169" s="19">
        <v>2045.0</v>
      </c>
      <c r="B169" s="20" t="s">
        <v>569</v>
      </c>
      <c r="C169" s="20" t="s">
        <v>570</v>
      </c>
      <c r="D169" s="20" t="s">
        <v>593</v>
      </c>
      <c r="E169" s="20" t="s">
        <v>593</v>
      </c>
      <c r="F169" s="20" t="s">
        <v>821</v>
      </c>
      <c r="G169" s="20" t="s">
        <v>595</v>
      </c>
      <c r="H169" s="20" t="s">
        <v>593</v>
      </c>
      <c r="I169" s="20" t="s">
        <v>593</v>
      </c>
    </row>
    <row r="170">
      <c r="A170" s="19">
        <v>1210.0</v>
      </c>
      <c r="B170" s="20" t="s">
        <v>575</v>
      </c>
      <c r="C170" s="20" t="s">
        <v>822</v>
      </c>
      <c r="D170" s="20" t="s">
        <v>593</v>
      </c>
      <c r="E170" s="20" t="s">
        <v>593</v>
      </c>
      <c r="F170" s="20" t="s">
        <v>823</v>
      </c>
      <c r="G170" s="20" t="s">
        <v>595</v>
      </c>
      <c r="H170" s="20" t="s">
        <v>593</v>
      </c>
      <c r="I170" s="20" t="s">
        <v>593</v>
      </c>
    </row>
    <row r="171">
      <c r="A171" s="19">
        <v>2488.0</v>
      </c>
      <c r="B171" s="20" t="s">
        <v>581</v>
      </c>
      <c r="C171" s="20" t="s">
        <v>824</v>
      </c>
      <c r="D171" s="20" t="s">
        <v>593</v>
      </c>
      <c r="E171" s="20" t="s">
        <v>593</v>
      </c>
      <c r="F171" s="20" t="s">
        <v>663</v>
      </c>
      <c r="G171" s="20" t="s">
        <v>595</v>
      </c>
      <c r="H171" s="20" t="s">
        <v>593</v>
      </c>
      <c r="I171" s="20" t="s">
        <v>593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0"/>
  <cols>
    <col customWidth="1" min="1" max="1" width="7.88"/>
    <col customWidth="1" min="2" max="2" width="26.38"/>
    <col customWidth="1" min="4" max="4" width="22.0"/>
    <col customWidth="1" min="6" max="6" width="13.75"/>
    <col customWidth="1" min="7" max="7" width="13.5"/>
    <col customWidth="1" min="8" max="8" width="18.13"/>
    <col customWidth="1" min="10" max="10" width="20.25"/>
    <col customWidth="1" min="12" max="12" width="5.25"/>
    <col customWidth="1" min="14" max="14" width="5.88"/>
  </cols>
  <sheetData>
    <row r="1">
      <c r="A1" s="23" t="s">
        <v>825</v>
      </c>
      <c r="B1" s="8"/>
      <c r="C1" s="24"/>
      <c r="D1" s="24"/>
      <c r="H1" s="25"/>
      <c r="I1" s="25"/>
      <c r="J1" s="26"/>
      <c r="K1" s="27"/>
      <c r="L1" s="27"/>
      <c r="M1" s="27"/>
      <c r="N1" s="27"/>
      <c r="O1" s="27"/>
      <c r="P1" s="27"/>
      <c r="Q1" s="27"/>
      <c r="R1" s="27"/>
      <c r="S1" s="27"/>
      <c r="T1" s="27"/>
      <c r="U1" s="27"/>
      <c r="V1" s="27"/>
      <c r="W1" s="27"/>
      <c r="X1" s="27"/>
    </row>
    <row r="2">
      <c r="A2" s="28" t="str">
        <f> "CoNLL-03 (" &amp; COUNTA(D10:D506) &amp; "/497)"</f>
        <v>CoNLL-03 (27/497)</v>
      </c>
      <c r="B2" s="29"/>
      <c r="C2" s="30" t="str">
        <f> "ACE-2005 (" &amp; COUNTA(E10:E506) &amp; "/497)"</f>
        <v>ACE-2005 (138/497)</v>
      </c>
      <c r="D2" s="31"/>
      <c r="E2" s="31"/>
      <c r="F2" s="29"/>
      <c r="G2" s="32" t="str">
        <f> "OntoNotes (" &amp; COUNTA(F10:F506) &amp; "/497)"</f>
        <v>OntoNotes (58/497)</v>
      </c>
      <c r="H2" s="31"/>
      <c r="I2" s="31"/>
      <c r="J2" s="31"/>
      <c r="K2" s="31"/>
      <c r="L2" s="31"/>
      <c r="M2" s="31"/>
      <c r="N2" s="29"/>
      <c r="O2" s="27"/>
      <c r="P2" s="27"/>
      <c r="Q2" s="27"/>
      <c r="R2" s="27"/>
      <c r="S2" s="27"/>
      <c r="T2" s="27"/>
      <c r="U2" s="27"/>
      <c r="V2" s="27"/>
      <c r="W2" s="27"/>
      <c r="X2" s="27"/>
    </row>
    <row r="3">
      <c r="A3" s="33" t="str">
        <f> "PER (" &amp; COUNTIF(D10:D999, "=PER") &amp; ")"</f>
        <v>PER (3)</v>
      </c>
      <c r="B3" s="34" t="s">
        <v>826</v>
      </c>
      <c r="C3" s="35" t="str">
        <f> "PER (" &amp; COUNTIF(E10:E999, "=PER") &amp; ")"</f>
        <v>PER (40)</v>
      </c>
      <c r="D3" s="36" t="s">
        <v>827</v>
      </c>
      <c r="E3" s="37" t="s">
        <v>828</v>
      </c>
      <c r="F3" s="38" t="s">
        <v>829</v>
      </c>
      <c r="G3" s="39" t="str">
        <f> "PER (" &amp; COUNTIF(F10:F999, "=PER") &amp; ")"</f>
        <v>PER (3)</v>
      </c>
      <c r="H3" s="40" t="s">
        <v>830</v>
      </c>
      <c r="I3" s="41" t="str">
        <f> "PRODUCT (" &amp; COUNTIF(F10:F999, "=PRODUCT") &amp; ")"</f>
        <v>PRODUCT (18)</v>
      </c>
      <c r="J3" s="40" t="s">
        <v>831</v>
      </c>
      <c r="K3" s="41" t="str">
        <f> "CARDINAL (" &amp; COUNTIF(F10:F999, "=CARDINAL") &amp; ")"</f>
        <v>CARDINAL (2)</v>
      </c>
      <c r="L3" s="42"/>
      <c r="M3" s="41" t="s">
        <v>832</v>
      </c>
      <c r="N3" s="43"/>
    </row>
    <row r="4">
      <c r="A4" s="33" t="str">
        <f> "LOC (" &amp; COUNTIF(D10:D999, "=LOC") &amp; ")"</f>
        <v>LOC (16)</v>
      </c>
      <c r="B4" s="34" t="s">
        <v>833</v>
      </c>
      <c r="C4" s="35" t="str">
        <f> "LOC (" &amp; COUNTIF(E10:E999, "=LOC") &amp; ")"</f>
        <v>LOC (1)</v>
      </c>
      <c r="D4" s="36" t="s">
        <v>834</v>
      </c>
      <c r="E4" s="37" t="str">
        <f> "VEHICLE (" &amp; COUNTIF(E10:E999, "=VEHICLE") &amp; ")"</f>
        <v>VEHICLE (57)</v>
      </c>
      <c r="F4" s="38" t="s">
        <v>835</v>
      </c>
      <c r="G4" s="39" t="str">
        <f> "LOC (" &amp; COUNTIF(F10:F999, "=LOC") &amp; ")"</f>
        <v>LOC (1)</v>
      </c>
      <c r="H4" s="40" t="s">
        <v>836</v>
      </c>
      <c r="I4" s="41" t="s">
        <v>649</v>
      </c>
      <c r="J4" s="40" t="s">
        <v>829</v>
      </c>
      <c r="K4" s="41" t="str">
        <f> "DATE (" &amp; COUNTIF(F10:F999, "=DATE") &amp; ")"</f>
        <v>DATE (4)</v>
      </c>
      <c r="L4" s="42"/>
      <c r="M4" s="41" t="s">
        <v>837</v>
      </c>
      <c r="N4" s="43"/>
    </row>
    <row r="5">
      <c r="A5" s="33" t="str">
        <f> "ORG (" &amp; COUNTIF(D10:D999, "=ORG") &amp; ")"</f>
        <v>ORG (8)</v>
      </c>
      <c r="B5" s="34" t="s">
        <v>838</v>
      </c>
      <c r="C5" s="35" t="str">
        <f> "ORG (" &amp; COUNTIF(E10:E999, "=ORG") &amp; ")"</f>
        <v>ORG (8)</v>
      </c>
      <c r="D5" s="36" t="s">
        <v>839</v>
      </c>
      <c r="E5" s="44"/>
      <c r="F5" s="45"/>
      <c r="G5" s="39" t="str">
        <f> "ORG (" &amp; COUNTIF(F10:F999, "=ORG") &amp; ")"</f>
        <v>ORG (8)</v>
      </c>
      <c r="H5" s="40" t="s">
        <v>840</v>
      </c>
      <c r="I5" s="41" t="str">
        <f> "QUANTITY (" &amp; COUNTIF(F10:F999, "=QUANTITY") &amp; ")"</f>
        <v>QUANTITY (3)</v>
      </c>
      <c r="J5" s="40" t="s">
        <v>841</v>
      </c>
      <c r="K5" s="41" t="s">
        <v>842</v>
      </c>
      <c r="L5" s="42"/>
      <c r="M5" s="41" t="s">
        <v>843</v>
      </c>
      <c r="N5" s="43"/>
    </row>
    <row r="6">
      <c r="A6" s="46" t="str">
        <f> "MISC (" &amp; COUNTIF(D10:D999, "=MISC") &amp; ")"</f>
        <v>MISC (0)</v>
      </c>
      <c r="B6" s="34" t="s">
        <v>844</v>
      </c>
      <c r="C6" s="35" t="str">
        <f> "GPE (" &amp; COUNTIF(E10:E999, "GPE") &amp; ")"</f>
        <v>GPE (8)</v>
      </c>
      <c r="D6" s="36" t="s">
        <v>845</v>
      </c>
      <c r="E6" s="37"/>
      <c r="F6" s="45"/>
      <c r="G6" s="39" t="str">
        <f> "GPE (" &amp; COUNTIF(F10:F999, "=GPE") &amp; ")"</f>
        <v>GPE (8)</v>
      </c>
      <c r="H6" s="40" t="s">
        <v>846</v>
      </c>
      <c r="I6" s="41" t="str">
        <f> "EVENT (" &amp; COUNTIF(F10:F999, "=EVENT") &amp; ")"</f>
        <v>EVENT (0)</v>
      </c>
      <c r="J6" s="40" t="s">
        <v>847</v>
      </c>
      <c r="K6" s="41" t="s">
        <v>848</v>
      </c>
      <c r="L6" s="42"/>
      <c r="M6" s="47"/>
      <c r="N6" s="43"/>
    </row>
    <row r="7">
      <c r="A7" s="48"/>
      <c r="B7" s="49"/>
      <c r="C7" s="50" t="str">
        <f> "FAC (" &amp; COUNTIF(E10:E999, "=FAC") &amp; ")"</f>
        <v>FAC (24)</v>
      </c>
      <c r="D7" s="51" t="s">
        <v>849</v>
      </c>
      <c r="E7" s="52"/>
      <c r="F7" s="53"/>
      <c r="G7" s="54" t="str">
        <f> "FAC (" &amp; COUNTIF(F10:F999, "=FAC") &amp; ")"</f>
        <v>FAC (7)</v>
      </c>
      <c r="H7" s="55" t="s">
        <v>850</v>
      </c>
      <c r="I7" s="56" t="s">
        <v>851</v>
      </c>
      <c r="J7" s="55" t="s">
        <v>829</v>
      </c>
      <c r="K7" s="56" t="str">
        <f> "TIME (" &amp; COUNTIF(F10:F999, "=TIME") &amp; ")"</f>
        <v>TIME (4)</v>
      </c>
      <c r="L7" s="57"/>
      <c r="M7" s="58"/>
      <c r="N7" s="59"/>
    </row>
    <row r="8">
      <c r="A8" s="10"/>
      <c r="B8" s="10"/>
    </row>
    <row r="9">
      <c r="A9" s="10" t="s">
        <v>852</v>
      </c>
      <c r="B9" s="10" t="s">
        <v>853</v>
      </c>
      <c r="C9" s="10" t="s">
        <v>854</v>
      </c>
      <c r="D9" s="8" t="s">
        <v>855</v>
      </c>
      <c r="E9" s="8" t="s">
        <v>856</v>
      </c>
      <c r="F9" s="8" t="s">
        <v>857</v>
      </c>
      <c r="G9" s="60" t="s">
        <v>7</v>
      </c>
    </row>
    <row r="10">
      <c r="A10" s="10" t="s">
        <v>9</v>
      </c>
      <c r="B10" s="10" t="s">
        <v>10</v>
      </c>
      <c r="C10" s="10" t="s">
        <v>591</v>
      </c>
      <c r="E10" s="8" t="s">
        <v>858</v>
      </c>
      <c r="F10" s="8"/>
    </row>
    <row r="11">
      <c r="A11" s="10" t="s">
        <v>9</v>
      </c>
      <c r="B11" s="10" t="s">
        <v>10</v>
      </c>
      <c r="C11" s="10" t="s">
        <v>859</v>
      </c>
    </row>
    <row r="12">
      <c r="A12" s="10" t="s">
        <v>9</v>
      </c>
      <c r="B12" s="10" t="s">
        <v>10</v>
      </c>
      <c r="C12" s="10" t="s">
        <v>860</v>
      </c>
      <c r="H12" s="8"/>
    </row>
    <row r="13">
      <c r="A13" s="10" t="s">
        <v>9</v>
      </c>
      <c r="B13" s="10" t="s">
        <v>10</v>
      </c>
      <c r="C13" s="10" t="s">
        <v>610</v>
      </c>
      <c r="H13" s="8"/>
    </row>
    <row r="14">
      <c r="A14" s="10" t="s">
        <v>17</v>
      </c>
      <c r="B14" s="10" t="s">
        <v>861</v>
      </c>
      <c r="C14" s="10" t="s">
        <v>862</v>
      </c>
      <c r="H14" s="8"/>
    </row>
    <row r="15">
      <c r="A15" s="10" t="s">
        <v>17</v>
      </c>
      <c r="B15" s="10" t="s">
        <v>861</v>
      </c>
      <c r="C15" s="10" t="s">
        <v>663</v>
      </c>
      <c r="F15" s="8"/>
      <c r="H15" s="8"/>
    </row>
    <row r="16">
      <c r="A16" s="10" t="s">
        <v>17</v>
      </c>
      <c r="B16" s="10" t="s">
        <v>861</v>
      </c>
      <c r="C16" s="10" t="s">
        <v>863</v>
      </c>
      <c r="F16" s="8"/>
    </row>
    <row r="17">
      <c r="A17" s="10" t="s">
        <v>17</v>
      </c>
      <c r="B17" s="10" t="s">
        <v>861</v>
      </c>
      <c r="C17" s="10" t="s">
        <v>864</v>
      </c>
      <c r="F17" s="8"/>
    </row>
    <row r="18">
      <c r="A18" s="10" t="s">
        <v>17</v>
      </c>
      <c r="B18" s="10" t="s">
        <v>861</v>
      </c>
      <c r="C18" s="10" t="s">
        <v>865</v>
      </c>
      <c r="F18" s="8"/>
    </row>
    <row r="19">
      <c r="A19" s="10" t="s">
        <v>17</v>
      </c>
      <c r="B19" s="10" t="s">
        <v>861</v>
      </c>
      <c r="C19" s="10" t="s">
        <v>866</v>
      </c>
    </row>
    <row r="20">
      <c r="A20" s="10" t="s">
        <v>25</v>
      </c>
      <c r="B20" s="10" t="s">
        <v>867</v>
      </c>
      <c r="C20" s="10" t="s">
        <v>868</v>
      </c>
      <c r="E20" s="8" t="s">
        <v>858</v>
      </c>
      <c r="F20" s="8"/>
    </row>
    <row r="21">
      <c r="A21" s="10" t="s">
        <v>25</v>
      </c>
      <c r="B21" s="10" t="s">
        <v>867</v>
      </c>
      <c r="C21" s="10" t="s">
        <v>869</v>
      </c>
    </row>
    <row r="22">
      <c r="A22" s="10" t="s">
        <v>25</v>
      </c>
      <c r="B22" s="10" t="s">
        <v>867</v>
      </c>
      <c r="C22" s="10" t="s">
        <v>870</v>
      </c>
    </row>
    <row r="23">
      <c r="A23" s="10" t="s">
        <v>25</v>
      </c>
      <c r="B23" s="10" t="s">
        <v>867</v>
      </c>
      <c r="C23" s="10" t="s">
        <v>871</v>
      </c>
    </row>
    <row r="24">
      <c r="A24" s="10" t="s">
        <v>25</v>
      </c>
      <c r="B24" s="10" t="s">
        <v>867</v>
      </c>
      <c r="C24" s="10" t="s">
        <v>866</v>
      </c>
    </row>
    <row r="25">
      <c r="A25" s="10" t="s">
        <v>31</v>
      </c>
      <c r="B25" s="10" t="s">
        <v>596</v>
      </c>
      <c r="C25" s="10" t="s">
        <v>872</v>
      </c>
      <c r="F25" s="8"/>
    </row>
    <row r="26">
      <c r="A26" s="10" t="s">
        <v>31</v>
      </c>
      <c r="B26" s="10" t="s">
        <v>596</v>
      </c>
      <c r="C26" s="10" t="s">
        <v>692</v>
      </c>
      <c r="F26" s="8"/>
    </row>
    <row r="27">
      <c r="A27" s="10" t="s">
        <v>31</v>
      </c>
      <c r="B27" s="10" t="s">
        <v>596</v>
      </c>
      <c r="C27" s="10" t="s">
        <v>873</v>
      </c>
      <c r="F27" s="8"/>
    </row>
    <row r="28">
      <c r="A28" s="10" t="s">
        <v>31</v>
      </c>
      <c r="B28" s="10" t="s">
        <v>596</v>
      </c>
      <c r="C28" s="10" t="s">
        <v>874</v>
      </c>
    </row>
    <row r="29">
      <c r="A29" s="10" t="s">
        <v>31</v>
      </c>
      <c r="B29" s="10" t="s">
        <v>596</v>
      </c>
      <c r="C29" s="10" t="s">
        <v>598</v>
      </c>
      <c r="F29" s="8"/>
    </row>
    <row r="30">
      <c r="A30" s="10" t="s">
        <v>31</v>
      </c>
      <c r="B30" s="10" t="s">
        <v>596</v>
      </c>
      <c r="C30" s="10" t="s">
        <v>875</v>
      </c>
      <c r="F30" s="8"/>
    </row>
    <row r="31">
      <c r="A31" s="10" t="s">
        <v>39</v>
      </c>
      <c r="B31" s="10" t="s">
        <v>601</v>
      </c>
      <c r="C31" s="10" t="s">
        <v>876</v>
      </c>
      <c r="F31" s="8"/>
    </row>
    <row r="32">
      <c r="A32" s="10" t="s">
        <v>39</v>
      </c>
      <c r="B32" s="10" t="s">
        <v>601</v>
      </c>
      <c r="C32" s="10" t="s">
        <v>873</v>
      </c>
      <c r="F32" s="8"/>
    </row>
    <row r="33">
      <c r="A33" s="10" t="s">
        <v>39</v>
      </c>
      <c r="B33" s="10" t="s">
        <v>601</v>
      </c>
      <c r="C33" s="10" t="s">
        <v>877</v>
      </c>
    </row>
    <row r="34">
      <c r="A34" s="10" t="s">
        <v>39</v>
      </c>
      <c r="B34" s="10" t="s">
        <v>601</v>
      </c>
      <c r="C34" s="10" t="s">
        <v>878</v>
      </c>
      <c r="F34" s="8"/>
    </row>
    <row r="35">
      <c r="A35" s="10" t="s">
        <v>44</v>
      </c>
      <c r="B35" s="10" t="s">
        <v>603</v>
      </c>
      <c r="C35" s="10" t="s">
        <v>879</v>
      </c>
      <c r="D35" s="8" t="s">
        <v>880</v>
      </c>
      <c r="E35" s="8" t="s">
        <v>880</v>
      </c>
      <c r="F35" s="8" t="s">
        <v>880</v>
      </c>
    </row>
    <row r="36">
      <c r="A36" s="10" t="s">
        <v>44</v>
      </c>
      <c r="B36" s="10" t="s">
        <v>603</v>
      </c>
      <c r="C36" s="10" t="s">
        <v>739</v>
      </c>
      <c r="E36" s="8" t="s">
        <v>880</v>
      </c>
    </row>
    <row r="37">
      <c r="A37" s="10" t="s">
        <v>44</v>
      </c>
      <c r="B37" s="10" t="s">
        <v>603</v>
      </c>
      <c r="C37" s="10" t="s">
        <v>881</v>
      </c>
      <c r="D37" s="8" t="s">
        <v>595</v>
      </c>
      <c r="E37" s="8" t="s">
        <v>595</v>
      </c>
      <c r="F37" s="8" t="s">
        <v>595</v>
      </c>
    </row>
    <row r="38">
      <c r="A38" s="10" t="s">
        <v>44</v>
      </c>
      <c r="B38" s="10" t="s">
        <v>603</v>
      </c>
      <c r="C38" s="10" t="s">
        <v>868</v>
      </c>
      <c r="E38" s="8" t="s">
        <v>858</v>
      </c>
      <c r="F38" s="8"/>
    </row>
    <row r="39">
      <c r="A39" s="10" t="s">
        <v>44</v>
      </c>
      <c r="B39" s="10" t="s">
        <v>603</v>
      </c>
      <c r="C39" s="10" t="s">
        <v>882</v>
      </c>
      <c r="E39" s="8" t="s">
        <v>858</v>
      </c>
      <c r="F39" s="8" t="s">
        <v>673</v>
      </c>
    </row>
    <row r="40">
      <c r="A40" s="10" t="s">
        <v>44</v>
      </c>
      <c r="B40" s="10" t="s">
        <v>603</v>
      </c>
      <c r="C40" s="10" t="s">
        <v>883</v>
      </c>
      <c r="E40" s="8" t="s">
        <v>858</v>
      </c>
      <c r="F40" s="8" t="s">
        <v>673</v>
      </c>
      <c r="G40" s="8" t="s">
        <v>884</v>
      </c>
    </row>
    <row r="41">
      <c r="A41" s="10" t="s">
        <v>51</v>
      </c>
      <c r="B41" s="10" t="s">
        <v>607</v>
      </c>
      <c r="C41" s="10" t="s">
        <v>885</v>
      </c>
    </row>
    <row r="42">
      <c r="A42" s="10" t="s">
        <v>51</v>
      </c>
      <c r="B42" s="10" t="s">
        <v>607</v>
      </c>
      <c r="C42" s="10" t="s">
        <v>608</v>
      </c>
      <c r="F42" s="8" t="s">
        <v>597</v>
      </c>
    </row>
    <row r="43">
      <c r="A43" s="10" t="s">
        <v>51</v>
      </c>
      <c r="B43" s="10" t="s">
        <v>607</v>
      </c>
      <c r="C43" s="10" t="s">
        <v>663</v>
      </c>
      <c r="F43" s="8"/>
    </row>
    <row r="44">
      <c r="A44" s="10" t="s">
        <v>51</v>
      </c>
      <c r="B44" s="10" t="s">
        <v>607</v>
      </c>
      <c r="C44" s="10" t="s">
        <v>886</v>
      </c>
      <c r="F44" s="8"/>
    </row>
    <row r="45">
      <c r="A45" s="10" t="s">
        <v>51</v>
      </c>
      <c r="B45" s="10" t="s">
        <v>607</v>
      </c>
      <c r="C45" s="10" t="s">
        <v>887</v>
      </c>
      <c r="F45" s="8"/>
    </row>
    <row r="46">
      <c r="A46" s="10" t="s">
        <v>58</v>
      </c>
      <c r="B46" s="10" t="s">
        <v>609</v>
      </c>
      <c r="C46" s="10" t="s">
        <v>739</v>
      </c>
      <c r="E46" s="8" t="s">
        <v>880</v>
      </c>
    </row>
    <row r="47">
      <c r="A47" s="10" t="s">
        <v>58</v>
      </c>
      <c r="B47" s="10" t="s">
        <v>609</v>
      </c>
      <c r="C47" s="10" t="s">
        <v>888</v>
      </c>
    </row>
    <row r="48">
      <c r="A48" s="10" t="s">
        <v>58</v>
      </c>
      <c r="B48" s="10" t="s">
        <v>609</v>
      </c>
      <c r="C48" s="10" t="s">
        <v>889</v>
      </c>
    </row>
    <row r="49">
      <c r="A49" s="10" t="s">
        <v>58</v>
      </c>
      <c r="B49" s="10" t="s">
        <v>609</v>
      </c>
      <c r="C49" s="10" t="s">
        <v>610</v>
      </c>
    </row>
    <row r="50">
      <c r="A50" s="10" t="s">
        <v>58</v>
      </c>
      <c r="B50" s="10" t="s">
        <v>609</v>
      </c>
      <c r="C50" s="10" t="s">
        <v>890</v>
      </c>
      <c r="F50" s="8"/>
    </row>
    <row r="51">
      <c r="A51" s="10" t="s">
        <v>58</v>
      </c>
      <c r="B51" s="10" t="s">
        <v>609</v>
      </c>
      <c r="C51" s="10" t="s">
        <v>889</v>
      </c>
    </row>
    <row r="52">
      <c r="A52" s="10" t="s">
        <v>65</v>
      </c>
      <c r="B52" s="10" t="s">
        <v>66</v>
      </c>
      <c r="C52" s="10" t="s">
        <v>873</v>
      </c>
      <c r="E52" s="8" t="s">
        <v>858</v>
      </c>
      <c r="F52" s="8"/>
    </row>
    <row r="53">
      <c r="A53" s="10" t="s">
        <v>65</v>
      </c>
      <c r="B53" s="10" t="s">
        <v>66</v>
      </c>
      <c r="C53" s="10" t="s">
        <v>611</v>
      </c>
      <c r="D53" s="8" t="s">
        <v>891</v>
      </c>
      <c r="E53" s="8" t="s">
        <v>701</v>
      </c>
      <c r="F53" s="8" t="s">
        <v>701</v>
      </c>
    </row>
    <row r="54">
      <c r="A54" s="10" t="s">
        <v>65</v>
      </c>
      <c r="B54" s="10" t="s">
        <v>66</v>
      </c>
      <c r="C54" s="10" t="s">
        <v>862</v>
      </c>
    </row>
    <row r="55">
      <c r="A55" s="10" t="s">
        <v>65</v>
      </c>
      <c r="B55" s="10" t="s">
        <v>66</v>
      </c>
      <c r="C55" s="10" t="s">
        <v>873</v>
      </c>
      <c r="E55" s="8" t="s">
        <v>858</v>
      </c>
      <c r="F55" s="8"/>
    </row>
    <row r="56">
      <c r="A56" s="10" t="s">
        <v>65</v>
      </c>
      <c r="B56" s="10" t="s">
        <v>66</v>
      </c>
      <c r="C56" s="10" t="s">
        <v>663</v>
      </c>
      <c r="F56" s="8"/>
    </row>
    <row r="57">
      <c r="A57" s="10" t="s">
        <v>65</v>
      </c>
      <c r="B57" s="10" t="s">
        <v>66</v>
      </c>
      <c r="C57" s="10" t="s">
        <v>892</v>
      </c>
    </row>
    <row r="58">
      <c r="A58" s="10" t="s">
        <v>72</v>
      </c>
      <c r="B58" s="10" t="s">
        <v>613</v>
      </c>
      <c r="C58" s="10" t="s">
        <v>893</v>
      </c>
      <c r="F58" s="8"/>
    </row>
    <row r="59">
      <c r="A59" s="10" t="s">
        <v>72</v>
      </c>
      <c r="B59" s="10" t="s">
        <v>613</v>
      </c>
      <c r="C59" s="10" t="s">
        <v>894</v>
      </c>
    </row>
    <row r="60">
      <c r="A60" s="10" t="s">
        <v>72</v>
      </c>
      <c r="B60" s="10" t="s">
        <v>613</v>
      </c>
      <c r="C60" s="10" t="s">
        <v>895</v>
      </c>
      <c r="F60" s="8"/>
    </row>
    <row r="61">
      <c r="A61" s="10" t="s">
        <v>72</v>
      </c>
      <c r="B61" s="10" t="s">
        <v>613</v>
      </c>
      <c r="C61" s="10" t="s">
        <v>885</v>
      </c>
    </row>
    <row r="62">
      <c r="A62" s="10" t="s">
        <v>72</v>
      </c>
      <c r="B62" s="10" t="s">
        <v>613</v>
      </c>
      <c r="C62" s="10" t="s">
        <v>896</v>
      </c>
    </row>
    <row r="63">
      <c r="A63" s="10" t="s">
        <v>72</v>
      </c>
      <c r="B63" s="10" t="s">
        <v>613</v>
      </c>
      <c r="C63" s="10" t="s">
        <v>897</v>
      </c>
      <c r="F63" s="8"/>
    </row>
    <row r="64">
      <c r="A64" s="10" t="s">
        <v>72</v>
      </c>
      <c r="B64" s="10" t="s">
        <v>613</v>
      </c>
      <c r="C64" s="10" t="s">
        <v>893</v>
      </c>
      <c r="F64" s="8"/>
    </row>
    <row r="65">
      <c r="A65" s="10" t="s">
        <v>78</v>
      </c>
      <c r="B65" s="10" t="s">
        <v>898</v>
      </c>
      <c r="C65" s="10" t="s">
        <v>739</v>
      </c>
      <c r="E65" s="8" t="s">
        <v>880</v>
      </c>
    </row>
    <row r="66">
      <c r="A66" s="10" t="s">
        <v>78</v>
      </c>
      <c r="B66" s="10" t="s">
        <v>898</v>
      </c>
      <c r="C66" s="10" t="s">
        <v>862</v>
      </c>
    </row>
    <row r="67">
      <c r="A67" s="10" t="s">
        <v>78</v>
      </c>
      <c r="B67" s="10" t="s">
        <v>898</v>
      </c>
      <c r="C67" s="10" t="s">
        <v>663</v>
      </c>
      <c r="F67" s="8"/>
    </row>
    <row r="68">
      <c r="A68" s="10" t="s">
        <v>78</v>
      </c>
      <c r="B68" s="10" t="s">
        <v>898</v>
      </c>
      <c r="C68" s="10" t="s">
        <v>899</v>
      </c>
    </row>
    <row r="69">
      <c r="A69" s="10" t="s">
        <v>83</v>
      </c>
      <c r="B69" s="10" t="s">
        <v>616</v>
      </c>
      <c r="C69" s="10" t="s">
        <v>617</v>
      </c>
      <c r="F69" s="8"/>
    </row>
    <row r="70">
      <c r="A70" s="10" t="s">
        <v>83</v>
      </c>
      <c r="B70" s="10" t="s">
        <v>616</v>
      </c>
      <c r="C70" s="10" t="s">
        <v>862</v>
      </c>
    </row>
    <row r="71">
      <c r="A71" s="10" t="s">
        <v>83</v>
      </c>
      <c r="B71" s="10" t="s">
        <v>616</v>
      </c>
      <c r="C71" s="10" t="s">
        <v>617</v>
      </c>
      <c r="F71" s="8"/>
    </row>
    <row r="72">
      <c r="A72" s="10" t="s">
        <v>83</v>
      </c>
      <c r="B72" s="10" t="s">
        <v>616</v>
      </c>
      <c r="C72" s="10" t="s">
        <v>900</v>
      </c>
    </row>
    <row r="73">
      <c r="A73" s="10" t="s">
        <v>83</v>
      </c>
      <c r="B73" s="10" t="s">
        <v>616</v>
      </c>
      <c r="C73" s="10" t="s">
        <v>901</v>
      </c>
      <c r="F73" s="8"/>
    </row>
    <row r="74">
      <c r="A74" s="10" t="s">
        <v>83</v>
      </c>
      <c r="B74" s="10" t="s">
        <v>616</v>
      </c>
      <c r="C74" s="10" t="s">
        <v>902</v>
      </c>
      <c r="F74" s="8"/>
    </row>
    <row r="75">
      <c r="A75" s="10" t="s">
        <v>89</v>
      </c>
      <c r="B75" s="10" t="s">
        <v>620</v>
      </c>
      <c r="C75" s="10" t="s">
        <v>873</v>
      </c>
      <c r="E75" s="8" t="s">
        <v>858</v>
      </c>
      <c r="F75" s="8"/>
    </row>
    <row r="76">
      <c r="A76" s="10" t="s">
        <v>89</v>
      </c>
      <c r="B76" s="10" t="s">
        <v>620</v>
      </c>
      <c r="C76" s="10" t="s">
        <v>903</v>
      </c>
    </row>
    <row r="77">
      <c r="A77" s="10" t="s">
        <v>89</v>
      </c>
      <c r="B77" s="10" t="s">
        <v>620</v>
      </c>
      <c r="C77" s="10" t="s">
        <v>904</v>
      </c>
    </row>
    <row r="78">
      <c r="A78" s="10" t="s">
        <v>89</v>
      </c>
      <c r="B78" s="10" t="s">
        <v>620</v>
      </c>
      <c r="C78" s="10" t="s">
        <v>905</v>
      </c>
      <c r="E78" s="8" t="s">
        <v>858</v>
      </c>
      <c r="F78" s="8"/>
    </row>
    <row r="79">
      <c r="A79" s="10" t="s">
        <v>89</v>
      </c>
      <c r="B79" s="10" t="s">
        <v>620</v>
      </c>
      <c r="C79" s="10" t="s">
        <v>901</v>
      </c>
      <c r="F79" s="8"/>
    </row>
    <row r="80">
      <c r="A80" s="10" t="s">
        <v>89</v>
      </c>
      <c r="B80" s="10" t="s">
        <v>620</v>
      </c>
      <c r="C80" s="10" t="s">
        <v>906</v>
      </c>
    </row>
    <row r="81">
      <c r="A81" s="10" t="s">
        <v>95</v>
      </c>
      <c r="B81" s="10" t="s">
        <v>96</v>
      </c>
      <c r="C81" s="10" t="s">
        <v>907</v>
      </c>
      <c r="F81" s="8"/>
    </row>
    <row r="82">
      <c r="A82" s="10" t="s">
        <v>95</v>
      </c>
      <c r="B82" s="10" t="s">
        <v>96</v>
      </c>
      <c r="C82" s="10" t="s">
        <v>908</v>
      </c>
    </row>
    <row r="83">
      <c r="A83" s="10" t="s">
        <v>95</v>
      </c>
      <c r="B83" s="10" t="s">
        <v>96</v>
      </c>
      <c r="C83" s="10" t="s">
        <v>909</v>
      </c>
      <c r="E83" s="8" t="s">
        <v>880</v>
      </c>
    </row>
    <row r="84">
      <c r="A84" s="10" t="s">
        <v>95</v>
      </c>
      <c r="B84" s="10" t="s">
        <v>96</v>
      </c>
      <c r="C84" s="10" t="s">
        <v>910</v>
      </c>
      <c r="D84" s="8"/>
      <c r="E84" s="8" t="s">
        <v>701</v>
      </c>
      <c r="F84" s="8"/>
    </row>
    <row r="85">
      <c r="A85" s="10" t="s">
        <v>95</v>
      </c>
      <c r="B85" s="10" t="s">
        <v>96</v>
      </c>
      <c r="C85" s="10" t="s">
        <v>911</v>
      </c>
      <c r="F85" s="8"/>
    </row>
    <row r="86">
      <c r="A86" s="10" t="s">
        <v>95</v>
      </c>
      <c r="B86" s="10" t="s">
        <v>96</v>
      </c>
      <c r="C86" s="10" t="s">
        <v>626</v>
      </c>
    </row>
    <row r="87">
      <c r="A87" s="10" t="s">
        <v>103</v>
      </c>
      <c r="B87" s="10" t="s">
        <v>627</v>
      </c>
      <c r="C87" s="10" t="s">
        <v>912</v>
      </c>
    </row>
    <row r="88">
      <c r="A88" s="10" t="s">
        <v>103</v>
      </c>
      <c r="B88" s="10" t="s">
        <v>627</v>
      </c>
      <c r="C88" s="10" t="s">
        <v>913</v>
      </c>
    </row>
    <row r="89">
      <c r="A89" s="10" t="s">
        <v>103</v>
      </c>
      <c r="B89" s="10" t="s">
        <v>627</v>
      </c>
      <c r="C89" s="10" t="s">
        <v>914</v>
      </c>
      <c r="F89" s="8"/>
    </row>
    <row r="90">
      <c r="A90" s="10" t="s">
        <v>110</v>
      </c>
      <c r="B90" s="10" t="s">
        <v>629</v>
      </c>
      <c r="C90" s="10" t="s">
        <v>915</v>
      </c>
      <c r="F90" s="8"/>
    </row>
    <row r="91">
      <c r="A91" s="10" t="s">
        <v>110</v>
      </c>
      <c r="B91" s="10" t="s">
        <v>629</v>
      </c>
      <c r="C91" s="10" t="s">
        <v>630</v>
      </c>
      <c r="F91" s="8"/>
    </row>
    <row r="92">
      <c r="A92" s="10" t="s">
        <v>110</v>
      </c>
      <c r="B92" s="10" t="s">
        <v>629</v>
      </c>
      <c r="C92" s="10" t="s">
        <v>901</v>
      </c>
      <c r="F92" s="8"/>
    </row>
    <row r="93">
      <c r="A93" s="10" t="s">
        <v>115</v>
      </c>
      <c r="B93" s="10" t="s">
        <v>633</v>
      </c>
      <c r="C93" s="10" t="s">
        <v>916</v>
      </c>
      <c r="F93" s="8"/>
    </row>
    <row r="94">
      <c r="A94" s="10" t="s">
        <v>115</v>
      </c>
      <c r="B94" s="10" t="s">
        <v>633</v>
      </c>
      <c r="C94" s="10" t="s">
        <v>636</v>
      </c>
    </row>
    <row r="95">
      <c r="A95" s="10" t="s">
        <v>115</v>
      </c>
      <c r="B95" s="10" t="s">
        <v>633</v>
      </c>
      <c r="C95" s="10" t="s">
        <v>668</v>
      </c>
    </row>
    <row r="96">
      <c r="A96" s="10" t="s">
        <v>120</v>
      </c>
      <c r="B96" s="10" t="s">
        <v>637</v>
      </c>
      <c r="C96" s="10" t="s">
        <v>917</v>
      </c>
    </row>
    <row r="97">
      <c r="A97" s="10" t="s">
        <v>120</v>
      </c>
      <c r="B97" s="10" t="s">
        <v>637</v>
      </c>
      <c r="C97" s="10" t="s">
        <v>918</v>
      </c>
      <c r="E97" s="8" t="s">
        <v>858</v>
      </c>
      <c r="F97" s="8"/>
    </row>
    <row r="98">
      <c r="A98" s="10" t="s">
        <v>120</v>
      </c>
      <c r="B98" s="10" t="s">
        <v>637</v>
      </c>
      <c r="C98" s="10" t="s">
        <v>692</v>
      </c>
      <c r="F98" s="8"/>
    </row>
    <row r="99">
      <c r="A99" s="10" t="s">
        <v>120</v>
      </c>
      <c r="B99" s="10" t="s">
        <v>637</v>
      </c>
      <c r="C99" s="10" t="s">
        <v>873</v>
      </c>
      <c r="E99" s="8" t="s">
        <v>858</v>
      </c>
      <c r="F99" s="8"/>
    </row>
    <row r="100">
      <c r="A100" s="10" t="s">
        <v>120</v>
      </c>
      <c r="B100" s="10" t="s">
        <v>637</v>
      </c>
      <c r="C100" s="10" t="s">
        <v>919</v>
      </c>
    </row>
    <row r="101">
      <c r="A101" s="10" t="s">
        <v>120</v>
      </c>
      <c r="B101" s="10" t="s">
        <v>637</v>
      </c>
      <c r="C101" s="10" t="s">
        <v>920</v>
      </c>
      <c r="F101" s="8"/>
    </row>
    <row r="102">
      <c r="A102" s="10" t="s">
        <v>127</v>
      </c>
      <c r="B102" s="10" t="s">
        <v>128</v>
      </c>
      <c r="C102" s="10" t="s">
        <v>640</v>
      </c>
      <c r="D102" s="8" t="s">
        <v>595</v>
      </c>
      <c r="E102" s="8" t="s">
        <v>595</v>
      </c>
      <c r="F102" s="8" t="s">
        <v>595</v>
      </c>
    </row>
    <row r="103">
      <c r="A103" s="10" t="s">
        <v>127</v>
      </c>
      <c r="B103" s="10" t="s">
        <v>128</v>
      </c>
      <c r="C103" s="10" t="s">
        <v>921</v>
      </c>
      <c r="E103" s="8" t="s">
        <v>858</v>
      </c>
      <c r="F103" s="8" t="s">
        <v>673</v>
      </c>
    </row>
    <row r="104">
      <c r="A104" s="10" t="s">
        <v>127</v>
      </c>
      <c r="B104" s="10" t="s">
        <v>128</v>
      </c>
      <c r="C104" s="10" t="s">
        <v>642</v>
      </c>
      <c r="D104" s="8" t="s">
        <v>595</v>
      </c>
      <c r="E104" s="8" t="s">
        <v>595</v>
      </c>
      <c r="F104" s="8" t="s">
        <v>595</v>
      </c>
    </row>
    <row r="105">
      <c r="A105" s="10" t="s">
        <v>127</v>
      </c>
      <c r="B105" s="10" t="s">
        <v>128</v>
      </c>
      <c r="C105" s="10" t="s">
        <v>922</v>
      </c>
      <c r="D105" s="8" t="s">
        <v>891</v>
      </c>
      <c r="E105" s="8" t="s">
        <v>701</v>
      </c>
      <c r="F105" s="8" t="s">
        <v>701</v>
      </c>
      <c r="G105" s="8" t="s">
        <v>923</v>
      </c>
    </row>
    <row r="106">
      <c r="A106" s="10" t="s">
        <v>127</v>
      </c>
      <c r="B106" s="10" t="s">
        <v>128</v>
      </c>
      <c r="C106" s="10" t="s">
        <v>924</v>
      </c>
      <c r="D106" s="8" t="s">
        <v>595</v>
      </c>
      <c r="E106" s="8" t="s">
        <v>595</v>
      </c>
      <c r="F106" s="8" t="s">
        <v>595</v>
      </c>
    </row>
    <row r="107">
      <c r="A107" s="10" t="s">
        <v>134</v>
      </c>
      <c r="B107" s="10" t="s">
        <v>925</v>
      </c>
      <c r="C107" s="10" t="s">
        <v>663</v>
      </c>
      <c r="F107" s="8"/>
    </row>
    <row r="108">
      <c r="A108" s="10" t="s">
        <v>134</v>
      </c>
      <c r="B108" s="10" t="s">
        <v>925</v>
      </c>
      <c r="C108" s="10" t="s">
        <v>926</v>
      </c>
    </row>
    <row r="109">
      <c r="A109" s="10" t="s">
        <v>134</v>
      </c>
      <c r="B109" s="10" t="s">
        <v>925</v>
      </c>
      <c r="C109" s="10" t="s">
        <v>927</v>
      </c>
      <c r="F109" s="8"/>
    </row>
    <row r="110">
      <c r="A110" s="10" t="s">
        <v>134</v>
      </c>
      <c r="B110" s="10" t="s">
        <v>925</v>
      </c>
      <c r="C110" s="10" t="s">
        <v>928</v>
      </c>
    </row>
    <row r="111">
      <c r="A111" s="10" t="s">
        <v>141</v>
      </c>
      <c r="B111" s="10" t="s">
        <v>142</v>
      </c>
      <c r="C111" s="10" t="s">
        <v>739</v>
      </c>
      <c r="E111" s="8" t="s">
        <v>880</v>
      </c>
    </row>
    <row r="112">
      <c r="A112" s="10" t="s">
        <v>141</v>
      </c>
      <c r="B112" s="10" t="s">
        <v>142</v>
      </c>
      <c r="C112" s="10" t="s">
        <v>929</v>
      </c>
      <c r="F112" s="8"/>
    </row>
    <row r="113">
      <c r="A113" s="10" t="s">
        <v>141</v>
      </c>
      <c r="B113" s="10" t="s">
        <v>142</v>
      </c>
      <c r="C113" s="10" t="s">
        <v>646</v>
      </c>
      <c r="F113" s="8"/>
    </row>
    <row r="114">
      <c r="A114" s="10" t="s">
        <v>141</v>
      </c>
      <c r="B114" s="10" t="s">
        <v>142</v>
      </c>
      <c r="C114" s="10" t="s">
        <v>920</v>
      </c>
      <c r="F114" s="8"/>
    </row>
    <row r="115">
      <c r="A115" s="10" t="s">
        <v>148</v>
      </c>
      <c r="B115" s="10" t="s">
        <v>647</v>
      </c>
      <c r="C115" s="10" t="s">
        <v>930</v>
      </c>
      <c r="D115" s="8"/>
      <c r="E115" s="8" t="s">
        <v>701</v>
      </c>
      <c r="F115" s="8"/>
    </row>
    <row r="116">
      <c r="A116" s="10" t="s">
        <v>148</v>
      </c>
      <c r="B116" s="10" t="s">
        <v>647</v>
      </c>
      <c r="C116" s="10" t="s">
        <v>885</v>
      </c>
    </row>
    <row r="117">
      <c r="A117" s="10" t="s">
        <v>148</v>
      </c>
      <c r="B117" s="10" t="s">
        <v>647</v>
      </c>
      <c r="C117" s="10" t="s">
        <v>931</v>
      </c>
      <c r="E117" s="8" t="s">
        <v>858</v>
      </c>
      <c r="F117" s="8"/>
    </row>
    <row r="118">
      <c r="A118" s="10" t="s">
        <v>148</v>
      </c>
      <c r="B118" s="10" t="s">
        <v>647</v>
      </c>
      <c r="C118" s="10" t="s">
        <v>932</v>
      </c>
    </row>
    <row r="119">
      <c r="A119" s="10" t="s">
        <v>148</v>
      </c>
      <c r="B119" s="10" t="s">
        <v>647</v>
      </c>
      <c r="C119" s="10" t="s">
        <v>933</v>
      </c>
      <c r="F119" s="8"/>
    </row>
    <row r="120">
      <c r="A120" s="10" t="s">
        <v>154</v>
      </c>
      <c r="B120" s="10" t="s">
        <v>651</v>
      </c>
      <c r="C120" s="10" t="s">
        <v>934</v>
      </c>
      <c r="D120" s="8"/>
      <c r="E120" s="8" t="s">
        <v>701</v>
      </c>
      <c r="F120" s="8"/>
    </row>
    <row r="121">
      <c r="A121" s="10" t="s">
        <v>154</v>
      </c>
      <c r="B121" s="10" t="s">
        <v>651</v>
      </c>
      <c r="C121" s="10" t="s">
        <v>935</v>
      </c>
      <c r="F121" s="8"/>
    </row>
    <row r="122">
      <c r="A122" s="10" t="s">
        <v>154</v>
      </c>
      <c r="B122" s="10" t="s">
        <v>651</v>
      </c>
      <c r="C122" s="10" t="s">
        <v>936</v>
      </c>
      <c r="F122" s="8"/>
    </row>
    <row r="123">
      <c r="A123" s="10" t="s">
        <v>159</v>
      </c>
      <c r="B123" s="10" t="s">
        <v>160</v>
      </c>
      <c r="C123" s="10" t="s">
        <v>897</v>
      </c>
      <c r="F123" s="8"/>
    </row>
    <row r="124">
      <c r="A124" s="10" t="s">
        <v>159</v>
      </c>
      <c r="B124" s="10" t="s">
        <v>160</v>
      </c>
      <c r="C124" s="10" t="s">
        <v>937</v>
      </c>
      <c r="F124" s="8"/>
    </row>
    <row r="125">
      <c r="A125" s="10" t="s">
        <v>159</v>
      </c>
      <c r="B125" s="10" t="s">
        <v>160</v>
      </c>
      <c r="C125" s="10" t="s">
        <v>938</v>
      </c>
      <c r="F125" s="8"/>
    </row>
    <row r="126">
      <c r="A126" s="10" t="s">
        <v>159</v>
      </c>
      <c r="B126" s="10" t="s">
        <v>160</v>
      </c>
      <c r="C126" s="10" t="s">
        <v>939</v>
      </c>
      <c r="F126" s="8"/>
    </row>
    <row r="127">
      <c r="A127" s="10" t="s">
        <v>159</v>
      </c>
      <c r="B127" s="10" t="s">
        <v>160</v>
      </c>
      <c r="C127" s="10" t="s">
        <v>940</v>
      </c>
    </row>
    <row r="128">
      <c r="A128" s="10" t="s">
        <v>159</v>
      </c>
      <c r="B128" s="10" t="s">
        <v>160</v>
      </c>
      <c r="C128" s="10" t="s">
        <v>863</v>
      </c>
      <c r="F128" s="8"/>
    </row>
    <row r="129">
      <c r="A129" s="10" t="s">
        <v>165</v>
      </c>
      <c r="B129" s="10" t="s">
        <v>653</v>
      </c>
      <c r="C129" s="61">
        <v>38546.0</v>
      </c>
      <c r="F129" s="8" t="s">
        <v>656</v>
      </c>
    </row>
    <row r="130">
      <c r="A130" s="10" t="s">
        <v>165</v>
      </c>
      <c r="B130" s="10" t="s">
        <v>653</v>
      </c>
      <c r="C130" s="10" t="s">
        <v>941</v>
      </c>
      <c r="F130" s="8" t="s">
        <v>660</v>
      </c>
    </row>
    <row r="131">
      <c r="A131" s="10" t="s">
        <v>165</v>
      </c>
      <c r="B131" s="10" t="s">
        <v>653</v>
      </c>
      <c r="C131" s="10" t="s">
        <v>942</v>
      </c>
      <c r="D131" s="8" t="s">
        <v>595</v>
      </c>
      <c r="E131" s="8" t="s">
        <v>595</v>
      </c>
      <c r="F131" s="8" t="s">
        <v>595</v>
      </c>
    </row>
    <row r="132">
      <c r="A132" s="10" t="s">
        <v>165</v>
      </c>
      <c r="B132" s="10" t="s">
        <v>653</v>
      </c>
      <c r="C132" s="10" t="s">
        <v>943</v>
      </c>
      <c r="E132" s="8" t="s">
        <v>858</v>
      </c>
      <c r="F132" s="8" t="s">
        <v>673</v>
      </c>
    </row>
    <row r="133">
      <c r="A133" s="10" t="s">
        <v>165</v>
      </c>
      <c r="B133" s="10" t="s">
        <v>653</v>
      </c>
      <c r="C133" s="10" t="s">
        <v>657</v>
      </c>
      <c r="E133" s="8" t="s">
        <v>858</v>
      </c>
      <c r="F133" s="8" t="s">
        <v>673</v>
      </c>
    </row>
    <row r="134">
      <c r="A134" s="10" t="s">
        <v>165</v>
      </c>
      <c r="B134" s="10" t="s">
        <v>653</v>
      </c>
      <c r="C134" s="10" t="s">
        <v>944</v>
      </c>
      <c r="E134" s="8" t="s">
        <v>858</v>
      </c>
      <c r="F134" s="8" t="s">
        <v>673</v>
      </c>
      <c r="G134" s="8" t="s">
        <v>884</v>
      </c>
    </row>
    <row r="135">
      <c r="A135" s="10" t="s">
        <v>165</v>
      </c>
      <c r="B135" s="9" t="s">
        <v>653</v>
      </c>
      <c r="C135" s="10" t="s">
        <v>945</v>
      </c>
      <c r="D135" s="8" t="s">
        <v>595</v>
      </c>
      <c r="E135" s="8" t="s">
        <v>595</v>
      </c>
      <c r="F135" s="8" t="s">
        <v>595</v>
      </c>
    </row>
    <row r="136">
      <c r="A136" s="10" t="s">
        <v>172</v>
      </c>
      <c r="B136" s="10" t="s">
        <v>662</v>
      </c>
      <c r="C136" s="10" t="s">
        <v>663</v>
      </c>
      <c r="F136" s="8"/>
    </row>
    <row r="137">
      <c r="A137" s="10" t="s">
        <v>172</v>
      </c>
      <c r="B137" s="10" t="s">
        <v>662</v>
      </c>
      <c r="C137" s="10" t="s">
        <v>899</v>
      </c>
    </row>
    <row r="138">
      <c r="A138" s="10" t="s">
        <v>172</v>
      </c>
      <c r="B138" s="10" t="s">
        <v>662</v>
      </c>
      <c r="C138" s="10" t="s">
        <v>862</v>
      </c>
    </row>
    <row r="139">
      <c r="A139" s="10" t="s">
        <v>172</v>
      </c>
      <c r="B139" s="10" t="s">
        <v>662</v>
      </c>
      <c r="C139" s="10" t="s">
        <v>873</v>
      </c>
      <c r="E139" s="8" t="s">
        <v>858</v>
      </c>
      <c r="F139" s="8"/>
    </row>
    <row r="140">
      <c r="A140" s="10" t="s">
        <v>172</v>
      </c>
      <c r="B140" s="10" t="s">
        <v>662</v>
      </c>
      <c r="C140" s="10" t="s">
        <v>885</v>
      </c>
    </row>
    <row r="141">
      <c r="A141" s="10" t="s">
        <v>172</v>
      </c>
      <c r="B141" s="10" t="s">
        <v>662</v>
      </c>
      <c r="C141" s="10" t="s">
        <v>739</v>
      </c>
      <c r="E141" s="8" t="s">
        <v>880</v>
      </c>
    </row>
    <row r="142">
      <c r="A142" s="10" t="s">
        <v>172</v>
      </c>
      <c r="B142" s="10" t="s">
        <v>662</v>
      </c>
      <c r="C142" s="10" t="s">
        <v>946</v>
      </c>
    </row>
    <row r="143">
      <c r="A143" s="10" t="s">
        <v>172</v>
      </c>
      <c r="B143" s="10" t="s">
        <v>662</v>
      </c>
      <c r="C143" s="10" t="s">
        <v>947</v>
      </c>
    </row>
    <row r="144">
      <c r="A144" s="10" t="s">
        <v>172</v>
      </c>
      <c r="B144" s="10" t="s">
        <v>662</v>
      </c>
      <c r="C144" s="10" t="s">
        <v>893</v>
      </c>
      <c r="F144" s="8"/>
    </row>
    <row r="145">
      <c r="A145" s="10" t="s">
        <v>178</v>
      </c>
      <c r="B145" s="10" t="s">
        <v>664</v>
      </c>
      <c r="C145" s="10" t="s">
        <v>663</v>
      </c>
    </row>
    <row r="146">
      <c r="A146" s="10" t="s">
        <v>178</v>
      </c>
      <c r="B146" s="10" t="s">
        <v>664</v>
      </c>
      <c r="C146" s="10" t="s">
        <v>862</v>
      </c>
    </row>
    <row r="147">
      <c r="A147" s="10" t="s">
        <v>178</v>
      </c>
      <c r="B147" s="10" t="s">
        <v>664</v>
      </c>
      <c r="C147" s="10" t="s">
        <v>948</v>
      </c>
      <c r="D147" s="8"/>
    </row>
    <row r="148">
      <c r="A148" s="10" t="s">
        <v>178</v>
      </c>
      <c r="B148" s="10" t="s">
        <v>664</v>
      </c>
      <c r="C148" s="10" t="s">
        <v>886</v>
      </c>
    </row>
    <row r="149">
      <c r="A149" s="10" t="s">
        <v>178</v>
      </c>
      <c r="B149" s="10" t="s">
        <v>664</v>
      </c>
      <c r="C149" s="10" t="s">
        <v>949</v>
      </c>
    </row>
    <row r="150">
      <c r="A150" s="10" t="s">
        <v>183</v>
      </c>
      <c r="B150" s="10" t="s">
        <v>184</v>
      </c>
      <c r="C150" s="10" t="s">
        <v>950</v>
      </c>
    </row>
    <row r="151">
      <c r="A151" s="10" t="s">
        <v>183</v>
      </c>
      <c r="B151" s="10" t="s">
        <v>184</v>
      </c>
      <c r="C151" s="10" t="s">
        <v>951</v>
      </c>
    </row>
    <row r="152">
      <c r="A152" s="10" t="s">
        <v>183</v>
      </c>
      <c r="B152" s="10" t="s">
        <v>184</v>
      </c>
      <c r="C152" s="10" t="s">
        <v>952</v>
      </c>
    </row>
    <row r="153">
      <c r="A153" s="10" t="s">
        <v>188</v>
      </c>
      <c r="B153" s="10" t="s">
        <v>189</v>
      </c>
      <c r="C153" s="10" t="s">
        <v>873</v>
      </c>
      <c r="E153" s="8" t="s">
        <v>858</v>
      </c>
    </row>
    <row r="154">
      <c r="A154" s="10" t="s">
        <v>188</v>
      </c>
      <c r="B154" s="10" t="s">
        <v>189</v>
      </c>
      <c r="C154" s="10" t="s">
        <v>668</v>
      </c>
    </row>
    <row r="155">
      <c r="A155" s="10" t="s">
        <v>188</v>
      </c>
      <c r="B155" s="10" t="s">
        <v>189</v>
      </c>
      <c r="C155" s="10" t="s">
        <v>913</v>
      </c>
    </row>
    <row r="156">
      <c r="A156" s="10" t="s">
        <v>188</v>
      </c>
      <c r="B156" s="10" t="s">
        <v>189</v>
      </c>
      <c r="C156" s="10" t="s">
        <v>953</v>
      </c>
    </row>
    <row r="157">
      <c r="A157" s="10" t="s">
        <v>193</v>
      </c>
      <c r="B157" s="10" t="s">
        <v>194</v>
      </c>
      <c r="C157" s="10" t="s">
        <v>954</v>
      </c>
      <c r="E157" s="8" t="s">
        <v>858</v>
      </c>
    </row>
    <row r="158">
      <c r="A158" s="10" t="s">
        <v>193</v>
      </c>
      <c r="B158" s="10" t="s">
        <v>194</v>
      </c>
      <c r="C158" s="10" t="s">
        <v>955</v>
      </c>
    </row>
    <row r="159">
      <c r="A159" s="10" t="s">
        <v>193</v>
      </c>
      <c r="B159" s="10" t="s">
        <v>194</v>
      </c>
      <c r="C159" s="10" t="s">
        <v>669</v>
      </c>
    </row>
    <row r="160">
      <c r="A160" s="10" t="s">
        <v>193</v>
      </c>
      <c r="B160" s="10" t="s">
        <v>194</v>
      </c>
      <c r="C160" s="10" t="s">
        <v>739</v>
      </c>
      <c r="E160" s="8" t="s">
        <v>880</v>
      </c>
    </row>
    <row r="161">
      <c r="A161" s="10" t="s">
        <v>199</v>
      </c>
      <c r="B161" s="10" t="s">
        <v>670</v>
      </c>
      <c r="C161" s="10" t="s">
        <v>873</v>
      </c>
      <c r="E161" s="8" t="s">
        <v>858</v>
      </c>
    </row>
    <row r="162">
      <c r="A162" s="10" t="s">
        <v>199</v>
      </c>
      <c r="B162" s="10" t="s">
        <v>670</v>
      </c>
      <c r="C162" s="10" t="s">
        <v>956</v>
      </c>
    </row>
    <row r="163">
      <c r="A163" s="10" t="s">
        <v>199</v>
      </c>
      <c r="B163" s="10" t="s">
        <v>670</v>
      </c>
      <c r="C163" s="10" t="s">
        <v>930</v>
      </c>
      <c r="E163" s="8" t="s">
        <v>701</v>
      </c>
    </row>
    <row r="164">
      <c r="A164" s="10" t="s">
        <v>199</v>
      </c>
      <c r="B164" s="10" t="s">
        <v>670</v>
      </c>
      <c r="C164" s="10" t="s">
        <v>674</v>
      </c>
    </row>
    <row r="165">
      <c r="A165" s="10" t="s">
        <v>199</v>
      </c>
      <c r="B165" s="10" t="s">
        <v>670</v>
      </c>
      <c r="C165" s="10" t="s">
        <v>675</v>
      </c>
    </row>
    <row r="166">
      <c r="A166" s="10" t="s">
        <v>199</v>
      </c>
      <c r="B166" s="10" t="s">
        <v>670</v>
      </c>
      <c r="C166" s="10" t="s">
        <v>957</v>
      </c>
    </row>
    <row r="167">
      <c r="A167" s="10" t="s">
        <v>205</v>
      </c>
      <c r="B167" s="10" t="s">
        <v>676</v>
      </c>
      <c r="C167" s="10" t="s">
        <v>663</v>
      </c>
    </row>
    <row r="168">
      <c r="A168" s="10" t="s">
        <v>205</v>
      </c>
      <c r="B168" s="10" t="s">
        <v>676</v>
      </c>
      <c r="C168" s="10" t="s">
        <v>958</v>
      </c>
    </row>
    <row r="169">
      <c r="A169" s="10" t="s">
        <v>205</v>
      </c>
      <c r="B169" s="10" t="s">
        <v>676</v>
      </c>
      <c r="C169" s="10" t="s">
        <v>959</v>
      </c>
    </row>
    <row r="170">
      <c r="A170" s="10" t="s">
        <v>205</v>
      </c>
      <c r="B170" s="10" t="s">
        <v>676</v>
      </c>
      <c r="C170" s="10" t="s">
        <v>960</v>
      </c>
    </row>
    <row r="171">
      <c r="A171" s="10" t="s">
        <v>205</v>
      </c>
      <c r="B171" s="10" t="s">
        <v>676</v>
      </c>
      <c r="C171" s="10" t="s">
        <v>739</v>
      </c>
      <c r="E171" s="8" t="s">
        <v>880</v>
      </c>
    </row>
    <row r="172">
      <c r="A172" s="10" t="s">
        <v>205</v>
      </c>
      <c r="B172" s="10" t="s">
        <v>676</v>
      </c>
      <c r="C172" s="10" t="s">
        <v>961</v>
      </c>
    </row>
    <row r="173">
      <c r="A173" s="10" t="s">
        <v>210</v>
      </c>
      <c r="B173" s="10" t="s">
        <v>962</v>
      </c>
      <c r="C173" s="10" t="s">
        <v>862</v>
      </c>
    </row>
    <row r="174">
      <c r="A174" s="10" t="s">
        <v>210</v>
      </c>
      <c r="B174" s="10" t="s">
        <v>962</v>
      </c>
      <c r="C174" s="10" t="s">
        <v>963</v>
      </c>
    </row>
    <row r="175">
      <c r="A175" s="10" t="s">
        <v>214</v>
      </c>
      <c r="B175" s="10" t="s">
        <v>964</v>
      </c>
      <c r="C175" s="10" t="s">
        <v>739</v>
      </c>
      <c r="E175" s="8" t="s">
        <v>880</v>
      </c>
    </row>
    <row r="176">
      <c r="A176" s="10" t="s">
        <v>214</v>
      </c>
      <c r="B176" s="10" t="s">
        <v>964</v>
      </c>
      <c r="C176" s="10" t="s">
        <v>859</v>
      </c>
    </row>
    <row r="177">
      <c r="A177" s="10" t="s">
        <v>214</v>
      </c>
      <c r="B177" s="10" t="s">
        <v>964</v>
      </c>
      <c r="C177" s="10" t="s">
        <v>934</v>
      </c>
    </row>
    <row r="178">
      <c r="A178" s="10" t="s">
        <v>218</v>
      </c>
      <c r="B178" s="10" t="s">
        <v>678</v>
      </c>
      <c r="C178" s="10" t="s">
        <v>862</v>
      </c>
    </row>
    <row r="179">
      <c r="A179" s="10" t="s">
        <v>218</v>
      </c>
      <c r="B179" s="10" t="s">
        <v>678</v>
      </c>
      <c r="C179" s="10" t="s">
        <v>860</v>
      </c>
    </row>
    <row r="180">
      <c r="A180" s="10" t="s">
        <v>218</v>
      </c>
      <c r="B180" s="10" t="s">
        <v>678</v>
      </c>
      <c r="C180" s="10" t="s">
        <v>965</v>
      </c>
    </row>
    <row r="181">
      <c r="A181" s="10" t="s">
        <v>218</v>
      </c>
      <c r="B181" s="10" t="s">
        <v>678</v>
      </c>
      <c r="C181" s="10" t="s">
        <v>966</v>
      </c>
      <c r="F181" s="8" t="s">
        <v>639</v>
      </c>
    </row>
    <row r="182">
      <c r="A182" s="10" t="s">
        <v>224</v>
      </c>
      <c r="B182" s="10" t="s">
        <v>225</v>
      </c>
      <c r="C182" s="10" t="s">
        <v>739</v>
      </c>
      <c r="E182" s="8" t="s">
        <v>880</v>
      </c>
    </row>
    <row r="183">
      <c r="A183" s="10" t="s">
        <v>224</v>
      </c>
      <c r="B183" s="10" t="s">
        <v>225</v>
      </c>
      <c r="C183" s="10" t="s">
        <v>967</v>
      </c>
      <c r="D183" s="8" t="s">
        <v>891</v>
      </c>
      <c r="E183" s="8" t="s">
        <v>701</v>
      </c>
      <c r="F183" s="8" t="s">
        <v>701</v>
      </c>
    </row>
    <row r="184">
      <c r="A184" s="10" t="s">
        <v>224</v>
      </c>
      <c r="B184" s="10" t="s">
        <v>225</v>
      </c>
      <c r="C184" s="10" t="s">
        <v>968</v>
      </c>
    </row>
    <row r="185">
      <c r="A185" s="10" t="s">
        <v>224</v>
      </c>
      <c r="B185" s="10" t="s">
        <v>225</v>
      </c>
      <c r="C185" s="10" t="s">
        <v>969</v>
      </c>
    </row>
    <row r="186">
      <c r="A186" s="10" t="s">
        <v>231</v>
      </c>
      <c r="B186" s="10" t="s">
        <v>682</v>
      </c>
      <c r="C186" s="10" t="s">
        <v>862</v>
      </c>
    </row>
    <row r="187">
      <c r="A187" s="10" t="s">
        <v>231</v>
      </c>
      <c r="B187" s="10" t="s">
        <v>682</v>
      </c>
      <c r="C187" s="10" t="s">
        <v>636</v>
      </c>
    </row>
    <row r="188">
      <c r="A188" s="10" t="s">
        <v>231</v>
      </c>
      <c r="B188" s="10" t="s">
        <v>682</v>
      </c>
      <c r="C188" s="10" t="s">
        <v>916</v>
      </c>
    </row>
    <row r="189">
      <c r="A189" s="10" t="s">
        <v>236</v>
      </c>
      <c r="B189" s="10" t="s">
        <v>683</v>
      </c>
      <c r="C189" s="10" t="s">
        <v>970</v>
      </c>
      <c r="D189" s="8" t="s">
        <v>595</v>
      </c>
      <c r="E189" s="8" t="s">
        <v>595</v>
      </c>
      <c r="F189" s="8" t="s">
        <v>595</v>
      </c>
    </row>
    <row r="190">
      <c r="A190" s="10" t="s">
        <v>236</v>
      </c>
      <c r="B190" s="10" t="s">
        <v>683</v>
      </c>
      <c r="C190" s="10" t="s">
        <v>971</v>
      </c>
      <c r="E190" s="8" t="s">
        <v>858</v>
      </c>
      <c r="F190" s="8" t="s">
        <v>673</v>
      </c>
    </row>
    <row r="191">
      <c r="A191" s="10" t="s">
        <v>236</v>
      </c>
      <c r="B191" s="10" t="s">
        <v>683</v>
      </c>
      <c r="C191" s="10" t="s">
        <v>972</v>
      </c>
      <c r="E191" s="8" t="s">
        <v>858</v>
      </c>
      <c r="F191" s="8" t="s">
        <v>673</v>
      </c>
    </row>
    <row r="192">
      <c r="A192" s="10" t="s">
        <v>236</v>
      </c>
      <c r="B192" s="10" t="s">
        <v>683</v>
      </c>
      <c r="C192" s="10" t="s">
        <v>973</v>
      </c>
    </row>
    <row r="193">
      <c r="A193" s="10" t="s">
        <v>236</v>
      </c>
      <c r="B193" s="10" t="s">
        <v>683</v>
      </c>
      <c r="C193" s="10" t="s">
        <v>974</v>
      </c>
    </row>
    <row r="194">
      <c r="A194" s="10" t="s">
        <v>236</v>
      </c>
      <c r="B194" s="10" t="s">
        <v>683</v>
      </c>
      <c r="C194" s="10" t="s">
        <v>975</v>
      </c>
    </row>
    <row r="195">
      <c r="A195" s="10" t="s">
        <v>242</v>
      </c>
      <c r="B195" s="10" t="s">
        <v>243</v>
      </c>
      <c r="C195" s="10" t="s">
        <v>739</v>
      </c>
      <c r="E195" s="8" t="s">
        <v>880</v>
      </c>
    </row>
    <row r="196">
      <c r="A196" s="10" t="s">
        <v>242</v>
      </c>
      <c r="B196" s="10" t="s">
        <v>243</v>
      </c>
      <c r="C196" s="10" t="s">
        <v>873</v>
      </c>
      <c r="E196" s="8" t="s">
        <v>858</v>
      </c>
    </row>
    <row r="197">
      <c r="A197" s="10" t="s">
        <v>242</v>
      </c>
      <c r="B197" s="10" t="s">
        <v>243</v>
      </c>
      <c r="C197" s="10" t="s">
        <v>976</v>
      </c>
    </row>
    <row r="198">
      <c r="A198" s="10" t="s">
        <v>242</v>
      </c>
      <c r="B198" s="10" t="s">
        <v>243</v>
      </c>
      <c r="C198" s="10" t="s">
        <v>934</v>
      </c>
    </row>
    <row r="199">
      <c r="A199" s="10" t="s">
        <v>247</v>
      </c>
      <c r="B199" s="10" t="s">
        <v>977</v>
      </c>
      <c r="C199" s="10" t="s">
        <v>885</v>
      </c>
    </row>
    <row r="200">
      <c r="A200" s="10" t="s">
        <v>247</v>
      </c>
      <c r="B200" s="10" t="s">
        <v>977</v>
      </c>
      <c r="C200" s="10" t="s">
        <v>978</v>
      </c>
    </row>
    <row r="201">
      <c r="A201" s="10" t="s">
        <v>247</v>
      </c>
      <c r="B201" s="10" t="s">
        <v>977</v>
      </c>
      <c r="C201" s="10" t="s">
        <v>979</v>
      </c>
    </row>
    <row r="202">
      <c r="A202" s="10" t="s">
        <v>247</v>
      </c>
      <c r="B202" s="10" t="s">
        <v>977</v>
      </c>
      <c r="C202" s="10" t="s">
        <v>909</v>
      </c>
      <c r="E202" s="8" t="s">
        <v>880</v>
      </c>
    </row>
    <row r="203">
      <c r="A203" s="10" t="s">
        <v>252</v>
      </c>
      <c r="B203" s="10" t="s">
        <v>253</v>
      </c>
      <c r="C203" s="10" t="s">
        <v>980</v>
      </c>
    </row>
    <row r="204">
      <c r="A204" s="10" t="s">
        <v>252</v>
      </c>
      <c r="B204" s="10" t="s">
        <v>253</v>
      </c>
      <c r="C204" s="10" t="s">
        <v>862</v>
      </c>
    </row>
    <row r="205">
      <c r="A205" s="10" t="s">
        <v>252</v>
      </c>
      <c r="B205" s="10" t="s">
        <v>253</v>
      </c>
      <c r="C205" s="10" t="s">
        <v>981</v>
      </c>
      <c r="D205" s="8" t="s">
        <v>880</v>
      </c>
      <c r="E205" s="8" t="s">
        <v>880</v>
      </c>
      <c r="F205" s="8" t="s">
        <v>880</v>
      </c>
    </row>
    <row r="206">
      <c r="A206" s="10" t="s">
        <v>252</v>
      </c>
      <c r="B206" s="10" t="s">
        <v>253</v>
      </c>
      <c r="C206" s="10" t="s">
        <v>982</v>
      </c>
    </row>
    <row r="207">
      <c r="A207" s="10" t="s">
        <v>252</v>
      </c>
      <c r="B207" s="10" t="s">
        <v>253</v>
      </c>
      <c r="C207" s="10" t="s">
        <v>688</v>
      </c>
      <c r="D207" s="8" t="s">
        <v>891</v>
      </c>
      <c r="E207" s="8" t="s">
        <v>753</v>
      </c>
      <c r="F207" s="8" t="s">
        <v>753</v>
      </c>
      <c r="G207" s="8" t="s">
        <v>983</v>
      </c>
    </row>
    <row r="208">
      <c r="A208" s="10" t="s">
        <v>258</v>
      </c>
      <c r="B208" s="10" t="s">
        <v>984</v>
      </c>
      <c r="C208" s="10" t="s">
        <v>985</v>
      </c>
    </row>
    <row r="209">
      <c r="A209" s="10" t="s">
        <v>258</v>
      </c>
      <c r="B209" s="10" t="s">
        <v>984</v>
      </c>
      <c r="C209" s="10" t="s">
        <v>739</v>
      </c>
      <c r="E209" s="8" t="s">
        <v>880</v>
      </c>
    </row>
    <row r="210">
      <c r="A210" s="10" t="s">
        <v>258</v>
      </c>
      <c r="B210" s="10" t="s">
        <v>984</v>
      </c>
      <c r="C210" s="10" t="s">
        <v>986</v>
      </c>
      <c r="E210" s="8" t="s">
        <v>880</v>
      </c>
    </row>
    <row r="211">
      <c r="A211" s="10" t="s">
        <v>258</v>
      </c>
      <c r="B211" s="10" t="s">
        <v>984</v>
      </c>
      <c r="C211" s="10" t="s">
        <v>987</v>
      </c>
    </row>
    <row r="212">
      <c r="A212" s="10" t="s">
        <v>258</v>
      </c>
      <c r="B212" s="10" t="s">
        <v>984</v>
      </c>
      <c r="C212" s="10" t="s">
        <v>988</v>
      </c>
    </row>
    <row r="213">
      <c r="A213" s="10" t="s">
        <v>263</v>
      </c>
      <c r="B213" s="10" t="s">
        <v>691</v>
      </c>
      <c r="C213" s="10" t="s">
        <v>918</v>
      </c>
      <c r="E213" s="8" t="s">
        <v>858</v>
      </c>
    </row>
    <row r="214">
      <c r="A214" s="10" t="s">
        <v>263</v>
      </c>
      <c r="B214" s="10" t="s">
        <v>691</v>
      </c>
      <c r="C214" s="10" t="s">
        <v>873</v>
      </c>
      <c r="E214" s="8" t="s">
        <v>858</v>
      </c>
    </row>
    <row r="215">
      <c r="A215" s="10" t="s">
        <v>263</v>
      </c>
      <c r="B215" s="10" t="s">
        <v>691</v>
      </c>
      <c r="C215" s="10" t="s">
        <v>989</v>
      </c>
    </row>
    <row r="216">
      <c r="A216" s="10" t="s">
        <v>263</v>
      </c>
      <c r="B216" s="10" t="s">
        <v>691</v>
      </c>
      <c r="C216" s="10" t="s">
        <v>692</v>
      </c>
    </row>
    <row r="217">
      <c r="A217" s="10" t="s">
        <v>263</v>
      </c>
      <c r="B217" s="10" t="s">
        <v>691</v>
      </c>
      <c r="C217" s="10" t="s">
        <v>990</v>
      </c>
      <c r="E217" s="8" t="s">
        <v>858</v>
      </c>
    </row>
    <row r="218">
      <c r="A218" s="10" t="s">
        <v>267</v>
      </c>
      <c r="B218" s="10" t="s">
        <v>693</v>
      </c>
      <c r="C218" s="10" t="s">
        <v>269</v>
      </c>
    </row>
    <row r="219">
      <c r="A219" s="10" t="s">
        <v>267</v>
      </c>
      <c r="B219" s="10" t="s">
        <v>693</v>
      </c>
      <c r="C219" s="10" t="s">
        <v>888</v>
      </c>
    </row>
    <row r="220">
      <c r="A220" s="10" t="s">
        <v>273</v>
      </c>
      <c r="B220" s="10" t="s">
        <v>274</v>
      </c>
      <c r="C220" s="10" t="s">
        <v>868</v>
      </c>
      <c r="E220" s="8" t="s">
        <v>858</v>
      </c>
    </row>
    <row r="221">
      <c r="A221" s="10" t="s">
        <v>273</v>
      </c>
      <c r="B221" s="10" t="s">
        <v>274</v>
      </c>
      <c r="C221" s="10" t="s">
        <v>663</v>
      </c>
    </row>
    <row r="222">
      <c r="A222" s="10" t="s">
        <v>273</v>
      </c>
      <c r="B222" s="10" t="s">
        <v>274</v>
      </c>
      <c r="C222" s="10" t="s">
        <v>991</v>
      </c>
    </row>
    <row r="223">
      <c r="A223" s="10" t="s">
        <v>273</v>
      </c>
      <c r="B223" s="10" t="s">
        <v>274</v>
      </c>
      <c r="C223" s="10" t="s">
        <v>739</v>
      </c>
      <c r="E223" s="8" t="s">
        <v>880</v>
      </c>
    </row>
    <row r="224">
      <c r="A224" s="10" t="s">
        <v>273</v>
      </c>
      <c r="B224" s="10" t="s">
        <v>274</v>
      </c>
      <c r="C224" s="10" t="s">
        <v>992</v>
      </c>
      <c r="E224" s="8" t="s">
        <v>880</v>
      </c>
    </row>
    <row r="225">
      <c r="A225" s="10" t="s">
        <v>279</v>
      </c>
      <c r="B225" s="10" t="s">
        <v>280</v>
      </c>
      <c r="C225" s="10" t="s">
        <v>739</v>
      </c>
      <c r="E225" s="8" t="s">
        <v>880</v>
      </c>
    </row>
    <row r="226">
      <c r="A226" s="10" t="s">
        <v>279</v>
      </c>
      <c r="B226" s="10" t="s">
        <v>280</v>
      </c>
      <c r="C226" s="10" t="s">
        <v>610</v>
      </c>
    </row>
    <row r="227">
      <c r="A227" s="10" t="s">
        <v>279</v>
      </c>
      <c r="B227" s="10" t="s">
        <v>280</v>
      </c>
      <c r="C227" s="10" t="s">
        <v>873</v>
      </c>
      <c r="E227" s="8" t="s">
        <v>858</v>
      </c>
    </row>
    <row r="228">
      <c r="A228" s="10" t="s">
        <v>279</v>
      </c>
      <c r="B228" s="10" t="s">
        <v>280</v>
      </c>
      <c r="C228" s="10" t="s">
        <v>993</v>
      </c>
    </row>
    <row r="229">
      <c r="A229" s="10" t="s">
        <v>279</v>
      </c>
      <c r="B229" s="10" t="s">
        <v>280</v>
      </c>
      <c r="C229" s="10" t="s">
        <v>994</v>
      </c>
      <c r="E229" s="8" t="s">
        <v>880</v>
      </c>
    </row>
    <row r="230">
      <c r="A230" s="10" t="s">
        <v>279</v>
      </c>
      <c r="B230" s="10" t="s">
        <v>280</v>
      </c>
      <c r="C230" s="10" t="s">
        <v>995</v>
      </c>
    </row>
    <row r="231">
      <c r="A231" s="10" t="s">
        <v>279</v>
      </c>
      <c r="B231" s="10" t="s">
        <v>280</v>
      </c>
      <c r="C231" s="10" t="s">
        <v>996</v>
      </c>
    </row>
    <row r="232">
      <c r="A232" s="10" t="s">
        <v>279</v>
      </c>
      <c r="B232" s="10" t="s">
        <v>280</v>
      </c>
      <c r="C232" s="10" t="s">
        <v>997</v>
      </c>
    </row>
    <row r="233">
      <c r="A233" s="10" t="s">
        <v>286</v>
      </c>
      <c r="B233" s="10" t="s">
        <v>287</v>
      </c>
      <c r="C233" s="10" t="s">
        <v>998</v>
      </c>
    </row>
    <row r="234">
      <c r="A234" s="10" t="s">
        <v>286</v>
      </c>
      <c r="B234" s="10" t="s">
        <v>287</v>
      </c>
      <c r="C234" s="10" t="s">
        <v>999</v>
      </c>
    </row>
    <row r="235">
      <c r="A235" s="10" t="s">
        <v>286</v>
      </c>
      <c r="B235" s="10" t="s">
        <v>287</v>
      </c>
      <c r="C235" s="10" t="s">
        <v>931</v>
      </c>
      <c r="E235" s="8" t="s">
        <v>858</v>
      </c>
    </row>
    <row r="236">
      <c r="A236" s="10" t="s">
        <v>286</v>
      </c>
      <c r="B236" s="10" t="s">
        <v>287</v>
      </c>
      <c r="C236" s="10" t="s">
        <v>698</v>
      </c>
    </row>
    <row r="237">
      <c r="A237" s="10" t="s">
        <v>292</v>
      </c>
      <c r="B237" s="10" t="s">
        <v>293</v>
      </c>
      <c r="C237" s="10" t="s">
        <v>899</v>
      </c>
    </row>
    <row r="238">
      <c r="A238" s="10" t="s">
        <v>292</v>
      </c>
      <c r="B238" s="10" t="s">
        <v>293</v>
      </c>
      <c r="C238" s="10" t="s">
        <v>885</v>
      </c>
    </row>
    <row r="239">
      <c r="A239" s="10" t="s">
        <v>292</v>
      </c>
      <c r="B239" s="10" t="s">
        <v>293</v>
      </c>
      <c r="C239" s="10" t="s">
        <v>703</v>
      </c>
    </row>
    <row r="240">
      <c r="A240" s="10" t="s">
        <v>292</v>
      </c>
      <c r="B240" s="10" t="s">
        <v>293</v>
      </c>
      <c r="C240" s="10" t="s">
        <v>1000</v>
      </c>
    </row>
    <row r="241">
      <c r="A241" s="10" t="s">
        <v>292</v>
      </c>
      <c r="B241" s="10" t="s">
        <v>293</v>
      </c>
      <c r="C241" s="10" t="s">
        <v>893</v>
      </c>
    </row>
    <row r="242">
      <c r="A242" s="10" t="s">
        <v>292</v>
      </c>
      <c r="B242" s="10" t="s">
        <v>293</v>
      </c>
      <c r="C242" s="10" t="s">
        <v>1001</v>
      </c>
    </row>
    <row r="243">
      <c r="A243" s="10" t="s">
        <v>298</v>
      </c>
      <c r="B243" s="10" t="s">
        <v>299</v>
      </c>
      <c r="C243" s="10" t="s">
        <v>1002</v>
      </c>
    </row>
    <row r="244">
      <c r="A244" s="10" t="s">
        <v>298</v>
      </c>
      <c r="B244" s="10" t="s">
        <v>299</v>
      </c>
      <c r="C244" s="10" t="s">
        <v>1003</v>
      </c>
      <c r="G244" s="8" t="s">
        <v>1004</v>
      </c>
    </row>
    <row r="245">
      <c r="A245" s="10" t="s">
        <v>298</v>
      </c>
      <c r="B245" s="10" t="s">
        <v>299</v>
      </c>
      <c r="C245" s="10" t="s">
        <v>1005</v>
      </c>
    </row>
    <row r="246">
      <c r="A246" s="10" t="s">
        <v>298</v>
      </c>
      <c r="B246" s="10" t="s">
        <v>299</v>
      </c>
      <c r="C246" s="10" t="s">
        <v>1006</v>
      </c>
    </row>
    <row r="247">
      <c r="A247" s="10" t="s">
        <v>298</v>
      </c>
      <c r="B247" s="10" t="s">
        <v>299</v>
      </c>
      <c r="C247" s="10" t="s">
        <v>1007</v>
      </c>
    </row>
    <row r="248">
      <c r="A248" s="10" t="s">
        <v>304</v>
      </c>
      <c r="B248" s="10" t="s">
        <v>706</v>
      </c>
      <c r="C248" s="10" t="s">
        <v>862</v>
      </c>
    </row>
    <row r="249">
      <c r="A249" s="10" t="s">
        <v>304</v>
      </c>
      <c r="B249" s="10" t="s">
        <v>706</v>
      </c>
      <c r="C249" s="10" t="s">
        <v>1008</v>
      </c>
      <c r="E249" s="8" t="s">
        <v>701</v>
      </c>
    </row>
    <row r="250">
      <c r="A250" s="10" t="s">
        <v>304</v>
      </c>
      <c r="B250" s="10" t="s">
        <v>706</v>
      </c>
      <c r="C250" s="10" t="s">
        <v>707</v>
      </c>
    </row>
    <row r="251">
      <c r="A251" s="10" t="s">
        <v>304</v>
      </c>
      <c r="B251" s="10" t="s">
        <v>706</v>
      </c>
      <c r="C251" s="10" t="s">
        <v>871</v>
      </c>
    </row>
    <row r="252">
      <c r="A252" s="10" t="s">
        <v>304</v>
      </c>
      <c r="B252" s="10" t="s">
        <v>706</v>
      </c>
      <c r="C252" s="10" t="s">
        <v>1009</v>
      </c>
      <c r="E252" s="8" t="s">
        <v>701</v>
      </c>
    </row>
    <row r="253">
      <c r="A253" s="10" t="s">
        <v>310</v>
      </c>
      <c r="B253" s="10" t="s">
        <v>1010</v>
      </c>
      <c r="C253" s="10" t="s">
        <v>1011</v>
      </c>
    </row>
    <row r="254">
      <c r="A254" s="10" t="s">
        <v>310</v>
      </c>
      <c r="B254" s="10" t="s">
        <v>1010</v>
      </c>
      <c r="C254" s="10" t="s">
        <v>885</v>
      </c>
    </row>
    <row r="255">
      <c r="A255" s="10" t="s">
        <v>310</v>
      </c>
      <c r="B255" s="10" t="s">
        <v>1010</v>
      </c>
      <c r="C255" s="10" t="s">
        <v>1012</v>
      </c>
    </row>
    <row r="256">
      <c r="A256" s="10" t="s">
        <v>310</v>
      </c>
      <c r="B256" s="10" t="s">
        <v>1010</v>
      </c>
      <c r="C256" s="10" t="s">
        <v>862</v>
      </c>
    </row>
    <row r="257">
      <c r="A257" s="10" t="s">
        <v>310</v>
      </c>
      <c r="B257" s="10" t="s">
        <v>1010</v>
      </c>
      <c r="C257" s="10" t="s">
        <v>873</v>
      </c>
      <c r="E257" s="8" t="s">
        <v>858</v>
      </c>
    </row>
    <row r="258">
      <c r="A258" s="10" t="s">
        <v>310</v>
      </c>
      <c r="B258" s="10" t="s">
        <v>1010</v>
      </c>
      <c r="C258" s="10" t="s">
        <v>1013</v>
      </c>
    </row>
    <row r="259">
      <c r="A259" s="10" t="s">
        <v>314</v>
      </c>
      <c r="B259" s="10" t="s">
        <v>315</v>
      </c>
      <c r="C259" s="10" t="s">
        <v>739</v>
      </c>
      <c r="E259" s="8" t="s">
        <v>880</v>
      </c>
    </row>
    <row r="260">
      <c r="A260" s="10" t="s">
        <v>314</v>
      </c>
      <c r="B260" s="10" t="s">
        <v>315</v>
      </c>
      <c r="C260" s="10" t="s">
        <v>709</v>
      </c>
      <c r="E260" s="8" t="s">
        <v>858</v>
      </c>
      <c r="F260" s="8" t="s">
        <v>673</v>
      </c>
    </row>
    <row r="261">
      <c r="A261" s="10" t="s">
        <v>314</v>
      </c>
      <c r="B261" s="10" t="s">
        <v>315</v>
      </c>
      <c r="C261" s="10" t="s">
        <v>1014</v>
      </c>
      <c r="E261" s="8" t="s">
        <v>858</v>
      </c>
      <c r="F261" s="8" t="s">
        <v>673</v>
      </c>
    </row>
    <row r="262">
      <c r="A262" s="10" t="s">
        <v>314</v>
      </c>
      <c r="B262" s="10" t="s">
        <v>315</v>
      </c>
      <c r="C262" s="10" t="s">
        <v>862</v>
      </c>
    </row>
    <row r="263">
      <c r="A263" s="10" t="s">
        <v>314</v>
      </c>
      <c r="B263" s="10" t="s">
        <v>315</v>
      </c>
      <c r="C263" s="10" t="s">
        <v>1015</v>
      </c>
      <c r="D263" s="8" t="s">
        <v>891</v>
      </c>
      <c r="E263" s="8" t="s">
        <v>701</v>
      </c>
      <c r="F263" s="8" t="s">
        <v>701</v>
      </c>
    </row>
    <row r="264">
      <c r="A264" s="10" t="s">
        <v>314</v>
      </c>
      <c r="B264" s="10" t="s">
        <v>315</v>
      </c>
      <c r="C264" s="10" t="s">
        <v>663</v>
      </c>
    </row>
    <row r="265">
      <c r="A265" s="10" t="s">
        <v>319</v>
      </c>
      <c r="B265" s="10" t="s">
        <v>713</v>
      </c>
      <c r="C265" s="10" t="s">
        <v>1016</v>
      </c>
    </row>
    <row r="266">
      <c r="A266" s="10" t="s">
        <v>319</v>
      </c>
      <c r="B266" s="10" t="s">
        <v>713</v>
      </c>
      <c r="C266" s="10" t="s">
        <v>860</v>
      </c>
    </row>
    <row r="267">
      <c r="A267" s="10" t="s">
        <v>319</v>
      </c>
      <c r="B267" s="10" t="s">
        <v>713</v>
      </c>
      <c r="C267" s="10" t="s">
        <v>714</v>
      </c>
      <c r="F267" s="8" t="s">
        <v>639</v>
      </c>
    </row>
    <row r="268">
      <c r="A268" s="10" t="s">
        <v>319</v>
      </c>
      <c r="B268" s="10" t="s">
        <v>713</v>
      </c>
      <c r="C268" s="10" t="s">
        <v>1017</v>
      </c>
      <c r="E268" s="8" t="s">
        <v>701</v>
      </c>
    </row>
    <row r="269">
      <c r="A269" s="10" t="s">
        <v>325</v>
      </c>
      <c r="B269" s="10" t="s">
        <v>715</v>
      </c>
      <c r="C269" s="10" t="s">
        <v>716</v>
      </c>
    </row>
    <row r="270">
      <c r="A270" s="10" t="s">
        <v>325</v>
      </c>
      <c r="B270" s="10" t="s">
        <v>715</v>
      </c>
      <c r="C270" s="10" t="s">
        <v>1018</v>
      </c>
    </row>
    <row r="271">
      <c r="A271" s="10" t="s">
        <v>325</v>
      </c>
      <c r="B271" s="10" t="s">
        <v>715</v>
      </c>
      <c r="C271" s="10" t="s">
        <v>739</v>
      </c>
      <c r="E271" s="8" t="s">
        <v>880</v>
      </c>
    </row>
    <row r="272">
      <c r="A272" s="10" t="s">
        <v>325</v>
      </c>
      <c r="B272" s="10" t="s">
        <v>715</v>
      </c>
      <c r="C272" s="10" t="s">
        <v>890</v>
      </c>
    </row>
    <row r="273">
      <c r="A273" s="10" t="s">
        <v>329</v>
      </c>
      <c r="B273" s="10" t="s">
        <v>330</v>
      </c>
      <c r="C273" s="10" t="s">
        <v>873</v>
      </c>
      <c r="E273" s="8" t="s">
        <v>858</v>
      </c>
    </row>
    <row r="274">
      <c r="A274" s="10" t="s">
        <v>329</v>
      </c>
      <c r="B274" s="10" t="s">
        <v>330</v>
      </c>
      <c r="C274" s="10" t="s">
        <v>718</v>
      </c>
    </row>
    <row r="275">
      <c r="A275" s="10" t="s">
        <v>329</v>
      </c>
      <c r="B275" s="10" t="s">
        <v>330</v>
      </c>
      <c r="C275" s="10" t="s">
        <v>1019</v>
      </c>
    </row>
    <row r="276">
      <c r="A276" s="10" t="s">
        <v>329</v>
      </c>
      <c r="B276" s="10" t="s">
        <v>330</v>
      </c>
      <c r="C276" s="10" t="s">
        <v>739</v>
      </c>
      <c r="E276" s="8" t="s">
        <v>880</v>
      </c>
    </row>
    <row r="277">
      <c r="A277" s="10" t="s">
        <v>329</v>
      </c>
      <c r="B277" s="10" t="s">
        <v>330</v>
      </c>
      <c r="C277" s="10" t="s">
        <v>739</v>
      </c>
      <c r="E277" s="8" t="s">
        <v>880</v>
      </c>
    </row>
    <row r="278">
      <c r="A278" s="10" t="s">
        <v>329</v>
      </c>
      <c r="B278" s="10" t="s">
        <v>330</v>
      </c>
      <c r="C278" s="10" t="s">
        <v>888</v>
      </c>
    </row>
    <row r="279">
      <c r="A279" s="10" t="s">
        <v>335</v>
      </c>
      <c r="B279" s="10" t="s">
        <v>719</v>
      </c>
      <c r="C279" s="10" t="s">
        <v>1020</v>
      </c>
    </row>
    <row r="280">
      <c r="A280" s="10" t="s">
        <v>335</v>
      </c>
      <c r="B280" s="10" t="s">
        <v>719</v>
      </c>
      <c r="C280" s="10" t="s">
        <v>862</v>
      </c>
    </row>
    <row r="281">
      <c r="A281" s="10" t="s">
        <v>335</v>
      </c>
      <c r="B281" s="10" t="s">
        <v>719</v>
      </c>
      <c r="C281" s="10" t="s">
        <v>1021</v>
      </c>
    </row>
    <row r="282">
      <c r="A282" s="10" t="s">
        <v>335</v>
      </c>
      <c r="B282" s="10" t="s">
        <v>719</v>
      </c>
      <c r="C282" s="10" t="s">
        <v>1022</v>
      </c>
    </row>
    <row r="283">
      <c r="A283" s="10" t="s">
        <v>335</v>
      </c>
      <c r="B283" s="10" t="s">
        <v>719</v>
      </c>
      <c r="C283" s="10" t="s">
        <v>1023</v>
      </c>
    </row>
    <row r="284">
      <c r="A284" s="10" t="s">
        <v>335</v>
      </c>
      <c r="B284" s="10" t="s">
        <v>719</v>
      </c>
      <c r="C284" s="10" t="s">
        <v>886</v>
      </c>
    </row>
    <row r="285">
      <c r="A285" s="10" t="s">
        <v>335</v>
      </c>
      <c r="B285" s="10" t="s">
        <v>719</v>
      </c>
      <c r="C285" s="10" t="s">
        <v>646</v>
      </c>
    </row>
    <row r="286">
      <c r="A286" s="10" t="s">
        <v>342</v>
      </c>
      <c r="B286" s="10" t="s">
        <v>724</v>
      </c>
      <c r="C286" s="10" t="s">
        <v>663</v>
      </c>
    </row>
    <row r="287">
      <c r="A287" s="10" t="s">
        <v>342</v>
      </c>
      <c r="B287" s="10" t="s">
        <v>724</v>
      </c>
      <c r="C287" s="10" t="s">
        <v>950</v>
      </c>
    </row>
    <row r="288">
      <c r="A288" s="10" t="s">
        <v>342</v>
      </c>
      <c r="B288" s="10" t="s">
        <v>724</v>
      </c>
      <c r="C288" s="10" t="s">
        <v>1024</v>
      </c>
      <c r="E288" s="8" t="s">
        <v>701</v>
      </c>
    </row>
    <row r="289">
      <c r="A289" s="10" t="s">
        <v>342</v>
      </c>
      <c r="B289" s="10" t="s">
        <v>724</v>
      </c>
      <c r="C289" s="10" t="s">
        <v>1025</v>
      </c>
    </row>
    <row r="290">
      <c r="A290" s="10" t="s">
        <v>342</v>
      </c>
      <c r="B290" s="10" t="s">
        <v>724</v>
      </c>
      <c r="C290" s="10" t="s">
        <v>1026</v>
      </c>
    </row>
    <row r="291">
      <c r="A291" s="10" t="s">
        <v>342</v>
      </c>
      <c r="B291" s="10" t="s">
        <v>724</v>
      </c>
      <c r="C291" s="10" t="s">
        <v>1027</v>
      </c>
    </row>
    <row r="292">
      <c r="A292" s="10" t="s">
        <v>349</v>
      </c>
      <c r="B292" s="10" t="s">
        <v>350</v>
      </c>
      <c r="C292" s="10" t="s">
        <v>1028</v>
      </c>
    </row>
    <row r="293">
      <c r="A293" s="10" t="s">
        <v>349</v>
      </c>
      <c r="B293" s="10" t="s">
        <v>350</v>
      </c>
      <c r="C293" s="10" t="s">
        <v>726</v>
      </c>
      <c r="E293" s="8" t="s">
        <v>880</v>
      </c>
    </row>
    <row r="294">
      <c r="A294" s="10" t="s">
        <v>349</v>
      </c>
      <c r="B294" s="10" t="s">
        <v>350</v>
      </c>
      <c r="C294" s="10" t="s">
        <v>1029</v>
      </c>
    </row>
    <row r="295">
      <c r="A295" s="10" t="s">
        <v>349</v>
      </c>
      <c r="B295" s="10" t="s">
        <v>350</v>
      </c>
      <c r="C295" s="10" t="s">
        <v>1030</v>
      </c>
    </row>
    <row r="296">
      <c r="A296" s="10" t="s">
        <v>349</v>
      </c>
      <c r="B296" s="10" t="s">
        <v>350</v>
      </c>
      <c r="C296" s="10" t="s">
        <v>1031</v>
      </c>
    </row>
    <row r="297">
      <c r="A297" s="10" t="s">
        <v>356</v>
      </c>
      <c r="B297" s="10" t="s">
        <v>357</v>
      </c>
      <c r="C297" s="10" t="s">
        <v>899</v>
      </c>
    </row>
    <row r="298">
      <c r="A298" s="10" t="s">
        <v>356</v>
      </c>
      <c r="B298" s="10" t="s">
        <v>357</v>
      </c>
      <c r="C298" s="10" t="s">
        <v>1032</v>
      </c>
    </row>
    <row r="299">
      <c r="A299" s="10" t="s">
        <v>356</v>
      </c>
      <c r="B299" s="10" t="s">
        <v>357</v>
      </c>
      <c r="C299" s="10" t="s">
        <v>1033</v>
      </c>
    </row>
    <row r="300">
      <c r="A300" s="10" t="s">
        <v>356</v>
      </c>
      <c r="B300" s="10" t="s">
        <v>357</v>
      </c>
      <c r="C300" s="10" t="s">
        <v>885</v>
      </c>
    </row>
    <row r="301">
      <c r="A301" s="10" t="s">
        <v>356</v>
      </c>
      <c r="B301" s="10" t="s">
        <v>357</v>
      </c>
      <c r="C301" s="10" t="s">
        <v>598</v>
      </c>
    </row>
    <row r="302">
      <c r="A302" s="10" t="s">
        <v>356</v>
      </c>
      <c r="B302" s="10" t="s">
        <v>357</v>
      </c>
      <c r="C302" s="10" t="s">
        <v>1034</v>
      </c>
    </row>
    <row r="303">
      <c r="A303" s="10" t="s">
        <v>361</v>
      </c>
      <c r="B303" s="10" t="s">
        <v>733</v>
      </c>
      <c r="C303" s="10" t="s">
        <v>1035</v>
      </c>
    </row>
    <row r="304">
      <c r="A304" s="10" t="s">
        <v>361</v>
      </c>
      <c r="B304" s="10" t="s">
        <v>733</v>
      </c>
      <c r="C304" s="10" t="s">
        <v>1036</v>
      </c>
    </row>
    <row r="305">
      <c r="A305" s="10" t="s">
        <v>361</v>
      </c>
      <c r="B305" s="10" t="s">
        <v>733</v>
      </c>
      <c r="C305" s="10" t="s">
        <v>1037</v>
      </c>
    </row>
    <row r="306">
      <c r="A306" s="10" t="s">
        <v>361</v>
      </c>
      <c r="B306" s="10" t="s">
        <v>733</v>
      </c>
      <c r="C306" s="10" t="s">
        <v>734</v>
      </c>
    </row>
    <row r="307">
      <c r="A307" s="10" t="s">
        <v>361</v>
      </c>
      <c r="B307" s="10" t="s">
        <v>733</v>
      </c>
      <c r="C307" s="10" t="s">
        <v>617</v>
      </c>
    </row>
    <row r="308">
      <c r="A308" s="10" t="s">
        <v>361</v>
      </c>
      <c r="B308" s="10" t="s">
        <v>733</v>
      </c>
      <c r="C308" s="10" t="s">
        <v>1038</v>
      </c>
    </row>
    <row r="309">
      <c r="A309" s="10" t="s">
        <v>367</v>
      </c>
      <c r="B309" s="10" t="s">
        <v>1039</v>
      </c>
      <c r="C309" s="10" t="s">
        <v>1040</v>
      </c>
    </row>
    <row r="310">
      <c r="A310" s="10" t="s">
        <v>367</v>
      </c>
      <c r="B310" s="10" t="s">
        <v>1039</v>
      </c>
      <c r="C310" s="10" t="s">
        <v>950</v>
      </c>
    </row>
    <row r="311">
      <c r="A311" s="10" t="s">
        <v>367</v>
      </c>
      <c r="B311" s="10" t="s">
        <v>1039</v>
      </c>
      <c r="C311" s="10" t="s">
        <v>1041</v>
      </c>
    </row>
    <row r="312">
      <c r="A312" s="10" t="s">
        <v>367</v>
      </c>
      <c r="B312" s="10" t="s">
        <v>1039</v>
      </c>
      <c r="C312" s="10" t="s">
        <v>1042</v>
      </c>
    </row>
    <row r="313">
      <c r="A313" s="10" t="s">
        <v>367</v>
      </c>
      <c r="B313" s="10" t="s">
        <v>1039</v>
      </c>
      <c r="C313" s="10" t="s">
        <v>1043</v>
      </c>
    </row>
    <row r="314">
      <c r="A314" s="10" t="s">
        <v>367</v>
      </c>
      <c r="B314" s="10" t="s">
        <v>1039</v>
      </c>
      <c r="C314" s="10" t="s">
        <v>1044</v>
      </c>
    </row>
    <row r="315">
      <c r="A315" s="10" t="s">
        <v>373</v>
      </c>
      <c r="B315" s="10" t="s">
        <v>1045</v>
      </c>
      <c r="C315" s="10" t="s">
        <v>885</v>
      </c>
    </row>
    <row r="316">
      <c r="A316" s="10" t="s">
        <v>373</v>
      </c>
      <c r="B316" s="10" t="s">
        <v>1045</v>
      </c>
      <c r="C316" s="10" t="s">
        <v>1046</v>
      </c>
    </row>
    <row r="317">
      <c r="A317" s="10" t="s">
        <v>373</v>
      </c>
      <c r="B317" s="10" t="s">
        <v>1045</v>
      </c>
      <c r="C317" s="10" t="s">
        <v>947</v>
      </c>
    </row>
    <row r="318">
      <c r="A318" s="10" t="s">
        <v>373</v>
      </c>
      <c r="B318" s="10" t="s">
        <v>1045</v>
      </c>
      <c r="C318" s="10" t="s">
        <v>893</v>
      </c>
    </row>
    <row r="319">
      <c r="A319" s="10" t="s">
        <v>377</v>
      </c>
      <c r="B319" s="10" t="s">
        <v>736</v>
      </c>
      <c r="C319" s="10" t="s">
        <v>931</v>
      </c>
      <c r="E319" s="8" t="s">
        <v>858</v>
      </c>
    </row>
    <row r="320">
      <c r="A320" s="10" t="s">
        <v>377</v>
      </c>
      <c r="B320" s="10" t="s">
        <v>736</v>
      </c>
      <c r="C320" s="10" t="s">
        <v>993</v>
      </c>
    </row>
    <row r="321">
      <c r="A321" s="10" t="s">
        <v>377</v>
      </c>
      <c r="B321" s="10" t="s">
        <v>736</v>
      </c>
      <c r="C321" s="10" t="s">
        <v>1047</v>
      </c>
    </row>
    <row r="322">
      <c r="A322" s="10" t="s">
        <v>382</v>
      </c>
      <c r="B322" s="10" t="s">
        <v>737</v>
      </c>
      <c r="C322" s="10" t="s">
        <v>739</v>
      </c>
      <c r="E322" s="8" t="s">
        <v>880</v>
      </c>
    </row>
    <row r="323">
      <c r="A323" s="10" t="s">
        <v>382</v>
      </c>
      <c r="B323" s="10" t="s">
        <v>737</v>
      </c>
      <c r="C323" s="10" t="s">
        <v>1048</v>
      </c>
    </row>
    <row r="324">
      <c r="A324" s="10" t="s">
        <v>382</v>
      </c>
      <c r="B324" s="10" t="s">
        <v>737</v>
      </c>
      <c r="C324" s="10" t="s">
        <v>950</v>
      </c>
    </row>
    <row r="325">
      <c r="A325" s="10" t="s">
        <v>382</v>
      </c>
      <c r="B325" s="10" t="s">
        <v>737</v>
      </c>
      <c r="C325" s="10" t="s">
        <v>663</v>
      </c>
    </row>
    <row r="326">
      <c r="A326" s="10" t="s">
        <v>382</v>
      </c>
      <c r="B326" s="10" t="s">
        <v>737</v>
      </c>
      <c r="C326" s="10" t="s">
        <v>960</v>
      </c>
      <c r="E326" s="8"/>
    </row>
    <row r="327">
      <c r="A327" s="10" t="s">
        <v>382</v>
      </c>
      <c r="B327" s="10" t="s">
        <v>737</v>
      </c>
      <c r="C327" s="10" t="s">
        <v>947</v>
      </c>
    </row>
    <row r="328">
      <c r="A328" s="10" t="s">
        <v>382</v>
      </c>
      <c r="B328" s="10" t="s">
        <v>737</v>
      </c>
      <c r="C328" s="10" t="s">
        <v>893</v>
      </c>
    </row>
    <row r="329">
      <c r="A329" s="10" t="s">
        <v>387</v>
      </c>
      <c r="B329" s="10" t="s">
        <v>388</v>
      </c>
      <c r="C329" s="10" t="s">
        <v>739</v>
      </c>
      <c r="E329" s="8" t="s">
        <v>880</v>
      </c>
    </row>
    <row r="330">
      <c r="A330" s="10" t="s">
        <v>387</v>
      </c>
      <c r="B330" s="10" t="s">
        <v>388</v>
      </c>
      <c r="C330" s="10" t="s">
        <v>862</v>
      </c>
    </row>
    <row r="331">
      <c r="A331" s="10" t="s">
        <v>387</v>
      </c>
      <c r="B331" s="10" t="s">
        <v>388</v>
      </c>
      <c r="C331" s="10" t="s">
        <v>995</v>
      </c>
    </row>
    <row r="332">
      <c r="A332" s="10" t="s">
        <v>392</v>
      </c>
      <c r="B332" s="10" t="s">
        <v>393</v>
      </c>
      <c r="C332" s="61">
        <v>34772.0</v>
      </c>
      <c r="F332" s="8" t="s">
        <v>656</v>
      </c>
    </row>
    <row r="333">
      <c r="A333" s="10" t="s">
        <v>392</v>
      </c>
      <c r="B333" s="10" t="s">
        <v>393</v>
      </c>
      <c r="C333" s="10" t="s">
        <v>742</v>
      </c>
      <c r="E333" s="8" t="s">
        <v>858</v>
      </c>
      <c r="F333" s="8" t="s">
        <v>673</v>
      </c>
      <c r="G333" s="8" t="s">
        <v>1049</v>
      </c>
    </row>
    <row r="334">
      <c r="A334" s="10" t="s">
        <v>392</v>
      </c>
      <c r="B334" s="10" t="s">
        <v>393</v>
      </c>
      <c r="C334" s="10" t="s">
        <v>873</v>
      </c>
      <c r="E334" s="8" t="s">
        <v>858</v>
      </c>
    </row>
    <row r="335">
      <c r="A335" s="10" t="s">
        <v>392</v>
      </c>
      <c r="B335" s="10" t="s">
        <v>393</v>
      </c>
      <c r="C335" s="10" t="s">
        <v>1050</v>
      </c>
    </row>
    <row r="336">
      <c r="A336" s="10" t="s">
        <v>392</v>
      </c>
      <c r="B336" s="10" t="s">
        <v>393</v>
      </c>
      <c r="C336" s="9" t="s">
        <v>740</v>
      </c>
      <c r="D336" s="8" t="s">
        <v>891</v>
      </c>
      <c r="E336" s="8" t="s">
        <v>891</v>
      </c>
      <c r="F336" s="8" t="s">
        <v>891</v>
      </c>
    </row>
    <row r="337">
      <c r="A337" s="10" t="s">
        <v>398</v>
      </c>
      <c r="B337" s="10" t="s">
        <v>1051</v>
      </c>
      <c r="C337" s="10" t="s">
        <v>1052</v>
      </c>
    </row>
    <row r="338">
      <c r="A338" s="10" t="s">
        <v>398</v>
      </c>
      <c r="B338" s="10" t="s">
        <v>1051</v>
      </c>
      <c r="C338" s="10" t="s">
        <v>1053</v>
      </c>
    </row>
    <row r="339">
      <c r="A339" s="10" t="s">
        <v>398</v>
      </c>
      <c r="B339" s="10" t="s">
        <v>1051</v>
      </c>
      <c r="C339" s="10" t="s">
        <v>1054</v>
      </c>
    </row>
    <row r="340">
      <c r="A340" s="10" t="s">
        <v>398</v>
      </c>
      <c r="B340" s="10" t="s">
        <v>1051</v>
      </c>
      <c r="C340" s="10" t="s">
        <v>1055</v>
      </c>
      <c r="E340" s="8" t="s">
        <v>701</v>
      </c>
    </row>
    <row r="341">
      <c r="A341" s="10" t="s">
        <v>404</v>
      </c>
      <c r="B341" s="10" t="s">
        <v>743</v>
      </c>
      <c r="C341" s="10" t="s">
        <v>873</v>
      </c>
      <c r="E341" s="8" t="s">
        <v>858</v>
      </c>
    </row>
    <row r="342">
      <c r="A342" s="10" t="s">
        <v>404</v>
      </c>
      <c r="B342" s="10" t="s">
        <v>743</v>
      </c>
      <c r="C342" s="10" t="s">
        <v>873</v>
      </c>
      <c r="E342" s="8" t="s">
        <v>858</v>
      </c>
    </row>
    <row r="343">
      <c r="A343" s="10" t="s">
        <v>404</v>
      </c>
      <c r="B343" s="10" t="s">
        <v>743</v>
      </c>
      <c r="C343" s="10" t="s">
        <v>692</v>
      </c>
    </row>
    <row r="344">
      <c r="A344" s="10" t="s">
        <v>409</v>
      </c>
      <c r="B344" s="10" t="s">
        <v>745</v>
      </c>
      <c r="C344" s="10" t="s">
        <v>1056</v>
      </c>
    </row>
    <row r="345">
      <c r="A345" s="10" t="s">
        <v>409</v>
      </c>
      <c r="B345" s="10" t="s">
        <v>745</v>
      </c>
      <c r="C345" s="10" t="s">
        <v>994</v>
      </c>
      <c r="E345" s="8" t="s">
        <v>880</v>
      </c>
    </row>
    <row r="346">
      <c r="A346" s="10" t="s">
        <v>409</v>
      </c>
      <c r="B346" s="10" t="s">
        <v>745</v>
      </c>
      <c r="C346" s="10" t="s">
        <v>995</v>
      </c>
    </row>
    <row r="347">
      <c r="A347" s="10" t="s">
        <v>409</v>
      </c>
      <c r="B347" s="10" t="s">
        <v>745</v>
      </c>
      <c r="C347" s="10" t="s">
        <v>747</v>
      </c>
    </row>
    <row r="348">
      <c r="A348" s="10" t="s">
        <v>409</v>
      </c>
      <c r="B348" s="10" t="s">
        <v>745</v>
      </c>
      <c r="C348" s="10" t="s">
        <v>873</v>
      </c>
      <c r="E348" s="8" t="s">
        <v>858</v>
      </c>
    </row>
    <row r="349">
      <c r="A349" s="10" t="s">
        <v>409</v>
      </c>
      <c r="B349" s="10" t="s">
        <v>745</v>
      </c>
      <c r="C349" s="10" t="s">
        <v>1057</v>
      </c>
      <c r="E349" s="8" t="s">
        <v>858</v>
      </c>
    </row>
    <row r="350">
      <c r="A350" s="10" t="s">
        <v>414</v>
      </c>
      <c r="B350" s="10" t="s">
        <v>748</v>
      </c>
      <c r="C350" s="10" t="s">
        <v>956</v>
      </c>
    </row>
    <row r="351">
      <c r="A351" s="10" t="s">
        <v>414</v>
      </c>
      <c r="B351" s="10" t="s">
        <v>748</v>
      </c>
      <c r="C351" s="10" t="s">
        <v>739</v>
      </c>
      <c r="E351" s="8" t="s">
        <v>880</v>
      </c>
    </row>
    <row r="352">
      <c r="A352" s="10" t="s">
        <v>414</v>
      </c>
      <c r="B352" s="10" t="s">
        <v>748</v>
      </c>
      <c r="C352" s="10" t="s">
        <v>1058</v>
      </c>
    </row>
    <row r="353">
      <c r="A353" s="10" t="s">
        <v>414</v>
      </c>
      <c r="B353" s="10" t="s">
        <v>748</v>
      </c>
      <c r="C353" s="10" t="s">
        <v>930</v>
      </c>
      <c r="E353" s="8" t="s">
        <v>701</v>
      </c>
    </row>
    <row r="354">
      <c r="A354" s="10" t="s">
        <v>414</v>
      </c>
      <c r="B354" s="10" t="s">
        <v>748</v>
      </c>
      <c r="C354" s="10" t="s">
        <v>930</v>
      </c>
      <c r="E354" s="8" t="s">
        <v>701</v>
      </c>
    </row>
    <row r="355">
      <c r="A355" s="10" t="s">
        <v>420</v>
      </c>
      <c r="B355" s="10" t="s">
        <v>421</v>
      </c>
      <c r="C355" s="10" t="s">
        <v>873</v>
      </c>
      <c r="E355" s="8" t="s">
        <v>858</v>
      </c>
    </row>
    <row r="356">
      <c r="A356" s="10" t="s">
        <v>420</v>
      </c>
      <c r="B356" s="10" t="s">
        <v>421</v>
      </c>
      <c r="C356" s="10" t="s">
        <v>749</v>
      </c>
      <c r="D356" s="8" t="s">
        <v>891</v>
      </c>
      <c r="E356" s="8" t="s">
        <v>701</v>
      </c>
      <c r="F356" s="8" t="s">
        <v>701</v>
      </c>
    </row>
    <row r="357">
      <c r="A357" s="10" t="s">
        <v>420</v>
      </c>
      <c r="B357" s="10" t="s">
        <v>421</v>
      </c>
      <c r="C357" s="10" t="s">
        <v>751</v>
      </c>
      <c r="D357" s="8" t="s">
        <v>891</v>
      </c>
      <c r="E357" s="8" t="s">
        <v>701</v>
      </c>
      <c r="F357" s="8" t="s">
        <v>701</v>
      </c>
    </row>
    <row r="358">
      <c r="A358" s="10" t="s">
        <v>420</v>
      </c>
      <c r="B358" s="10" t="s">
        <v>421</v>
      </c>
      <c r="C358" s="11" t="s">
        <v>1059</v>
      </c>
      <c r="D358" s="8" t="s">
        <v>891</v>
      </c>
      <c r="E358" s="8" t="s">
        <v>753</v>
      </c>
      <c r="F358" s="8" t="s">
        <v>753</v>
      </c>
    </row>
    <row r="359">
      <c r="A359" s="10" t="s">
        <v>420</v>
      </c>
      <c r="B359" s="10" t="s">
        <v>421</v>
      </c>
      <c r="C359" s="10" t="s">
        <v>1060</v>
      </c>
      <c r="F359" s="8" t="s">
        <v>660</v>
      </c>
    </row>
    <row r="360">
      <c r="A360" s="10" t="s">
        <v>426</v>
      </c>
      <c r="B360" s="10" t="s">
        <v>1061</v>
      </c>
      <c r="C360" s="10" t="s">
        <v>739</v>
      </c>
      <c r="E360" s="8" t="s">
        <v>880</v>
      </c>
    </row>
    <row r="361">
      <c r="A361" s="10" t="s">
        <v>426</v>
      </c>
      <c r="B361" s="10" t="s">
        <v>1061</v>
      </c>
      <c r="C361" s="10" t="s">
        <v>930</v>
      </c>
      <c r="E361" s="8" t="s">
        <v>701</v>
      </c>
    </row>
    <row r="362">
      <c r="A362" s="10" t="s">
        <v>426</v>
      </c>
      <c r="B362" s="10" t="s">
        <v>1061</v>
      </c>
      <c r="C362" s="10" t="s">
        <v>1062</v>
      </c>
    </row>
    <row r="363">
      <c r="A363" s="10" t="s">
        <v>430</v>
      </c>
      <c r="B363" s="10" t="s">
        <v>759</v>
      </c>
      <c r="C363" s="10" t="s">
        <v>1063</v>
      </c>
    </row>
    <row r="364">
      <c r="A364" s="10" t="s">
        <v>430</v>
      </c>
      <c r="B364" s="10" t="s">
        <v>759</v>
      </c>
      <c r="C364" s="10" t="s">
        <v>1064</v>
      </c>
    </row>
    <row r="365">
      <c r="A365" s="10" t="s">
        <v>430</v>
      </c>
      <c r="B365" s="10" t="s">
        <v>759</v>
      </c>
      <c r="C365" s="10" t="s">
        <v>1065</v>
      </c>
    </row>
    <row r="366">
      <c r="A366" s="10" t="s">
        <v>436</v>
      </c>
      <c r="B366" s="10" t="s">
        <v>437</v>
      </c>
      <c r="C366" s="10" t="s">
        <v>899</v>
      </c>
    </row>
    <row r="367">
      <c r="A367" s="10" t="s">
        <v>436</v>
      </c>
      <c r="B367" s="10" t="s">
        <v>437</v>
      </c>
      <c r="C367" s="10" t="s">
        <v>947</v>
      </c>
    </row>
    <row r="368">
      <c r="A368" s="10" t="s">
        <v>436</v>
      </c>
      <c r="B368" s="10" t="s">
        <v>437</v>
      </c>
      <c r="C368" s="10" t="s">
        <v>1066</v>
      </c>
    </row>
    <row r="369">
      <c r="A369" s="10" t="s">
        <v>436</v>
      </c>
      <c r="B369" s="10" t="s">
        <v>437</v>
      </c>
      <c r="C369" s="10" t="s">
        <v>1067</v>
      </c>
    </row>
    <row r="370">
      <c r="A370" s="10" t="s">
        <v>436</v>
      </c>
      <c r="B370" s="10" t="s">
        <v>437</v>
      </c>
      <c r="C370" s="10" t="s">
        <v>947</v>
      </c>
    </row>
    <row r="371">
      <c r="A371" s="10" t="s">
        <v>436</v>
      </c>
      <c r="B371" s="10" t="s">
        <v>437</v>
      </c>
      <c r="C371" s="10" t="s">
        <v>893</v>
      </c>
    </row>
    <row r="372">
      <c r="A372" s="10" t="s">
        <v>436</v>
      </c>
      <c r="B372" s="10" t="s">
        <v>437</v>
      </c>
      <c r="C372" s="10" t="s">
        <v>1068</v>
      </c>
    </row>
    <row r="373">
      <c r="A373" s="10" t="s">
        <v>441</v>
      </c>
      <c r="B373" s="10" t="s">
        <v>442</v>
      </c>
      <c r="C373" s="10" t="s">
        <v>1069</v>
      </c>
    </row>
    <row r="374">
      <c r="A374" s="10" t="s">
        <v>441</v>
      </c>
      <c r="B374" s="10" t="s">
        <v>442</v>
      </c>
      <c r="C374" s="10" t="s">
        <v>873</v>
      </c>
      <c r="E374" s="8" t="s">
        <v>858</v>
      </c>
    </row>
    <row r="375">
      <c r="A375" s="10" t="s">
        <v>441</v>
      </c>
      <c r="B375" s="10" t="s">
        <v>442</v>
      </c>
      <c r="C375" s="10" t="s">
        <v>930</v>
      </c>
      <c r="E375" s="8" t="s">
        <v>701</v>
      </c>
    </row>
    <row r="376">
      <c r="A376" s="10" t="s">
        <v>441</v>
      </c>
      <c r="B376" s="10" t="s">
        <v>442</v>
      </c>
      <c r="C376" s="10" t="s">
        <v>873</v>
      </c>
    </row>
    <row r="377">
      <c r="A377" s="10" t="s">
        <v>446</v>
      </c>
      <c r="B377" s="10" t="s">
        <v>762</v>
      </c>
      <c r="C377" s="10" t="s">
        <v>617</v>
      </c>
    </row>
    <row r="378">
      <c r="A378" s="10" t="s">
        <v>446</v>
      </c>
      <c r="B378" s="10" t="s">
        <v>762</v>
      </c>
      <c r="C378" s="10" t="s">
        <v>663</v>
      </c>
    </row>
    <row r="379">
      <c r="A379" s="10" t="s">
        <v>446</v>
      </c>
      <c r="B379" s="10" t="s">
        <v>762</v>
      </c>
      <c r="C379" s="10" t="s">
        <v>940</v>
      </c>
    </row>
    <row r="380">
      <c r="A380" s="10" t="s">
        <v>450</v>
      </c>
      <c r="B380" s="10" t="s">
        <v>451</v>
      </c>
      <c r="C380" s="10" t="s">
        <v>940</v>
      </c>
    </row>
    <row r="381">
      <c r="A381" s="10" t="s">
        <v>450</v>
      </c>
      <c r="B381" s="10" t="s">
        <v>451</v>
      </c>
      <c r="C381" s="11" t="s">
        <v>1070</v>
      </c>
      <c r="D381" s="8" t="s">
        <v>891</v>
      </c>
      <c r="E381" s="8" t="s">
        <v>753</v>
      </c>
      <c r="F381" s="8" t="s">
        <v>753</v>
      </c>
    </row>
    <row r="382">
      <c r="A382" s="10" t="s">
        <v>450</v>
      </c>
      <c r="B382" s="10" t="s">
        <v>451</v>
      </c>
      <c r="C382" s="11" t="s">
        <v>1071</v>
      </c>
      <c r="D382" s="8" t="s">
        <v>891</v>
      </c>
      <c r="E382" s="8" t="s">
        <v>753</v>
      </c>
      <c r="F382" s="8" t="s">
        <v>753</v>
      </c>
    </row>
    <row r="383">
      <c r="A383" s="10" t="s">
        <v>450</v>
      </c>
      <c r="B383" s="10" t="s">
        <v>451</v>
      </c>
      <c r="C383" s="10" t="s">
        <v>775</v>
      </c>
      <c r="F383" s="8" t="s">
        <v>639</v>
      </c>
    </row>
    <row r="384">
      <c r="A384" s="10" t="s">
        <v>450</v>
      </c>
      <c r="B384" s="10" t="s">
        <v>451</v>
      </c>
      <c r="C384" s="10" t="s">
        <v>873</v>
      </c>
      <c r="E384" s="8" t="s">
        <v>858</v>
      </c>
    </row>
    <row r="385">
      <c r="A385" s="10" t="s">
        <v>450</v>
      </c>
      <c r="B385" s="10" t="s">
        <v>451</v>
      </c>
      <c r="C385" s="10" t="s">
        <v>899</v>
      </c>
    </row>
    <row r="386">
      <c r="A386" s="10" t="s">
        <v>450</v>
      </c>
      <c r="B386" s="10" t="s">
        <v>451</v>
      </c>
      <c r="C386" s="10" t="s">
        <v>772</v>
      </c>
      <c r="D386" s="8" t="s">
        <v>891</v>
      </c>
      <c r="E386" s="8" t="s">
        <v>753</v>
      </c>
      <c r="F386" s="8" t="s">
        <v>753</v>
      </c>
    </row>
    <row r="387">
      <c r="A387" s="10" t="s">
        <v>456</v>
      </c>
      <c r="B387" s="10" t="s">
        <v>1072</v>
      </c>
      <c r="C387" s="10" t="s">
        <v>1073</v>
      </c>
    </row>
    <row r="388">
      <c r="A388" s="10" t="s">
        <v>456</v>
      </c>
      <c r="B388" s="10" t="s">
        <v>1072</v>
      </c>
      <c r="C388" s="10" t="s">
        <v>1074</v>
      </c>
    </row>
    <row r="389">
      <c r="A389" s="10" t="s">
        <v>456</v>
      </c>
      <c r="B389" s="10" t="s">
        <v>1072</v>
      </c>
      <c r="C389" s="10" t="s">
        <v>954</v>
      </c>
      <c r="E389" s="8" t="s">
        <v>858</v>
      </c>
    </row>
    <row r="390">
      <c r="A390" s="10" t="s">
        <v>463</v>
      </c>
      <c r="B390" s="10" t="s">
        <v>464</v>
      </c>
      <c r="C390" s="10" t="s">
        <v>1075</v>
      </c>
      <c r="E390" s="8" t="s">
        <v>880</v>
      </c>
    </row>
    <row r="391">
      <c r="A391" s="10" t="s">
        <v>463</v>
      </c>
      <c r="B391" s="10" t="s">
        <v>464</v>
      </c>
      <c r="C391" s="10" t="s">
        <v>1076</v>
      </c>
      <c r="E391" s="8" t="s">
        <v>880</v>
      </c>
    </row>
    <row r="392">
      <c r="A392" s="10" t="s">
        <v>463</v>
      </c>
      <c r="B392" s="10" t="s">
        <v>464</v>
      </c>
      <c r="C392" s="10" t="s">
        <v>864</v>
      </c>
    </row>
    <row r="393">
      <c r="A393" s="10" t="s">
        <v>463</v>
      </c>
      <c r="B393" s="10" t="s">
        <v>464</v>
      </c>
      <c r="C393" s="10" t="s">
        <v>1077</v>
      </c>
    </row>
    <row r="394">
      <c r="A394" s="10" t="s">
        <v>463</v>
      </c>
      <c r="B394" s="10" t="s">
        <v>464</v>
      </c>
      <c r="C394" s="10" t="s">
        <v>1078</v>
      </c>
    </row>
    <row r="395">
      <c r="A395" s="10" t="s">
        <v>468</v>
      </c>
      <c r="B395" s="10" t="s">
        <v>1079</v>
      </c>
      <c r="C395" s="10" t="s">
        <v>1080</v>
      </c>
    </row>
    <row r="396">
      <c r="A396" s="10" t="s">
        <v>468</v>
      </c>
      <c r="B396" s="10" t="s">
        <v>1079</v>
      </c>
      <c r="C396" s="10" t="s">
        <v>957</v>
      </c>
      <c r="E396" s="8" t="s">
        <v>858</v>
      </c>
    </row>
    <row r="397">
      <c r="A397" s="10" t="s">
        <v>468</v>
      </c>
      <c r="B397" s="10" t="s">
        <v>1079</v>
      </c>
      <c r="C397" s="10" t="s">
        <v>1081</v>
      </c>
    </row>
    <row r="398">
      <c r="A398" s="10" t="s">
        <v>468</v>
      </c>
      <c r="B398" s="10" t="s">
        <v>1079</v>
      </c>
      <c r="C398" s="10" t="s">
        <v>1081</v>
      </c>
    </row>
    <row r="399">
      <c r="A399" s="10" t="s">
        <v>468</v>
      </c>
      <c r="B399" s="10" t="s">
        <v>1079</v>
      </c>
      <c r="C399" s="10" t="s">
        <v>663</v>
      </c>
    </row>
    <row r="400">
      <c r="A400" s="10" t="s">
        <v>468</v>
      </c>
      <c r="B400" s="10" t="s">
        <v>1079</v>
      </c>
      <c r="C400" s="10" t="s">
        <v>1082</v>
      </c>
    </row>
    <row r="401">
      <c r="A401" s="10" t="s">
        <v>474</v>
      </c>
      <c r="B401" s="10" t="s">
        <v>475</v>
      </c>
      <c r="C401" s="10" t="s">
        <v>1083</v>
      </c>
    </row>
    <row r="402">
      <c r="A402" s="10" t="s">
        <v>474</v>
      </c>
      <c r="B402" s="10" t="s">
        <v>475</v>
      </c>
      <c r="C402" s="10" t="s">
        <v>1084</v>
      </c>
    </row>
    <row r="403">
      <c r="A403" s="10" t="s">
        <v>474</v>
      </c>
      <c r="B403" s="10" t="s">
        <v>475</v>
      </c>
      <c r="C403" s="10" t="s">
        <v>1085</v>
      </c>
    </row>
    <row r="404">
      <c r="A404" s="10" t="s">
        <v>474</v>
      </c>
      <c r="B404" s="10" t="s">
        <v>475</v>
      </c>
      <c r="C404" s="10" t="s">
        <v>1086</v>
      </c>
    </row>
    <row r="405">
      <c r="A405" s="10" t="s">
        <v>474</v>
      </c>
      <c r="B405" s="10" t="s">
        <v>475</v>
      </c>
      <c r="C405" s="10" t="s">
        <v>1087</v>
      </c>
    </row>
    <row r="406">
      <c r="A406" s="10" t="s">
        <v>474</v>
      </c>
      <c r="B406" s="10" t="s">
        <v>475</v>
      </c>
      <c r="C406" s="10" t="s">
        <v>1088</v>
      </c>
    </row>
    <row r="407">
      <c r="A407" s="10" t="s">
        <v>474</v>
      </c>
      <c r="B407" s="10" t="s">
        <v>475</v>
      </c>
      <c r="C407" s="10" t="s">
        <v>1089</v>
      </c>
    </row>
    <row r="408">
      <c r="A408" s="10" t="s">
        <v>480</v>
      </c>
      <c r="B408" s="10" t="s">
        <v>1090</v>
      </c>
      <c r="C408" s="10" t="s">
        <v>873</v>
      </c>
      <c r="E408" s="8" t="s">
        <v>858</v>
      </c>
    </row>
    <row r="409">
      <c r="A409" s="10" t="s">
        <v>480</v>
      </c>
      <c r="B409" s="10" t="s">
        <v>1090</v>
      </c>
      <c r="C409" s="10" t="s">
        <v>1091</v>
      </c>
      <c r="E409" s="8" t="s">
        <v>858</v>
      </c>
      <c r="F409" s="8" t="s">
        <v>673</v>
      </c>
    </row>
    <row r="410">
      <c r="A410" s="10" t="s">
        <v>480</v>
      </c>
      <c r="B410" s="10" t="s">
        <v>1090</v>
      </c>
      <c r="C410" s="10" t="s">
        <v>739</v>
      </c>
      <c r="E410" s="8" t="s">
        <v>880</v>
      </c>
    </row>
    <row r="411">
      <c r="A411" s="10" t="s">
        <v>480</v>
      </c>
      <c r="B411" s="10" t="s">
        <v>1090</v>
      </c>
      <c r="C411" s="10" t="s">
        <v>1092</v>
      </c>
    </row>
    <row r="412">
      <c r="A412" s="10" t="s">
        <v>480</v>
      </c>
      <c r="B412" s="10" t="s">
        <v>1090</v>
      </c>
      <c r="C412" s="10" t="s">
        <v>873</v>
      </c>
      <c r="E412" s="8" t="s">
        <v>858</v>
      </c>
    </row>
    <row r="413">
      <c r="A413" s="10" t="s">
        <v>485</v>
      </c>
      <c r="B413" s="10" t="s">
        <v>486</v>
      </c>
      <c r="C413" s="10" t="s">
        <v>1093</v>
      </c>
      <c r="E413" s="8" t="s">
        <v>858</v>
      </c>
      <c r="F413" s="8" t="s">
        <v>673</v>
      </c>
    </row>
    <row r="414">
      <c r="A414" s="10" t="s">
        <v>485</v>
      </c>
      <c r="B414" s="10" t="s">
        <v>486</v>
      </c>
      <c r="C414" s="10" t="s">
        <v>1094</v>
      </c>
      <c r="E414" s="8" t="s">
        <v>858</v>
      </c>
      <c r="F414" s="8" t="s">
        <v>673</v>
      </c>
    </row>
    <row r="415">
      <c r="A415" s="10" t="s">
        <v>485</v>
      </c>
      <c r="B415" s="10" t="s">
        <v>486</v>
      </c>
      <c r="C415" s="11" t="s">
        <v>1095</v>
      </c>
      <c r="D415" s="8" t="s">
        <v>891</v>
      </c>
      <c r="E415" s="8" t="s">
        <v>753</v>
      </c>
      <c r="F415" s="8" t="s">
        <v>753</v>
      </c>
    </row>
    <row r="416">
      <c r="A416" s="10" t="s">
        <v>485</v>
      </c>
      <c r="B416" s="10" t="s">
        <v>486</v>
      </c>
      <c r="C416" s="11" t="s">
        <v>1096</v>
      </c>
      <c r="D416" s="8" t="s">
        <v>891</v>
      </c>
      <c r="E416" s="8" t="s">
        <v>753</v>
      </c>
      <c r="F416" s="8" t="s">
        <v>753</v>
      </c>
    </row>
    <row r="417">
      <c r="A417" s="10" t="s">
        <v>485</v>
      </c>
      <c r="B417" s="10" t="s">
        <v>486</v>
      </c>
      <c r="C417" s="10" t="s">
        <v>873</v>
      </c>
      <c r="E417" s="8" t="s">
        <v>858</v>
      </c>
    </row>
    <row r="418">
      <c r="A418" s="10" t="s">
        <v>485</v>
      </c>
      <c r="B418" s="10" t="s">
        <v>486</v>
      </c>
      <c r="C418" s="10" t="s">
        <v>663</v>
      </c>
    </row>
    <row r="419">
      <c r="A419" s="10" t="s">
        <v>490</v>
      </c>
      <c r="B419" s="10" t="s">
        <v>787</v>
      </c>
      <c r="C419" s="10" t="s">
        <v>950</v>
      </c>
    </row>
    <row r="420">
      <c r="A420" s="10" t="s">
        <v>490</v>
      </c>
      <c r="B420" s="10" t="s">
        <v>787</v>
      </c>
      <c r="C420" s="10" t="s">
        <v>634</v>
      </c>
    </row>
    <row r="421">
      <c r="A421" s="10" t="s">
        <v>490</v>
      </c>
      <c r="B421" s="10" t="s">
        <v>787</v>
      </c>
      <c r="C421" s="10" t="s">
        <v>963</v>
      </c>
    </row>
    <row r="422">
      <c r="A422" s="10" t="s">
        <v>490</v>
      </c>
      <c r="B422" s="10" t="s">
        <v>787</v>
      </c>
      <c r="C422" s="10" t="s">
        <v>899</v>
      </c>
    </row>
    <row r="423">
      <c r="A423" s="10" t="s">
        <v>490</v>
      </c>
      <c r="B423" s="10" t="s">
        <v>787</v>
      </c>
      <c r="C423" s="10" t="s">
        <v>1097</v>
      </c>
    </row>
    <row r="424">
      <c r="A424" s="10" t="s">
        <v>490</v>
      </c>
      <c r="B424" s="10" t="s">
        <v>787</v>
      </c>
      <c r="C424" s="10" t="s">
        <v>1098</v>
      </c>
    </row>
    <row r="425">
      <c r="A425" s="10" t="s">
        <v>490</v>
      </c>
      <c r="B425" s="10" t="s">
        <v>787</v>
      </c>
      <c r="C425" s="10" t="s">
        <v>1099</v>
      </c>
    </row>
    <row r="426">
      <c r="A426" s="10" t="s">
        <v>497</v>
      </c>
      <c r="B426" s="10" t="s">
        <v>498</v>
      </c>
      <c r="C426" s="10" t="s">
        <v>1100</v>
      </c>
    </row>
    <row r="427">
      <c r="A427" s="10" t="s">
        <v>497</v>
      </c>
      <c r="B427" s="10" t="s">
        <v>498</v>
      </c>
      <c r="C427" s="10" t="s">
        <v>1101</v>
      </c>
    </row>
    <row r="428">
      <c r="A428" s="10" t="s">
        <v>497</v>
      </c>
      <c r="B428" s="10" t="s">
        <v>498</v>
      </c>
      <c r="C428" s="10" t="s">
        <v>1102</v>
      </c>
    </row>
    <row r="429">
      <c r="A429" s="10" t="s">
        <v>497</v>
      </c>
      <c r="B429" s="10" t="s">
        <v>498</v>
      </c>
      <c r="C429" s="10" t="s">
        <v>1103</v>
      </c>
    </row>
    <row r="430">
      <c r="A430" s="10" t="s">
        <v>497</v>
      </c>
      <c r="B430" s="10" t="s">
        <v>498</v>
      </c>
      <c r="C430" s="10" t="s">
        <v>1104</v>
      </c>
    </row>
    <row r="431">
      <c r="A431" s="10" t="s">
        <v>497</v>
      </c>
      <c r="B431" s="10" t="s">
        <v>498</v>
      </c>
      <c r="C431" s="10" t="s">
        <v>960</v>
      </c>
    </row>
    <row r="432">
      <c r="A432" s="10" t="s">
        <v>502</v>
      </c>
      <c r="B432" s="10" t="s">
        <v>792</v>
      </c>
      <c r="C432" s="10" t="s">
        <v>899</v>
      </c>
    </row>
    <row r="433">
      <c r="A433" s="10" t="s">
        <v>502</v>
      </c>
      <c r="B433" s="10" t="s">
        <v>792</v>
      </c>
      <c r="C433" s="10" t="s">
        <v>1009</v>
      </c>
    </row>
    <row r="434">
      <c r="A434" s="10" t="s">
        <v>502</v>
      </c>
      <c r="B434" s="10" t="s">
        <v>792</v>
      </c>
      <c r="C434" s="10" t="s">
        <v>1105</v>
      </c>
    </row>
    <row r="435">
      <c r="A435" s="10" t="s">
        <v>502</v>
      </c>
      <c r="B435" s="10" t="s">
        <v>792</v>
      </c>
      <c r="C435" s="10" t="s">
        <v>1106</v>
      </c>
    </row>
    <row r="436">
      <c r="A436" s="10" t="s">
        <v>509</v>
      </c>
      <c r="B436" s="10" t="s">
        <v>795</v>
      </c>
      <c r="C436" s="10" t="s">
        <v>1107</v>
      </c>
      <c r="E436" s="8" t="s">
        <v>880</v>
      </c>
    </row>
    <row r="437">
      <c r="A437" s="10" t="s">
        <v>509</v>
      </c>
      <c r="B437" s="10" t="s">
        <v>795</v>
      </c>
      <c r="C437" s="10" t="s">
        <v>739</v>
      </c>
      <c r="E437" s="8" t="s">
        <v>880</v>
      </c>
    </row>
    <row r="438">
      <c r="A438" s="10" t="s">
        <v>509</v>
      </c>
      <c r="B438" s="10" t="s">
        <v>795</v>
      </c>
      <c r="C438" s="10" t="s">
        <v>739</v>
      </c>
      <c r="E438" s="8" t="s">
        <v>880</v>
      </c>
    </row>
    <row r="439">
      <c r="A439" s="10" t="s">
        <v>515</v>
      </c>
      <c r="B439" s="10" t="s">
        <v>516</v>
      </c>
      <c r="C439" s="10" t="s">
        <v>868</v>
      </c>
      <c r="E439" s="8" t="s">
        <v>858</v>
      </c>
    </row>
    <row r="440">
      <c r="A440" s="10" t="s">
        <v>515</v>
      </c>
      <c r="B440" s="10" t="s">
        <v>516</v>
      </c>
      <c r="C440" s="10" t="s">
        <v>1108</v>
      </c>
      <c r="E440" s="8" t="s">
        <v>701</v>
      </c>
    </row>
    <row r="441">
      <c r="A441" s="10" t="s">
        <v>515</v>
      </c>
      <c r="B441" s="10" t="s">
        <v>516</v>
      </c>
      <c r="C441" s="10" t="s">
        <v>1109</v>
      </c>
    </row>
    <row r="442">
      <c r="A442" s="10" t="s">
        <v>515</v>
      </c>
      <c r="B442" s="10" t="s">
        <v>516</v>
      </c>
      <c r="C442" s="10" t="s">
        <v>1110</v>
      </c>
    </row>
    <row r="443">
      <c r="A443" s="10" t="s">
        <v>515</v>
      </c>
      <c r="B443" s="10" t="s">
        <v>516</v>
      </c>
      <c r="C443" s="10" t="s">
        <v>862</v>
      </c>
    </row>
    <row r="444">
      <c r="A444" s="10" t="s">
        <v>520</v>
      </c>
      <c r="B444" s="10" t="s">
        <v>797</v>
      </c>
      <c r="C444" s="10" t="s">
        <v>1111</v>
      </c>
    </row>
    <row r="445">
      <c r="A445" s="10" t="s">
        <v>520</v>
      </c>
      <c r="B445" s="10" t="s">
        <v>797</v>
      </c>
      <c r="C445" s="10" t="s">
        <v>1112</v>
      </c>
    </row>
    <row r="446">
      <c r="A446" s="10" t="s">
        <v>520</v>
      </c>
      <c r="B446" s="10" t="s">
        <v>797</v>
      </c>
      <c r="C446" s="10" t="s">
        <v>1113</v>
      </c>
    </row>
    <row r="447">
      <c r="A447" s="10" t="s">
        <v>520</v>
      </c>
      <c r="B447" s="10" t="s">
        <v>797</v>
      </c>
      <c r="C447" s="10" t="s">
        <v>798</v>
      </c>
      <c r="E447" s="8" t="s">
        <v>701</v>
      </c>
    </row>
    <row r="448">
      <c r="A448" s="10" t="s">
        <v>520</v>
      </c>
      <c r="B448" s="10" t="s">
        <v>797</v>
      </c>
      <c r="C448" s="10" t="s">
        <v>1114</v>
      </c>
      <c r="E448" s="8" t="s">
        <v>880</v>
      </c>
    </row>
    <row r="449">
      <c r="A449" s="10" t="s">
        <v>525</v>
      </c>
      <c r="B449" s="10" t="s">
        <v>526</v>
      </c>
      <c r="C449" s="10" t="s">
        <v>1115</v>
      </c>
      <c r="D449" s="8" t="s">
        <v>880</v>
      </c>
      <c r="E449" s="8" t="s">
        <v>880</v>
      </c>
      <c r="F449" s="8" t="s">
        <v>880</v>
      </c>
    </row>
    <row r="450">
      <c r="A450" s="10" t="s">
        <v>525</v>
      </c>
      <c r="B450" s="10" t="s">
        <v>526</v>
      </c>
      <c r="C450" s="10" t="s">
        <v>960</v>
      </c>
    </row>
    <row r="451">
      <c r="A451" s="10" t="s">
        <v>525</v>
      </c>
      <c r="B451" s="10" t="s">
        <v>526</v>
      </c>
      <c r="C451" s="10" t="s">
        <v>1116</v>
      </c>
      <c r="D451" s="8" t="s">
        <v>891</v>
      </c>
      <c r="E451" s="8" t="s">
        <v>701</v>
      </c>
      <c r="F451" s="8" t="s">
        <v>701</v>
      </c>
    </row>
    <row r="452">
      <c r="A452" s="10" t="s">
        <v>525</v>
      </c>
      <c r="B452" s="10" t="s">
        <v>526</v>
      </c>
      <c r="C452" s="10" t="s">
        <v>1117</v>
      </c>
      <c r="F452" s="8" t="s">
        <v>597</v>
      </c>
    </row>
    <row r="453">
      <c r="A453" s="10" t="s">
        <v>525</v>
      </c>
      <c r="B453" s="10" t="s">
        <v>526</v>
      </c>
      <c r="C453" s="10" t="s">
        <v>1118</v>
      </c>
      <c r="G453" s="8" t="s">
        <v>1119</v>
      </c>
    </row>
    <row r="454">
      <c r="A454" s="10" t="s">
        <v>525</v>
      </c>
      <c r="B454" s="10" t="s">
        <v>526</v>
      </c>
      <c r="C454" s="11" t="s">
        <v>1120</v>
      </c>
      <c r="D454" s="8" t="s">
        <v>891</v>
      </c>
      <c r="E454" s="8" t="s">
        <v>753</v>
      </c>
      <c r="F454" s="8" t="s">
        <v>753</v>
      </c>
    </row>
    <row r="455">
      <c r="A455" s="10" t="s">
        <v>532</v>
      </c>
      <c r="B455" s="10" t="s">
        <v>533</v>
      </c>
      <c r="C455" s="61">
        <v>36426.0</v>
      </c>
      <c r="F455" s="8" t="s">
        <v>656</v>
      </c>
    </row>
    <row r="456">
      <c r="A456" s="10" t="s">
        <v>532</v>
      </c>
      <c r="B456" s="10" t="s">
        <v>533</v>
      </c>
      <c r="C456" s="10" t="s">
        <v>1121</v>
      </c>
      <c r="F456" s="8" t="s">
        <v>660</v>
      </c>
    </row>
    <row r="457">
      <c r="A457" s="10" t="s">
        <v>532</v>
      </c>
      <c r="B457" s="10" t="s">
        <v>533</v>
      </c>
      <c r="C457" s="10" t="s">
        <v>1122</v>
      </c>
      <c r="E457" s="8" t="s">
        <v>858</v>
      </c>
      <c r="F457" s="8" t="s">
        <v>673</v>
      </c>
    </row>
    <row r="458">
      <c r="A458" s="10" t="s">
        <v>532</v>
      </c>
      <c r="B458" s="10" t="s">
        <v>533</v>
      </c>
      <c r="C458" s="10" t="s">
        <v>1123</v>
      </c>
      <c r="E458" s="8" t="s">
        <v>858</v>
      </c>
      <c r="F458" s="8" t="s">
        <v>673</v>
      </c>
    </row>
    <row r="459">
      <c r="A459" s="10" t="s">
        <v>537</v>
      </c>
      <c r="B459" s="10" t="s">
        <v>538</v>
      </c>
      <c r="C459" s="10" t="s">
        <v>634</v>
      </c>
    </row>
    <row r="460">
      <c r="A460" s="10" t="s">
        <v>537</v>
      </c>
      <c r="B460" s="10" t="s">
        <v>538</v>
      </c>
      <c r="C460" s="10" t="s">
        <v>1021</v>
      </c>
    </row>
    <row r="461">
      <c r="A461" s="10" t="s">
        <v>537</v>
      </c>
      <c r="B461" s="10" t="s">
        <v>538</v>
      </c>
      <c r="C461" s="10" t="s">
        <v>1124</v>
      </c>
    </row>
    <row r="462">
      <c r="A462" s="10" t="s">
        <v>537</v>
      </c>
      <c r="B462" s="10" t="s">
        <v>538</v>
      </c>
      <c r="C462" s="10" t="s">
        <v>1125</v>
      </c>
    </row>
    <row r="463">
      <c r="A463" s="10" t="s">
        <v>537</v>
      </c>
      <c r="B463" s="10" t="s">
        <v>538</v>
      </c>
      <c r="C463" s="10" t="s">
        <v>940</v>
      </c>
    </row>
    <row r="464">
      <c r="A464" s="10" t="s">
        <v>537</v>
      </c>
      <c r="B464" s="10" t="s">
        <v>538</v>
      </c>
      <c r="C464" s="10" t="s">
        <v>1126</v>
      </c>
    </row>
    <row r="465">
      <c r="A465" s="10" t="s">
        <v>543</v>
      </c>
      <c r="B465" s="10" t="s">
        <v>544</v>
      </c>
      <c r="C465" s="10" t="s">
        <v>1127</v>
      </c>
    </row>
    <row r="466">
      <c r="A466" s="10" t="s">
        <v>543</v>
      </c>
      <c r="B466" s="10" t="s">
        <v>544</v>
      </c>
      <c r="C466" s="10" t="s">
        <v>1128</v>
      </c>
    </row>
    <row r="467">
      <c r="A467" s="10" t="s">
        <v>543</v>
      </c>
      <c r="B467" s="10" t="s">
        <v>544</v>
      </c>
      <c r="C467" s="10" t="s">
        <v>1129</v>
      </c>
    </row>
    <row r="468">
      <c r="A468" s="10" t="s">
        <v>543</v>
      </c>
      <c r="B468" s="10" t="s">
        <v>544</v>
      </c>
      <c r="C468" s="10" t="s">
        <v>1130</v>
      </c>
    </row>
    <row r="469">
      <c r="A469" s="10" t="s">
        <v>543</v>
      </c>
      <c r="B469" s="10" t="s">
        <v>544</v>
      </c>
      <c r="C469" s="10" t="s">
        <v>1128</v>
      </c>
    </row>
    <row r="470">
      <c r="A470" s="10" t="s">
        <v>543</v>
      </c>
      <c r="B470" s="10" t="s">
        <v>544</v>
      </c>
      <c r="C470" s="10" t="s">
        <v>1131</v>
      </c>
    </row>
    <row r="471">
      <c r="A471" s="10" t="s">
        <v>548</v>
      </c>
      <c r="B471" s="10" t="s">
        <v>811</v>
      </c>
      <c r="C471" s="61">
        <v>36575.0</v>
      </c>
      <c r="F471" s="8" t="s">
        <v>656</v>
      </c>
    </row>
    <row r="472">
      <c r="A472" s="10" t="s">
        <v>548</v>
      </c>
      <c r="B472" s="10" t="s">
        <v>811</v>
      </c>
      <c r="C472" s="10" t="s">
        <v>1132</v>
      </c>
      <c r="F472" s="8" t="s">
        <v>660</v>
      </c>
    </row>
    <row r="473">
      <c r="A473" s="10" t="s">
        <v>548</v>
      </c>
      <c r="B473" s="10" t="s">
        <v>811</v>
      </c>
      <c r="C473" s="10" t="s">
        <v>1133</v>
      </c>
      <c r="E473" s="8" t="s">
        <v>858</v>
      </c>
      <c r="F473" s="8" t="s">
        <v>673</v>
      </c>
    </row>
    <row r="474">
      <c r="A474" s="10" t="s">
        <v>548</v>
      </c>
      <c r="B474" s="10" t="s">
        <v>811</v>
      </c>
      <c r="C474" s="10" t="s">
        <v>1134</v>
      </c>
      <c r="E474" s="8" t="s">
        <v>858</v>
      </c>
      <c r="F474" s="8" t="s">
        <v>673</v>
      </c>
    </row>
    <row r="475">
      <c r="A475" s="10" t="s">
        <v>548</v>
      </c>
      <c r="B475" s="10" t="s">
        <v>811</v>
      </c>
      <c r="C475" s="10" t="s">
        <v>1135</v>
      </c>
      <c r="D475" s="8" t="s">
        <v>595</v>
      </c>
      <c r="E475" s="8" t="s">
        <v>595</v>
      </c>
      <c r="F475" s="8" t="s">
        <v>595</v>
      </c>
    </row>
    <row r="476">
      <c r="A476" s="10" t="s">
        <v>548</v>
      </c>
      <c r="B476" s="10" t="s">
        <v>811</v>
      </c>
      <c r="C476" s="10" t="s">
        <v>940</v>
      </c>
    </row>
    <row r="477">
      <c r="A477" s="10" t="s">
        <v>553</v>
      </c>
      <c r="B477" s="10" t="s">
        <v>1136</v>
      </c>
      <c r="C477" s="10" t="s">
        <v>1137</v>
      </c>
    </row>
    <row r="478">
      <c r="A478" s="10" t="s">
        <v>553</v>
      </c>
      <c r="B478" s="10" t="s">
        <v>1136</v>
      </c>
      <c r="C478" s="10" t="s">
        <v>885</v>
      </c>
    </row>
    <row r="479">
      <c r="A479" s="10" t="s">
        <v>553</v>
      </c>
      <c r="B479" s="10" t="s">
        <v>1136</v>
      </c>
      <c r="C479" s="10" t="s">
        <v>821</v>
      </c>
    </row>
    <row r="480">
      <c r="A480" s="10" t="s">
        <v>553</v>
      </c>
      <c r="B480" s="10" t="s">
        <v>1136</v>
      </c>
      <c r="C480" s="10" t="s">
        <v>1138</v>
      </c>
    </row>
    <row r="481">
      <c r="A481" s="10" t="s">
        <v>559</v>
      </c>
      <c r="B481" s="10" t="s">
        <v>560</v>
      </c>
      <c r="C481" s="10" t="s">
        <v>663</v>
      </c>
    </row>
    <row r="482">
      <c r="A482" s="10" t="s">
        <v>559</v>
      </c>
      <c r="B482" s="10" t="s">
        <v>560</v>
      </c>
      <c r="C482" s="10" t="s">
        <v>950</v>
      </c>
    </row>
    <row r="483">
      <c r="A483" s="10" t="s">
        <v>559</v>
      </c>
      <c r="B483" s="10" t="s">
        <v>560</v>
      </c>
      <c r="C483" s="10" t="s">
        <v>1139</v>
      </c>
    </row>
    <row r="484">
      <c r="A484" s="10" t="s">
        <v>559</v>
      </c>
      <c r="B484" s="10" t="s">
        <v>560</v>
      </c>
      <c r="C484" s="10" t="s">
        <v>871</v>
      </c>
    </row>
    <row r="485">
      <c r="A485" s="10" t="s">
        <v>559</v>
      </c>
      <c r="B485" s="10" t="s">
        <v>560</v>
      </c>
      <c r="C485" s="10" t="s">
        <v>864</v>
      </c>
    </row>
    <row r="486">
      <c r="A486" s="10" t="s">
        <v>559</v>
      </c>
      <c r="B486" s="10" t="s">
        <v>560</v>
      </c>
      <c r="C486" s="10" t="s">
        <v>1140</v>
      </c>
    </row>
    <row r="487">
      <c r="A487" s="10" t="s">
        <v>559</v>
      </c>
      <c r="B487" s="10" t="s">
        <v>560</v>
      </c>
      <c r="C487" s="10" t="s">
        <v>893</v>
      </c>
    </row>
    <row r="488">
      <c r="A488" s="10" t="s">
        <v>564</v>
      </c>
      <c r="B488" s="10" t="s">
        <v>565</v>
      </c>
      <c r="C488" s="10" t="s">
        <v>1141</v>
      </c>
      <c r="E488" s="8" t="s">
        <v>880</v>
      </c>
    </row>
    <row r="489">
      <c r="A489" s="10" t="s">
        <v>564</v>
      </c>
      <c r="B489" s="10" t="s">
        <v>565</v>
      </c>
      <c r="C489" s="10" t="s">
        <v>1078</v>
      </c>
    </row>
    <row r="490">
      <c r="A490" s="10" t="s">
        <v>564</v>
      </c>
      <c r="B490" s="10" t="s">
        <v>565</v>
      </c>
      <c r="C490" s="10" t="s">
        <v>930</v>
      </c>
      <c r="E490" s="8" t="s">
        <v>701</v>
      </c>
    </row>
    <row r="491">
      <c r="A491" s="10" t="s">
        <v>564</v>
      </c>
      <c r="B491" s="10" t="s">
        <v>565</v>
      </c>
      <c r="C491" s="10" t="s">
        <v>931</v>
      </c>
      <c r="E491" s="8" t="s">
        <v>858</v>
      </c>
    </row>
    <row r="492">
      <c r="A492" s="10" t="s">
        <v>569</v>
      </c>
      <c r="B492" s="10" t="s">
        <v>570</v>
      </c>
      <c r="C492" s="10" t="s">
        <v>1142</v>
      </c>
    </row>
    <row r="493">
      <c r="A493" s="10" t="s">
        <v>569</v>
      </c>
      <c r="B493" s="10" t="s">
        <v>570</v>
      </c>
      <c r="C493" s="10" t="s">
        <v>993</v>
      </c>
    </row>
    <row r="494">
      <c r="A494" s="10" t="s">
        <v>569</v>
      </c>
      <c r="B494" s="10" t="s">
        <v>570</v>
      </c>
      <c r="C494" s="10" t="s">
        <v>1143</v>
      </c>
    </row>
    <row r="495">
      <c r="A495" s="10" t="s">
        <v>569</v>
      </c>
      <c r="B495" s="10" t="s">
        <v>570</v>
      </c>
      <c r="C495" s="10" t="s">
        <v>1144</v>
      </c>
      <c r="E495" s="8" t="s">
        <v>701</v>
      </c>
    </row>
    <row r="496">
      <c r="A496" s="10" t="s">
        <v>569</v>
      </c>
      <c r="B496" s="10" t="s">
        <v>570</v>
      </c>
      <c r="C496" s="10" t="s">
        <v>1145</v>
      </c>
    </row>
    <row r="497">
      <c r="A497" s="10" t="s">
        <v>569</v>
      </c>
      <c r="B497" s="10" t="s">
        <v>570</v>
      </c>
      <c r="C497" s="10" t="s">
        <v>821</v>
      </c>
    </row>
    <row r="498">
      <c r="A498" s="10" t="s">
        <v>575</v>
      </c>
      <c r="B498" s="10" t="s">
        <v>822</v>
      </c>
      <c r="C498" s="10" t="s">
        <v>823</v>
      </c>
    </row>
    <row r="499">
      <c r="A499" s="10" t="s">
        <v>575</v>
      </c>
      <c r="B499" s="10" t="s">
        <v>822</v>
      </c>
      <c r="C499" s="10" t="s">
        <v>950</v>
      </c>
    </row>
    <row r="500">
      <c r="A500" s="10" t="s">
        <v>575</v>
      </c>
      <c r="B500" s="10" t="s">
        <v>822</v>
      </c>
      <c r="C500" s="10" t="s">
        <v>1146</v>
      </c>
    </row>
    <row r="501">
      <c r="A501" s="10" t="s">
        <v>575</v>
      </c>
      <c r="B501" s="10" t="s">
        <v>822</v>
      </c>
      <c r="C501" s="10" t="s">
        <v>1147</v>
      </c>
    </row>
    <row r="502">
      <c r="A502" s="10" t="s">
        <v>575</v>
      </c>
      <c r="B502" s="10" t="s">
        <v>822</v>
      </c>
      <c r="C502" s="10" t="s">
        <v>1034</v>
      </c>
    </row>
    <row r="503">
      <c r="A503" s="10" t="s">
        <v>581</v>
      </c>
      <c r="B503" s="10" t="s">
        <v>824</v>
      </c>
      <c r="C503" s="10" t="s">
        <v>739</v>
      </c>
      <c r="E503" s="8" t="s">
        <v>880</v>
      </c>
    </row>
    <row r="504">
      <c r="A504" s="10" t="s">
        <v>581</v>
      </c>
      <c r="B504" s="10" t="s">
        <v>824</v>
      </c>
      <c r="C504" s="10" t="s">
        <v>1148</v>
      </c>
    </row>
    <row r="505">
      <c r="A505" s="10" t="s">
        <v>581</v>
      </c>
      <c r="B505" s="10" t="s">
        <v>824</v>
      </c>
      <c r="C505" s="10" t="s">
        <v>914</v>
      </c>
    </row>
    <row r="506">
      <c r="A506" s="10" t="s">
        <v>581</v>
      </c>
      <c r="B506" s="10" t="s">
        <v>824</v>
      </c>
      <c r="C506" s="10" t="s">
        <v>663</v>
      </c>
    </row>
    <row r="507">
      <c r="B507" s="62" t="s">
        <v>1149</v>
      </c>
      <c r="D507" s="63">
        <f t="shared" ref="D507:F507" si="1">(COUNTIF(D10:D506, "*")/(506-9))</f>
        <v>0.05432595573</v>
      </c>
      <c r="E507" s="63">
        <f t="shared" si="1"/>
        <v>0.277665996</v>
      </c>
      <c r="F507" s="63">
        <f t="shared" si="1"/>
        <v>0.1167002012</v>
      </c>
    </row>
    <row r="509">
      <c r="A509" s="8"/>
    </row>
  </sheetData>
  <mergeCells count="4">
    <mergeCell ref="A2:B2"/>
    <mergeCell ref="C2:F2"/>
    <mergeCell ref="G2:N2"/>
    <mergeCell ref="B507:C507"/>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0"/>
  <cols>
    <col customWidth="1" min="1" max="1" width="14.75"/>
    <col customWidth="1" min="2" max="2" width="92.5"/>
  </cols>
  <sheetData>
    <row r="1">
      <c r="A1" s="23" t="s">
        <v>1150</v>
      </c>
      <c r="B1" s="8"/>
      <c r="C1" s="8" t="s">
        <v>1151</v>
      </c>
      <c r="D1" s="24"/>
      <c r="H1" s="25"/>
      <c r="I1" s="25"/>
      <c r="J1" s="26"/>
      <c r="K1" s="27"/>
      <c r="L1" s="27"/>
      <c r="M1" s="27"/>
      <c r="N1" s="27"/>
    </row>
    <row r="2">
      <c r="A2" s="28" t="str">
        <f> "CoNLL-03 (" &amp; COUNTA(D10:D506) &amp; "/497)"</f>
        <v>CoNLL-03 (15/497)</v>
      </c>
      <c r="B2" s="29"/>
      <c r="C2" s="30" t="str">
        <f> "ACE-2005 (" &amp; COUNTA(E10:E506) &amp; "/497)"</f>
        <v>ACE-2005 (76/497)</v>
      </c>
      <c r="D2" s="31"/>
      <c r="E2" s="31"/>
      <c r="F2" s="29"/>
      <c r="G2" s="32" t="str">
        <f> "OntoNotes (" &amp; COUNTA(F10:F506) &amp; "/497)"</f>
        <v>OntoNotes (76/497)</v>
      </c>
      <c r="H2" s="31"/>
      <c r="I2" s="31"/>
      <c r="J2" s="31"/>
      <c r="K2" s="31"/>
      <c r="L2" s="31"/>
      <c r="M2" s="31"/>
      <c r="N2" s="29"/>
    </row>
    <row r="3">
      <c r="A3" s="46" t="s">
        <v>880</v>
      </c>
      <c r="B3" s="34" t="s">
        <v>826</v>
      </c>
      <c r="C3" s="35" t="s">
        <v>880</v>
      </c>
      <c r="D3" s="36" t="s">
        <v>827</v>
      </c>
      <c r="E3" s="37" t="s">
        <v>828</v>
      </c>
      <c r="F3" s="38" t="s">
        <v>829</v>
      </c>
      <c r="G3" s="39" t="s">
        <v>880</v>
      </c>
      <c r="H3" s="40" t="s">
        <v>830</v>
      </c>
      <c r="I3" s="41" t="s">
        <v>673</v>
      </c>
      <c r="J3" s="40" t="s">
        <v>831</v>
      </c>
      <c r="K3" s="41" t="s">
        <v>597</v>
      </c>
      <c r="L3" s="42"/>
      <c r="M3" s="41" t="s">
        <v>832</v>
      </c>
      <c r="N3" s="43"/>
    </row>
    <row r="4">
      <c r="A4" s="46" t="s">
        <v>891</v>
      </c>
      <c r="B4" s="34" t="s">
        <v>833</v>
      </c>
      <c r="C4" s="35" t="s">
        <v>891</v>
      </c>
      <c r="D4" s="36" t="s">
        <v>834</v>
      </c>
      <c r="E4" s="37" t="s">
        <v>858</v>
      </c>
      <c r="F4" s="38" t="s">
        <v>835</v>
      </c>
      <c r="G4" s="39" t="s">
        <v>891</v>
      </c>
      <c r="H4" s="40" t="s">
        <v>836</v>
      </c>
      <c r="I4" s="41" t="s">
        <v>649</v>
      </c>
      <c r="J4" s="40" t="s">
        <v>829</v>
      </c>
      <c r="K4" s="41" t="s">
        <v>656</v>
      </c>
      <c r="L4" s="42"/>
      <c r="M4" s="41" t="s">
        <v>837</v>
      </c>
      <c r="N4" s="43"/>
    </row>
    <row r="5">
      <c r="A5" s="46" t="s">
        <v>595</v>
      </c>
      <c r="B5" s="34" t="s">
        <v>838</v>
      </c>
      <c r="C5" s="35" t="s">
        <v>595</v>
      </c>
      <c r="D5" s="36" t="s">
        <v>839</v>
      </c>
      <c r="E5" s="44"/>
      <c r="F5" s="45"/>
      <c r="G5" s="39" t="s">
        <v>595</v>
      </c>
      <c r="H5" s="40" t="s">
        <v>840</v>
      </c>
      <c r="I5" s="41" t="s">
        <v>639</v>
      </c>
      <c r="J5" s="40" t="s">
        <v>841</v>
      </c>
      <c r="K5" s="41" t="s">
        <v>842</v>
      </c>
      <c r="L5" s="42"/>
      <c r="M5" s="41" t="s">
        <v>843</v>
      </c>
      <c r="N5" s="43"/>
    </row>
    <row r="6">
      <c r="A6" s="46" t="s">
        <v>1152</v>
      </c>
      <c r="B6" s="34" t="s">
        <v>844</v>
      </c>
      <c r="C6" s="35" t="s">
        <v>753</v>
      </c>
      <c r="D6" s="36" t="s">
        <v>845</v>
      </c>
      <c r="E6" s="37"/>
      <c r="F6" s="45"/>
      <c r="G6" s="39" t="s">
        <v>753</v>
      </c>
      <c r="H6" s="40" t="s">
        <v>846</v>
      </c>
      <c r="I6" s="41" t="s">
        <v>1153</v>
      </c>
      <c r="J6" s="40" t="s">
        <v>847</v>
      </c>
      <c r="K6" s="41" t="s">
        <v>848</v>
      </c>
      <c r="L6" s="42"/>
      <c r="M6" s="47"/>
      <c r="N6" s="43"/>
    </row>
    <row r="7">
      <c r="A7" s="48"/>
      <c r="B7" s="49"/>
      <c r="C7" s="50" t="s">
        <v>701</v>
      </c>
      <c r="D7" s="51" t="s">
        <v>849</v>
      </c>
      <c r="E7" s="52"/>
      <c r="F7" s="53"/>
      <c r="G7" s="54" t="s">
        <v>701</v>
      </c>
      <c r="H7" s="55" t="s">
        <v>850</v>
      </c>
      <c r="I7" s="56" t="s">
        <v>851</v>
      </c>
      <c r="J7" s="55" t="s">
        <v>829</v>
      </c>
      <c r="K7" s="56" t="s">
        <v>660</v>
      </c>
      <c r="L7" s="57"/>
      <c r="M7" s="58"/>
      <c r="N7" s="59"/>
    </row>
    <row r="8">
      <c r="A8" s="10"/>
      <c r="B8" s="64"/>
    </row>
    <row r="9">
      <c r="A9" s="1" t="s">
        <v>1</v>
      </c>
      <c r="B9" s="65" t="s">
        <v>2</v>
      </c>
      <c r="C9" s="66" t="s">
        <v>1154</v>
      </c>
      <c r="D9" s="66" t="s">
        <v>1155</v>
      </c>
      <c r="E9" s="66" t="s">
        <v>1156</v>
      </c>
      <c r="F9" s="66" t="s">
        <v>1157</v>
      </c>
      <c r="G9" s="66" t="s">
        <v>1158</v>
      </c>
      <c r="H9" s="66" t="s">
        <v>1159</v>
      </c>
      <c r="I9" s="66" t="s">
        <v>1160</v>
      </c>
    </row>
    <row r="10">
      <c r="A10" s="7" t="s">
        <v>9</v>
      </c>
      <c r="B10" s="67" t="s">
        <v>10</v>
      </c>
      <c r="C10" s="8"/>
      <c r="E10" s="8" t="s">
        <v>1161</v>
      </c>
      <c r="F10" s="8" t="s">
        <v>1162</v>
      </c>
      <c r="I10" s="8" t="s">
        <v>1163</v>
      </c>
    </row>
    <row r="11">
      <c r="A11" s="7" t="s">
        <v>17</v>
      </c>
      <c r="B11" s="68" t="s">
        <v>18</v>
      </c>
    </row>
    <row r="12">
      <c r="A12" s="7" t="s">
        <v>25</v>
      </c>
      <c r="B12" s="68" t="s">
        <v>26</v>
      </c>
      <c r="E12" s="8" t="s">
        <v>1164</v>
      </c>
      <c r="F12" s="8" t="s">
        <v>1165</v>
      </c>
    </row>
    <row r="13">
      <c r="A13" s="7" t="s">
        <v>31</v>
      </c>
      <c r="B13" s="69" t="s">
        <v>1166</v>
      </c>
      <c r="E13" s="8" t="s">
        <v>1167</v>
      </c>
      <c r="F13" s="8" t="s">
        <v>1165</v>
      </c>
      <c r="G13" s="8" t="s">
        <v>1168</v>
      </c>
      <c r="H13" s="8" t="s">
        <v>1169</v>
      </c>
    </row>
    <row r="14">
      <c r="A14" s="7" t="s">
        <v>39</v>
      </c>
      <c r="B14" s="69" t="s">
        <v>1170</v>
      </c>
      <c r="E14" s="8" t="s">
        <v>1171</v>
      </c>
      <c r="F14" s="8" t="s">
        <v>1165</v>
      </c>
    </row>
    <row r="15">
      <c r="A15" s="7" t="s">
        <v>44</v>
      </c>
      <c r="B15" s="68" t="s">
        <v>45</v>
      </c>
      <c r="C15" s="8" t="s">
        <v>1172</v>
      </c>
      <c r="D15" s="8" t="s">
        <v>1173</v>
      </c>
      <c r="E15" s="8" t="s">
        <v>1174</v>
      </c>
      <c r="F15" s="8" t="s">
        <v>1175</v>
      </c>
      <c r="G15" s="8" t="s">
        <v>1172</v>
      </c>
      <c r="H15" s="8" t="s">
        <v>1176</v>
      </c>
    </row>
    <row r="16">
      <c r="A16" s="7" t="s">
        <v>51</v>
      </c>
      <c r="B16" s="69" t="s">
        <v>1177</v>
      </c>
      <c r="G16" s="8" t="s">
        <v>1178</v>
      </c>
      <c r="H16" s="8" t="s">
        <v>1169</v>
      </c>
    </row>
    <row r="17">
      <c r="A17" s="7" t="s">
        <v>58</v>
      </c>
      <c r="B17" s="68" t="s">
        <v>59</v>
      </c>
      <c r="E17" s="8" t="s">
        <v>1179</v>
      </c>
      <c r="F17" s="8" t="s">
        <v>1180</v>
      </c>
    </row>
    <row r="18">
      <c r="A18" s="7" t="s">
        <v>65</v>
      </c>
      <c r="B18" s="68" t="s">
        <v>66</v>
      </c>
      <c r="C18" s="8" t="s">
        <v>1181</v>
      </c>
      <c r="D18" s="8" t="s">
        <v>1182</v>
      </c>
      <c r="E18" s="8" t="s">
        <v>1183</v>
      </c>
      <c r="F18" s="8" t="s">
        <v>1184</v>
      </c>
      <c r="G18" s="8" t="s">
        <v>1181</v>
      </c>
      <c r="H18" s="8" t="s">
        <v>1185</v>
      </c>
    </row>
    <row r="19">
      <c r="A19" s="7" t="s">
        <v>72</v>
      </c>
      <c r="B19" s="68" t="s">
        <v>73</v>
      </c>
      <c r="E19" s="8" t="s">
        <v>1186</v>
      </c>
      <c r="F19" s="8" t="s">
        <v>1182</v>
      </c>
    </row>
    <row r="20">
      <c r="A20" s="7" t="s">
        <v>78</v>
      </c>
      <c r="B20" s="68" t="s">
        <v>79</v>
      </c>
      <c r="E20" s="8" t="s">
        <v>1187</v>
      </c>
      <c r="F20" s="8" t="s">
        <v>1188</v>
      </c>
    </row>
    <row r="21">
      <c r="A21" s="7" t="s">
        <v>83</v>
      </c>
      <c r="B21" s="68" t="s">
        <v>84</v>
      </c>
    </row>
    <row r="22">
      <c r="A22" s="7" t="s">
        <v>89</v>
      </c>
      <c r="B22" s="68" t="s">
        <v>90</v>
      </c>
      <c r="E22" s="8" t="s">
        <v>1189</v>
      </c>
      <c r="F22" s="8" t="s">
        <v>1190</v>
      </c>
    </row>
    <row r="23">
      <c r="A23" s="7" t="s">
        <v>95</v>
      </c>
      <c r="B23" s="67" t="s">
        <v>96</v>
      </c>
      <c r="E23" s="8" t="s">
        <v>1191</v>
      </c>
      <c r="F23" s="8" t="s">
        <v>1192</v>
      </c>
    </row>
    <row r="24">
      <c r="A24" s="7" t="s">
        <v>103</v>
      </c>
      <c r="B24" s="68" t="s">
        <v>104</v>
      </c>
      <c r="E24" s="8" t="s">
        <v>1193</v>
      </c>
      <c r="F24" s="8" t="s">
        <v>1185</v>
      </c>
    </row>
    <row r="25">
      <c r="A25" s="7" t="s">
        <v>110</v>
      </c>
      <c r="B25" s="68" t="s">
        <v>111</v>
      </c>
    </row>
    <row r="26">
      <c r="A26" s="7" t="s">
        <v>115</v>
      </c>
      <c r="B26" s="68" t="s">
        <v>116</v>
      </c>
    </row>
    <row r="27">
      <c r="A27" s="7" t="s">
        <v>120</v>
      </c>
      <c r="B27" s="68" t="s">
        <v>121</v>
      </c>
      <c r="E27" s="8" t="s">
        <v>1194</v>
      </c>
      <c r="F27" s="8" t="s">
        <v>1195</v>
      </c>
      <c r="G27" s="8" t="s">
        <v>1196</v>
      </c>
      <c r="H27" s="8" t="s">
        <v>1197</v>
      </c>
    </row>
    <row r="28">
      <c r="A28" s="7" t="s">
        <v>127</v>
      </c>
      <c r="B28" s="68" t="s">
        <v>128</v>
      </c>
      <c r="C28" s="8" t="s">
        <v>1198</v>
      </c>
      <c r="D28" s="8" t="s">
        <v>1199</v>
      </c>
      <c r="E28" s="8" t="s">
        <v>1200</v>
      </c>
      <c r="F28" s="8" t="s">
        <v>1201</v>
      </c>
      <c r="G28" s="8" t="s">
        <v>1198</v>
      </c>
      <c r="H28" s="8" t="s">
        <v>1202</v>
      </c>
      <c r="I28" s="8" t="s">
        <v>1203</v>
      </c>
    </row>
    <row r="29">
      <c r="A29" s="7" t="s">
        <v>134</v>
      </c>
      <c r="B29" s="68" t="s">
        <v>135</v>
      </c>
      <c r="E29" s="8" t="s">
        <v>1204</v>
      </c>
      <c r="F29" s="8" t="s">
        <v>1188</v>
      </c>
      <c r="I29" s="8" t="s">
        <v>1205</v>
      </c>
    </row>
    <row r="30">
      <c r="A30" s="7" t="s">
        <v>141</v>
      </c>
      <c r="B30" s="68" t="s">
        <v>142</v>
      </c>
      <c r="E30" s="8" t="s">
        <v>1206</v>
      </c>
      <c r="F30" s="8" t="s">
        <v>1207</v>
      </c>
    </row>
    <row r="31">
      <c r="A31" s="7" t="s">
        <v>148</v>
      </c>
      <c r="B31" s="68" t="s">
        <v>149</v>
      </c>
      <c r="E31" s="8" t="s">
        <v>1208</v>
      </c>
      <c r="F31" s="8" t="s">
        <v>1209</v>
      </c>
    </row>
    <row r="32">
      <c r="A32" s="7" t="s">
        <v>154</v>
      </c>
      <c r="B32" s="68" t="s">
        <v>155</v>
      </c>
      <c r="E32" s="8" t="s">
        <v>1210</v>
      </c>
      <c r="F32" s="8" t="s">
        <v>1211</v>
      </c>
    </row>
    <row r="33">
      <c r="A33" s="7" t="s">
        <v>159</v>
      </c>
      <c r="B33" s="68" t="s">
        <v>160</v>
      </c>
    </row>
    <row r="34">
      <c r="A34" s="7" t="s">
        <v>165</v>
      </c>
      <c r="B34" s="68" t="s">
        <v>166</v>
      </c>
      <c r="C34" s="8" t="s">
        <v>1212</v>
      </c>
      <c r="D34" s="8" t="s">
        <v>1213</v>
      </c>
      <c r="E34" s="8" t="s">
        <v>1214</v>
      </c>
      <c r="F34" s="8" t="s">
        <v>1215</v>
      </c>
      <c r="G34" s="8" t="s">
        <v>1216</v>
      </c>
      <c r="H34" s="8" t="s">
        <v>1217</v>
      </c>
      <c r="I34" s="8" t="s">
        <v>1218</v>
      </c>
    </row>
    <row r="35">
      <c r="A35" s="7" t="s">
        <v>172</v>
      </c>
      <c r="B35" s="68" t="s">
        <v>173</v>
      </c>
      <c r="E35" s="8" t="s">
        <v>1219</v>
      </c>
      <c r="F35" s="8" t="s">
        <v>1220</v>
      </c>
    </row>
    <row r="36">
      <c r="A36" s="7" t="s">
        <v>178</v>
      </c>
      <c r="B36" s="68" t="s">
        <v>179</v>
      </c>
      <c r="E36" s="8" t="s">
        <v>1221</v>
      </c>
      <c r="F36" s="8" t="s">
        <v>1185</v>
      </c>
    </row>
    <row r="37">
      <c r="A37" s="7" t="s">
        <v>183</v>
      </c>
      <c r="B37" s="68" t="s">
        <v>184</v>
      </c>
    </row>
    <row r="38">
      <c r="A38" s="7" t="s">
        <v>188</v>
      </c>
      <c r="B38" s="68" t="s">
        <v>189</v>
      </c>
      <c r="E38" s="8" t="s">
        <v>1222</v>
      </c>
      <c r="F38" s="8" t="s">
        <v>1165</v>
      </c>
    </row>
    <row r="39">
      <c r="A39" s="7" t="s">
        <v>193</v>
      </c>
      <c r="B39" s="68" t="s">
        <v>194</v>
      </c>
      <c r="E39" s="8" t="s">
        <v>1223</v>
      </c>
      <c r="F39" s="8" t="s">
        <v>1220</v>
      </c>
    </row>
    <row r="40">
      <c r="A40" s="7" t="s">
        <v>199</v>
      </c>
      <c r="B40" s="68" t="s">
        <v>200</v>
      </c>
      <c r="E40" s="8" t="s">
        <v>1224</v>
      </c>
      <c r="F40" s="8" t="s">
        <v>1184</v>
      </c>
      <c r="I40" s="8" t="s">
        <v>1225</v>
      </c>
    </row>
    <row r="41">
      <c r="A41" s="7" t="s">
        <v>205</v>
      </c>
      <c r="B41" s="68" t="s">
        <v>206</v>
      </c>
      <c r="E41" s="8" t="s">
        <v>1226</v>
      </c>
      <c r="F41" s="8" t="s">
        <v>1180</v>
      </c>
    </row>
    <row r="42">
      <c r="A42" s="7" t="s">
        <v>210</v>
      </c>
      <c r="B42" s="68" t="s">
        <v>211</v>
      </c>
    </row>
    <row r="43">
      <c r="A43" s="7" t="s">
        <v>214</v>
      </c>
      <c r="B43" s="68" t="s">
        <v>215</v>
      </c>
      <c r="E43" s="8" t="s">
        <v>1227</v>
      </c>
      <c r="F43" s="8" t="s">
        <v>1228</v>
      </c>
    </row>
    <row r="44">
      <c r="A44" s="7" t="s">
        <v>218</v>
      </c>
      <c r="B44" s="68" t="s">
        <v>219</v>
      </c>
      <c r="G44" s="8" t="s">
        <v>1229</v>
      </c>
      <c r="H44" s="8" t="s">
        <v>1197</v>
      </c>
    </row>
    <row r="45">
      <c r="A45" s="7" t="s">
        <v>224</v>
      </c>
      <c r="B45" s="68" t="s">
        <v>225</v>
      </c>
      <c r="C45" s="8" t="s">
        <v>1230</v>
      </c>
      <c r="D45" s="8" t="s">
        <v>1182</v>
      </c>
      <c r="E45" s="8" t="s">
        <v>1231</v>
      </c>
      <c r="F45" s="8" t="s">
        <v>1232</v>
      </c>
      <c r="G45" s="8" t="s">
        <v>1230</v>
      </c>
      <c r="H45" s="8" t="s">
        <v>1185</v>
      </c>
    </row>
    <row r="46">
      <c r="A46" s="7" t="s">
        <v>231</v>
      </c>
      <c r="B46" s="68" t="s">
        <v>232</v>
      </c>
    </row>
    <row r="47">
      <c r="A47" s="7" t="s">
        <v>236</v>
      </c>
      <c r="B47" s="68" t="s">
        <v>237</v>
      </c>
      <c r="C47" s="8" t="s">
        <v>1233</v>
      </c>
      <c r="D47" s="8" t="s">
        <v>1234</v>
      </c>
      <c r="E47" s="8" t="s">
        <v>1235</v>
      </c>
      <c r="F47" s="8" t="s">
        <v>1236</v>
      </c>
      <c r="G47" s="8" t="s">
        <v>1233</v>
      </c>
      <c r="H47" s="8" t="s">
        <v>1237</v>
      </c>
    </row>
    <row r="48">
      <c r="A48" s="7" t="s">
        <v>242</v>
      </c>
      <c r="B48" s="68" t="s">
        <v>243</v>
      </c>
      <c r="E48" s="8" t="s">
        <v>1238</v>
      </c>
      <c r="F48" s="8" t="s">
        <v>1239</v>
      </c>
      <c r="I48" s="8" t="s">
        <v>1240</v>
      </c>
    </row>
    <row r="49">
      <c r="A49" s="7" t="s">
        <v>247</v>
      </c>
      <c r="B49" s="68" t="s">
        <v>248</v>
      </c>
      <c r="E49" s="8" t="s">
        <v>1241</v>
      </c>
      <c r="F49" s="8" t="s">
        <v>1188</v>
      </c>
    </row>
    <row r="50">
      <c r="A50" s="7" t="s">
        <v>252</v>
      </c>
      <c r="B50" s="68" t="s">
        <v>253</v>
      </c>
      <c r="C50" s="8" t="s">
        <v>1242</v>
      </c>
      <c r="D50" s="8" t="s">
        <v>1180</v>
      </c>
      <c r="E50" s="8" t="s">
        <v>1243</v>
      </c>
      <c r="F50" s="8" t="s">
        <v>1244</v>
      </c>
      <c r="G50" s="8" t="s">
        <v>1242</v>
      </c>
      <c r="H50" s="8" t="s">
        <v>1245</v>
      </c>
      <c r="I50" s="8" t="s">
        <v>1246</v>
      </c>
    </row>
    <row r="51">
      <c r="A51" s="7" t="s">
        <v>258</v>
      </c>
      <c r="B51" s="68" t="s">
        <v>259</v>
      </c>
      <c r="E51" s="8" t="s">
        <v>1247</v>
      </c>
      <c r="F51" s="8" t="s">
        <v>1248</v>
      </c>
    </row>
    <row r="52">
      <c r="A52" s="7" t="s">
        <v>263</v>
      </c>
      <c r="B52" s="68" t="s">
        <v>264</v>
      </c>
      <c r="E52" s="8" t="s">
        <v>1249</v>
      </c>
      <c r="F52" s="8" t="s">
        <v>1250</v>
      </c>
    </row>
    <row r="53">
      <c r="A53" s="7" t="s">
        <v>267</v>
      </c>
      <c r="B53" s="68" t="s">
        <v>268</v>
      </c>
      <c r="E53" s="8" t="s">
        <v>1251</v>
      </c>
      <c r="F53" s="8" t="s">
        <v>1165</v>
      </c>
    </row>
    <row r="54">
      <c r="A54" s="7" t="s">
        <v>273</v>
      </c>
      <c r="B54" s="68" t="s">
        <v>274</v>
      </c>
      <c r="E54" s="8" t="s">
        <v>1252</v>
      </c>
      <c r="F54" s="8" t="s">
        <v>1253</v>
      </c>
      <c r="G54" s="8" t="s">
        <v>1178</v>
      </c>
      <c r="H54" s="8" t="s">
        <v>1169</v>
      </c>
    </row>
    <row r="55">
      <c r="A55" s="7" t="s">
        <v>279</v>
      </c>
      <c r="B55" s="68" t="s">
        <v>280</v>
      </c>
      <c r="E55" s="8" t="s">
        <v>1254</v>
      </c>
      <c r="F55" s="8" t="s">
        <v>1255</v>
      </c>
      <c r="I55" s="8" t="s">
        <v>1256</v>
      </c>
    </row>
    <row r="56">
      <c r="A56" s="7" t="s">
        <v>286</v>
      </c>
      <c r="B56" s="68" t="s">
        <v>287</v>
      </c>
      <c r="E56" s="8" t="s">
        <v>1257</v>
      </c>
      <c r="F56" s="8" t="s">
        <v>1165</v>
      </c>
    </row>
    <row r="57">
      <c r="A57" s="7" t="s">
        <v>292</v>
      </c>
      <c r="B57" s="68" t="s">
        <v>293</v>
      </c>
      <c r="E57" s="8" t="s">
        <v>1258</v>
      </c>
      <c r="F57" s="8" t="s">
        <v>1182</v>
      </c>
    </row>
    <row r="58">
      <c r="A58" s="7" t="s">
        <v>298</v>
      </c>
      <c r="B58" s="68" t="s">
        <v>299</v>
      </c>
      <c r="C58" s="8" t="s">
        <v>1259</v>
      </c>
      <c r="D58" s="8" t="s">
        <v>1182</v>
      </c>
      <c r="E58" s="8" t="s">
        <v>1259</v>
      </c>
      <c r="F58" s="8" t="s">
        <v>1185</v>
      </c>
      <c r="G58" s="8" t="s">
        <v>1259</v>
      </c>
      <c r="H58" s="8" t="s">
        <v>1185</v>
      </c>
      <c r="I58" s="8" t="s">
        <v>1260</v>
      </c>
    </row>
    <row r="59">
      <c r="A59" s="7" t="s">
        <v>304</v>
      </c>
      <c r="B59" s="68" t="s">
        <v>305</v>
      </c>
      <c r="E59" s="8" t="s">
        <v>1261</v>
      </c>
      <c r="F59" s="8" t="s">
        <v>1262</v>
      </c>
      <c r="G59" s="8" t="s">
        <v>1263</v>
      </c>
      <c r="H59" s="8" t="s">
        <v>1197</v>
      </c>
    </row>
    <row r="60">
      <c r="A60" s="7" t="s">
        <v>310</v>
      </c>
      <c r="B60" s="68" t="s">
        <v>311</v>
      </c>
      <c r="E60" s="8" t="s">
        <v>1171</v>
      </c>
      <c r="F60" s="8" t="s">
        <v>1165</v>
      </c>
    </row>
    <row r="61">
      <c r="A61" s="7" t="s">
        <v>314</v>
      </c>
      <c r="B61" s="68" t="s">
        <v>315</v>
      </c>
      <c r="C61" s="8" t="s">
        <v>1264</v>
      </c>
      <c r="D61" s="8" t="s">
        <v>1265</v>
      </c>
      <c r="E61" s="8" t="s">
        <v>1266</v>
      </c>
      <c r="F61" s="8" t="s">
        <v>1267</v>
      </c>
      <c r="G61" s="8" t="s">
        <v>1264</v>
      </c>
      <c r="H61" s="8" t="s">
        <v>1268</v>
      </c>
    </row>
    <row r="62">
      <c r="A62" s="7" t="s">
        <v>319</v>
      </c>
      <c r="B62" s="68" t="s">
        <v>320</v>
      </c>
      <c r="E62" s="8" t="s">
        <v>1269</v>
      </c>
      <c r="F62" s="8" t="s">
        <v>1270</v>
      </c>
      <c r="G62" s="8" t="s">
        <v>1271</v>
      </c>
      <c r="H62" s="8" t="s">
        <v>1197</v>
      </c>
    </row>
    <row r="63">
      <c r="A63" s="7" t="s">
        <v>325</v>
      </c>
      <c r="B63" s="68" t="s">
        <v>326</v>
      </c>
      <c r="E63" s="8" t="s">
        <v>1272</v>
      </c>
      <c r="F63" s="8" t="s">
        <v>1273</v>
      </c>
      <c r="I63" s="8" t="s">
        <v>1274</v>
      </c>
    </row>
    <row r="64">
      <c r="A64" s="7" t="s">
        <v>329</v>
      </c>
      <c r="B64" s="68" t="s">
        <v>330</v>
      </c>
      <c r="E64" s="8" t="s">
        <v>1275</v>
      </c>
      <c r="F64" s="8" t="s">
        <v>1276</v>
      </c>
      <c r="I64" s="8" t="s">
        <v>1277</v>
      </c>
    </row>
    <row r="65">
      <c r="A65" s="7" t="s">
        <v>335</v>
      </c>
      <c r="B65" s="68" t="s">
        <v>336</v>
      </c>
    </row>
    <row r="66">
      <c r="A66" s="7" t="s">
        <v>342</v>
      </c>
      <c r="B66" s="68" t="s">
        <v>343</v>
      </c>
    </row>
    <row r="67">
      <c r="A67" s="7" t="s">
        <v>349</v>
      </c>
      <c r="B67" s="68" t="s">
        <v>350</v>
      </c>
      <c r="E67" s="8" t="s">
        <v>1278</v>
      </c>
      <c r="F67" s="8" t="s">
        <v>1248</v>
      </c>
    </row>
    <row r="68">
      <c r="A68" s="7" t="s">
        <v>356</v>
      </c>
      <c r="B68" s="68" t="s">
        <v>357</v>
      </c>
      <c r="E68" s="8" t="s">
        <v>1279</v>
      </c>
      <c r="F68" s="8" t="s">
        <v>1188</v>
      </c>
    </row>
    <row r="69">
      <c r="A69" s="7" t="s">
        <v>361</v>
      </c>
      <c r="B69" s="68" t="s">
        <v>362</v>
      </c>
    </row>
    <row r="70">
      <c r="A70" s="7" t="s">
        <v>367</v>
      </c>
      <c r="B70" s="68" t="s">
        <v>368</v>
      </c>
    </row>
    <row r="71">
      <c r="A71" s="7" t="s">
        <v>373</v>
      </c>
      <c r="B71" s="68" t="s">
        <v>374</v>
      </c>
    </row>
    <row r="72">
      <c r="A72" s="7" t="s">
        <v>377</v>
      </c>
      <c r="B72" s="68" t="s">
        <v>378</v>
      </c>
      <c r="E72" s="8" t="s">
        <v>1257</v>
      </c>
      <c r="F72" s="8" t="s">
        <v>1165</v>
      </c>
    </row>
    <row r="73">
      <c r="A73" s="7" t="s">
        <v>382</v>
      </c>
      <c r="B73" s="68" t="s">
        <v>383</v>
      </c>
      <c r="E73" s="8" t="s">
        <v>1280</v>
      </c>
      <c r="F73" s="8" t="s">
        <v>1281</v>
      </c>
      <c r="I73" s="8" t="s">
        <v>1282</v>
      </c>
    </row>
    <row r="74">
      <c r="A74" s="7" t="s">
        <v>387</v>
      </c>
      <c r="B74" s="68" t="s">
        <v>388</v>
      </c>
      <c r="E74" s="8" t="s">
        <v>1283</v>
      </c>
      <c r="F74" s="8" t="s">
        <v>1284</v>
      </c>
    </row>
    <row r="75">
      <c r="A75" s="7" t="s">
        <v>392</v>
      </c>
      <c r="B75" s="68" t="s">
        <v>393</v>
      </c>
      <c r="E75" s="8" t="s">
        <v>1285</v>
      </c>
      <c r="F75" s="8" t="s">
        <v>1286</v>
      </c>
      <c r="G75" s="8" t="s">
        <v>1287</v>
      </c>
      <c r="H75" s="8" t="s">
        <v>1288</v>
      </c>
      <c r="I75" s="8" t="s">
        <v>1289</v>
      </c>
    </row>
    <row r="76">
      <c r="A76" s="7" t="s">
        <v>398</v>
      </c>
      <c r="B76" s="68" t="s">
        <v>399</v>
      </c>
      <c r="E76" s="8" t="s">
        <v>1290</v>
      </c>
      <c r="F76" s="8" t="s">
        <v>1182</v>
      </c>
    </row>
    <row r="77">
      <c r="A77" s="7" t="s">
        <v>404</v>
      </c>
      <c r="B77" s="68" t="s">
        <v>405</v>
      </c>
      <c r="E77" s="8" t="s">
        <v>1291</v>
      </c>
      <c r="F77" s="8" t="s">
        <v>1190</v>
      </c>
    </row>
    <row r="78">
      <c r="A78" s="7" t="s">
        <v>409</v>
      </c>
      <c r="B78" s="68" t="s">
        <v>410</v>
      </c>
      <c r="E78" s="8" t="s">
        <v>1292</v>
      </c>
      <c r="F78" s="8" t="s">
        <v>1293</v>
      </c>
    </row>
    <row r="79">
      <c r="A79" s="7" t="s">
        <v>414</v>
      </c>
      <c r="B79" s="68" t="s">
        <v>415</v>
      </c>
      <c r="E79" s="8" t="s">
        <v>1294</v>
      </c>
      <c r="F79" s="8" t="s">
        <v>1295</v>
      </c>
    </row>
    <row r="80">
      <c r="A80" s="7" t="s">
        <v>420</v>
      </c>
      <c r="B80" s="68" t="s">
        <v>421</v>
      </c>
      <c r="C80" s="8" t="s">
        <v>1296</v>
      </c>
      <c r="D80" s="8" t="s">
        <v>1297</v>
      </c>
      <c r="E80" s="8" t="s">
        <v>1298</v>
      </c>
      <c r="F80" s="8" t="s">
        <v>1299</v>
      </c>
      <c r="G80" s="8" t="s">
        <v>1300</v>
      </c>
      <c r="H80" s="8" t="s">
        <v>1301</v>
      </c>
      <c r="I80" s="8" t="s">
        <v>1302</v>
      </c>
    </row>
    <row r="81">
      <c r="A81" s="7" t="s">
        <v>426</v>
      </c>
      <c r="B81" s="68" t="s">
        <v>427</v>
      </c>
      <c r="E81" s="8" t="s">
        <v>1303</v>
      </c>
      <c r="F81" s="8" t="s">
        <v>1192</v>
      </c>
    </row>
    <row r="82">
      <c r="A82" s="7" t="s">
        <v>430</v>
      </c>
      <c r="B82" s="68" t="s">
        <v>431</v>
      </c>
    </row>
    <row r="83">
      <c r="A83" s="7" t="s">
        <v>436</v>
      </c>
      <c r="B83" s="68" t="s">
        <v>437</v>
      </c>
    </row>
    <row r="84">
      <c r="A84" s="7" t="s">
        <v>441</v>
      </c>
      <c r="B84" s="68" t="s">
        <v>442</v>
      </c>
      <c r="E84" s="8" t="s">
        <v>1304</v>
      </c>
      <c r="F84" s="8" t="s">
        <v>1184</v>
      </c>
    </row>
    <row r="85">
      <c r="A85" s="7" t="s">
        <v>446</v>
      </c>
      <c r="B85" s="68" t="s">
        <v>447</v>
      </c>
    </row>
    <row r="86">
      <c r="A86" s="7" t="s">
        <v>450</v>
      </c>
      <c r="B86" s="68" t="s">
        <v>451</v>
      </c>
      <c r="C86" s="8" t="s">
        <v>1305</v>
      </c>
      <c r="D86" s="8" t="s">
        <v>1306</v>
      </c>
      <c r="E86" s="8" t="s">
        <v>1307</v>
      </c>
      <c r="F86" s="8" t="s">
        <v>1308</v>
      </c>
      <c r="G86" s="8" t="s">
        <v>1309</v>
      </c>
      <c r="H86" s="8" t="s">
        <v>1310</v>
      </c>
    </row>
    <row r="87">
      <c r="A87" s="7" t="s">
        <v>456</v>
      </c>
      <c r="B87" s="67" t="s">
        <v>457</v>
      </c>
      <c r="E87" s="8" t="s">
        <v>1311</v>
      </c>
      <c r="F87" s="8" t="s">
        <v>1165</v>
      </c>
      <c r="I87" s="8" t="s">
        <v>1312</v>
      </c>
    </row>
    <row r="88">
      <c r="A88" s="7" t="s">
        <v>463</v>
      </c>
      <c r="B88" s="68" t="s">
        <v>464</v>
      </c>
      <c r="E88" s="8" t="s">
        <v>1313</v>
      </c>
      <c r="F88" s="8" t="s">
        <v>1248</v>
      </c>
      <c r="I88" s="8" t="s">
        <v>1314</v>
      </c>
    </row>
    <row r="89">
      <c r="A89" s="7" t="s">
        <v>468</v>
      </c>
      <c r="B89" s="68" t="s">
        <v>469</v>
      </c>
      <c r="E89" s="8" t="s">
        <v>1315</v>
      </c>
      <c r="F89" s="8" t="s">
        <v>1165</v>
      </c>
    </row>
    <row r="90">
      <c r="A90" s="7" t="s">
        <v>474</v>
      </c>
      <c r="B90" s="68" t="s">
        <v>475</v>
      </c>
    </row>
    <row r="91">
      <c r="A91" s="7" t="s">
        <v>480</v>
      </c>
      <c r="B91" s="68" t="s">
        <v>481</v>
      </c>
      <c r="E91" s="8" t="s">
        <v>1316</v>
      </c>
      <c r="F91" s="8" t="s">
        <v>1317</v>
      </c>
      <c r="I91" s="8" t="s">
        <v>1318</v>
      </c>
    </row>
    <row r="92">
      <c r="A92" s="7" t="s">
        <v>485</v>
      </c>
      <c r="B92" s="68" t="s">
        <v>486</v>
      </c>
      <c r="C92" s="8" t="s">
        <v>1319</v>
      </c>
      <c r="D92" s="8" t="s">
        <v>1320</v>
      </c>
      <c r="E92" s="8" t="s">
        <v>1321</v>
      </c>
      <c r="F92" s="8" t="s">
        <v>1322</v>
      </c>
      <c r="G92" s="8" t="s">
        <v>1319</v>
      </c>
      <c r="H92" s="8" t="s">
        <v>1323</v>
      </c>
    </row>
    <row r="93">
      <c r="A93" s="7" t="s">
        <v>490</v>
      </c>
      <c r="B93" s="68" t="s">
        <v>491</v>
      </c>
    </row>
    <row r="94">
      <c r="A94" s="7" t="s">
        <v>497</v>
      </c>
      <c r="B94" s="68" t="s">
        <v>498</v>
      </c>
      <c r="E94" s="8" t="s">
        <v>1324</v>
      </c>
      <c r="F94" s="8" t="s">
        <v>1182</v>
      </c>
    </row>
    <row r="95">
      <c r="A95" s="7" t="s">
        <v>502</v>
      </c>
      <c r="B95" s="68" t="s">
        <v>503</v>
      </c>
      <c r="E95" s="8" t="s">
        <v>1325</v>
      </c>
      <c r="F95" s="8" t="s">
        <v>1185</v>
      </c>
    </row>
    <row r="96">
      <c r="A96" s="7" t="s">
        <v>509</v>
      </c>
      <c r="B96" s="68" t="s">
        <v>510</v>
      </c>
      <c r="E96" s="8" t="s">
        <v>1326</v>
      </c>
      <c r="F96" s="8" t="s">
        <v>1327</v>
      </c>
    </row>
    <row r="97">
      <c r="A97" s="7" t="s">
        <v>515</v>
      </c>
      <c r="B97" s="68" t="s">
        <v>516</v>
      </c>
      <c r="E97" s="8" t="s">
        <v>1328</v>
      </c>
      <c r="F97" s="8" t="s">
        <v>1329</v>
      </c>
    </row>
    <row r="98">
      <c r="A98" s="7" t="s">
        <v>520</v>
      </c>
      <c r="B98" s="68" t="s">
        <v>521</v>
      </c>
      <c r="E98" s="8" t="s">
        <v>1330</v>
      </c>
      <c r="F98" s="8" t="s">
        <v>1331</v>
      </c>
    </row>
    <row r="99">
      <c r="A99" s="7" t="s">
        <v>525</v>
      </c>
      <c r="B99" s="68" t="s">
        <v>526</v>
      </c>
      <c r="C99" s="8" t="s">
        <v>1332</v>
      </c>
      <c r="D99" s="8" t="s">
        <v>1333</v>
      </c>
      <c r="E99" s="8" t="s">
        <v>1334</v>
      </c>
      <c r="F99" s="8" t="s">
        <v>1335</v>
      </c>
      <c r="G99" s="8" t="s">
        <v>1332</v>
      </c>
      <c r="H99" s="8" t="s">
        <v>1336</v>
      </c>
    </row>
    <row r="100">
      <c r="A100" s="7" t="s">
        <v>532</v>
      </c>
      <c r="B100" s="68" t="s">
        <v>533</v>
      </c>
      <c r="C100" s="8" t="s">
        <v>1337</v>
      </c>
      <c r="D100" s="8" t="s">
        <v>1234</v>
      </c>
      <c r="E100" s="8" t="s">
        <v>1338</v>
      </c>
      <c r="F100" s="8" t="s">
        <v>1236</v>
      </c>
      <c r="G100" s="8" t="s">
        <v>1339</v>
      </c>
      <c r="H100" s="8" t="s">
        <v>1340</v>
      </c>
    </row>
    <row r="101">
      <c r="A101" s="7" t="s">
        <v>537</v>
      </c>
      <c r="B101" s="68" t="s">
        <v>538</v>
      </c>
    </row>
    <row r="102">
      <c r="A102" s="7" t="s">
        <v>543</v>
      </c>
      <c r="B102" s="68" t="s">
        <v>544</v>
      </c>
    </row>
    <row r="103">
      <c r="A103" s="7" t="s">
        <v>548</v>
      </c>
      <c r="B103" s="68" t="s">
        <v>549</v>
      </c>
      <c r="C103" s="8" t="s">
        <v>1341</v>
      </c>
      <c r="D103" s="8" t="s">
        <v>1342</v>
      </c>
      <c r="E103" s="8" t="s">
        <v>1343</v>
      </c>
      <c r="F103" s="8" t="s">
        <v>1344</v>
      </c>
      <c r="G103" s="8" t="s">
        <v>1345</v>
      </c>
      <c r="H103" s="8" t="s">
        <v>1346</v>
      </c>
    </row>
    <row r="104">
      <c r="A104" s="7" t="s">
        <v>553</v>
      </c>
      <c r="B104" s="68" t="s">
        <v>554</v>
      </c>
    </row>
    <row r="105">
      <c r="A105" s="7" t="s">
        <v>559</v>
      </c>
      <c r="B105" s="68" t="s">
        <v>560</v>
      </c>
    </row>
    <row r="106">
      <c r="A106" s="7" t="s">
        <v>564</v>
      </c>
      <c r="B106" s="68" t="s">
        <v>565</v>
      </c>
      <c r="E106" s="8" t="s">
        <v>1347</v>
      </c>
      <c r="F106" s="8" t="s">
        <v>1348</v>
      </c>
      <c r="I106" s="8"/>
    </row>
    <row r="107">
      <c r="A107" s="7" t="s">
        <v>569</v>
      </c>
      <c r="B107" s="68" t="s">
        <v>570</v>
      </c>
      <c r="E107" s="8" t="s">
        <v>1349</v>
      </c>
      <c r="F107" s="8" t="s">
        <v>1350</v>
      </c>
    </row>
    <row r="108">
      <c r="A108" s="7" t="s">
        <v>575</v>
      </c>
      <c r="B108" s="68" t="s">
        <v>576</v>
      </c>
      <c r="E108" s="8" t="s">
        <v>1279</v>
      </c>
      <c r="F108" s="8" t="s">
        <v>1188</v>
      </c>
    </row>
    <row r="109">
      <c r="A109" s="7" t="s">
        <v>581</v>
      </c>
      <c r="B109" s="68" t="s">
        <v>582</v>
      </c>
      <c r="E109" s="8" t="s">
        <v>1279</v>
      </c>
      <c r="F109" s="8" t="s">
        <v>1188</v>
      </c>
    </row>
    <row r="110">
      <c r="A110" s="10"/>
      <c r="B110" s="68"/>
    </row>
    <row r="111">
      <c r="A111" s="10"/>
      <c r="B111" s="68"/>
    </row>
    <row r="112">
      <c r="A112" s="10"/>
      <c r="B112" s="68"/>
    </row>
    <row r="113">
      <c r="A113" s="10"/>
      <c r="B113" s="68"/>
    </row>
    <row r="114">
      <c r="A114" s="10"/>
      <c r="B114" s="68"/>
    </row>
    <row r="115">
      <c r="A115" s="10"/>
      <c r="B115" s="68"/>
    </row>
    <row r="116">
      <c r="A116" s="10"/>
      <c r="B116" s="68"/>
    </row>
    <row r="117">
      <c r="A117" s="10"/>
      <c r="B117" s="68"/>
    </row>
    <row r="118">
      <c r="A118" s="10"/>
      <c r="B118" s="68"/>
    </row>
    <row r="119">
      <c r="A119" s="10"/>
      <c r="B119" s="68"/>
    </row>
    <row r="120">
      <c r="A120" s="10"/>
      <c r="B120" s="68"/>
    </row>
    <row r="121">
      <c r="A121" s="10"/>
      <c r="B121" s="68"/>
    </row>
    <row r="122">
      <c r="A122" s="10"/>
      <c r="B122" s="68"/>
    </row>
    <row r="123">
      <c r="A123" s="10"/>
      <c r="B123" s="68"/>
    </row>
    <row r="124">
      <c r="A124" s="10"/>
      <c r="B124" s="68"/>
    </row>
    <row r="125">
      <c r="A125" s="10"/>
      <c r="B125" s="68"/>
    </row>
    <row r="126">
      <c r="A126" s="10"/>
      <c r="B126" s="68"/>
    </row>
    <row r="127">
      <c r="A127" s="10"/>
      <c r="B127" s="68"/>
    </row>
    <row r="128">
      <c r="A128" s="10"/>
      <c r="B128" s="68"/>
    </row>
    <row r="129">
      <c r="A129" s="10"/>
      <c r="B129" s="68"/>
    </row>
    <row r="130">
      <c r="A130" s="10"/>
      <c r="B130" s="68"/>
    </row>
    <row r="131">
      <c r="A131" s="10"/>
      <c r="B131" s="68"/>
    </row>
    <row r="132">
      <c r="A132" s="10"/>
      <c r="B132" s="68"/>
    </row>
    <row r="133">
      <c r="A133" s="10"/>
      <c r="B133" s="68"/>
    </row>
    <row r="134">
      <c r="A134" s="10"/>
      <c r="B134" s="68"/>
    </row>
    <row r="135">
      <c r="A135" s="9"/>
      <c r="B135" s="68"/>
    </row>
    <row r="136">
      <c r="A136" s="10"/>
      <c r="B136" s="68"/>
    </row>
    <row r="137">
      <c r="A137" s="10"/>
      <c r="B137" s="68"/>
    </row>
    <row r="138">
      <c r="A138" s="10"/>
      <c r="B138" s="68"/>
    </row>
    <row r="139">
      <c r="A139" s="10"/>
      <c r="B139" s="68"/>
    </row>
    <row r="140">
      <c r="A140" s="10"/>
      <c r="B140" s="68"/>
    </row>
    <row r="141">
      <c r="A141" s="10"/>
      <c r="B141" s="68"/>
    </row>
    <row r="142">
      <c r="A142" s="10"/>
      <c r="B142" s="68"/>
    </row>
    <row r="143">
      <c r="A143" s="10"/>
      <c r="B143" s="68"/>
    </row>
    <row r="144">
      <c r="A144" s="10"/>
      <c r="B144" s="68"/>
    </row>
    <row r="145">
      <c r="A145" s="10"/>
      <c r="B145" s="68"/>
    </row>
    <row r="146">
      <c r="A146" s="10"/>
      <c r="B146" s="68"/>
    </row>
    <row r="147">
      <c r="A147" s="10"/>
      <c r="B147" s="68"/>
    </row>
    <row r="148">
      <c r="A148" s="10"/>
      <c r="B148" s="68"/>
    </row>
    <row r="149">
      <c r="A149" s="10"/>
      <c r="B149" s="68"/>
    </row>
    <row r="150">
      <c r="A150" s="10"/>
      <c r="B150" s="68"/>
    </row>
    <row r="151">
      <c r="A151" s="10"/>
      <c r="B151" s="68"/>
    </row>
    <row r="152">
      <c r="A152" s="10"/>
      <c r="B152" s="68"/>
    </row>
    <row r="153">
      <c r="A153" s="10"/>
      <c r="B153" s="68"/>
    </row>
    <row r="154">
      <c r="A154" s="10"/>
      <c r="B154" s="68"/>
    </row>
    <row r="155">
      <c r="A155" s="10"/>
      <c r="B155" s="68"/>
    </row>
    <row r="156">
      <c r="A156" s="10"/>
      <c r="B156" s="68"/>
    </row>
    <row r="157">
      <c r="A157" s="10"/>
      <c r="B157" s="68"/>
    </row>
    <row r="158">
      <c r="A158" s="10"/>
      <c r="B158" s="68"/>
    </row>
    <row r="159">
      <c r="A159" s="10"/>
      <c r="B159" s="68"/>
    </row>
    <row r="160">
      <c r="A160" s="10"/>
      <c r="B160" s="68"/>
    </row>
    <row r="161">
      <c r="A161" s="10"/>
      <c r="B161" s="68"/>
    </row>
    <row r="162">
      <c r="A162" s="10"/>
      <c r="B162" s="68"/>
    </row>
    <row r="163">
      <c r="A163" s="10"/>
      <c r="B163" s="68"/>
    </row>
    <row r="164">
      <c r="A164" s="10"/>
      <c r="B164" s="68"/>
    </row>
    <row r="165">
      <c r="A165" s="10"/>
      <c r="B165" s="68"/>
    </row>
    <row r="166">
      <c r="A166" s="10"/>
      <c r="B166" s="68"/>
    </row>
    <row r="167">
      <c r="A167" s="10"/>
      <c r="B167" s="68"/>
    </row>
    <row r="168">
      <c r="A168" s="10"/>
      <c r="B168" s="68"/>
    </row>
    <row r="169">
      <c r="A169" s="10"/>
      <c r="B169" s="68"/>
    </row>
    <row r="170">
      <c r="A170" s="10"/>
      <c r="B170" s="68"/>
    </row>
    <row r="171">
      <c r="A171" s="10"/>
      <c r="B171" s="68"/>
    </row>
    <row r="172">
      <c r="A172" s="10"/>
      <c r="B172" s="68"/>
    </row>
    <row r="173">
      <c r="A173" s="10"/>
      <c r="B173" s="68"/>
    </row>
    <row r="174">
      <c r="A174" s="10"/>
      <c r="B174" s="68"/>
    </row>
    <row r="175">
      <c r="A175" s="10"/>
      <c r="B175" s="68"/>
    </row>
    <row r="176">
      <c r="A176" s="10"/>
      <c r="B176" s="68"/>
    </row>
    <row r="177">
      <c r="A177" s="10"/>
      <c r="B177" s="68"/>
    </row>
    <row r="178">
      <c r="A178" s="10"/>
      <c r="B178" s="68"/>
    </row>
    <row r="179">
      <c r="A179" s="10"/>
      <c r="B179" s="68"/>
    </row>
    <row r="180">
      <c r="A180" s="10"/>
      <c r="B180" s="68"/>
    </row>
    <row r="181">
      <c r="A181" s="10"/>
      <c r="B181" s="68"/>
    </row>
    <row r="182">
      <c r="A182" s="10"/>
      <c r="B182" s="68"/>
    </row>
    <row r="183">
      <c r="A183" s="10"/>
      <c r="B183" s="68"/>
    </row>
    <row r="184">
      <c r="A184" s="10"/>
      <c r="B184" s="68"/>
    </row>
    <row r="185">
      <c r="A185" s="10"/>
      <c r="B185" s="68"/>
    </row>
    <row r="186">
      <c r="A186" s="10"/>
      <c r="B186" s="68"/>
    </row>
    <row r="187">
      <c r="A187" s="10"/>
      <c r="B187" s="68"/>
    </row>
    <row r="188">
      <c r="A188" s="10"/>
      <c r="B188" s="68"/>
    </row>
    <row r="189">
      <c r="A189" s="10"/>
      <c r="B189" s="68"/>
    </row>
    <row r="190">
      <c r="A190" s="10"/>
      <c r="B190" s="68"/>
    </row>
    <row r="191">
      <c r="A191" s="10"/>
      <c r="B191" s="68"/>
    </row>
    <row r="192">
      <c r="A192" s="10"/>
      <c r="B192" s="68"/>
    </row>
    <row r="193">
      <c r="A193" s="10"/>
      <c r="B193" s="68"/>
    </row>
    <row r="194">
      <c r="A194" s="10"/>
      <c r="B194" s="68"/>
    </row>
    <row r="195">
      <c r="A195" s="10"/>
      <c r="B195" s="68"/>
    </row>
    <row r="196">
      <c r="A196" s="10"/>
      <c r="B196" s="68"/>
    </row>
    <row r="197">
      <c r="A197" s="10"/>
      <c r="B197" s="68"/>
    </row>
    <row r="198">
      <c r="A198" s="10"/>
      <c r="B198" s="68"/>
    </row>
    <row r="199">
      <c r="A199" s="10"/>
      <c r="B199" s="68"/>
    </row>
    <row r="200">
      <c r="A200" s="10"/>
      <c r="B200" s="68"/>
    </row>
    <row r="201">
      <c r="A201" s="10"/>
      <c r="B201" s="68"/>
    </row>
    <row r="202">
      <c r="A202" s="10"/>
      <c r="B202" s="68"/>
    </row>
    <row r="203">
      <c r="A203" s="10"/>
      <c r="B203" s="68"/>
    </row>
    <row r="204">
      <c r="A204" s="10"/>
      <c r="B204" s="68"/>
    </row>
    <row r="205">
      <c r="A205" s="10"/>
      <c r="B205" s="68"/>
    </row>
    <row r="206">
      <c r="A206" s="10"/>
      <c r="B206" s="68"/>
    </row>
    <row r="207">
      <c r="A207" s="10"/>
      <c r="B207" s="68"/>
    </row>
    <row r="208">
      <c r="A208" s="10"/>
      <c r="B208" s="68"/>
    </row>
    <row r="209">
      <c r="A209" s="10"/>
      <c r="B209" s="68"/>
    </row>
    <row r="210">
      <c r="A210" s="10"/>
      <c r="B210" s="68"/>
    </row>
    <row r="211">
      <c r="A211" s="10"/>
      <c r="B211" s="68"/>
    </row>
    <row r="212">
      <c r="A212" s="10"/>
      <c r="B212" s="68"/>
    </row>
    <row r="213">
      <c r="A213" s="10"/>
      <c r="B213" s="68"/>
    </row>
    <row r="214">
      <c r="A214" s="10"/>
      <c r="B214" s="68"/>
    </row>
    <row r="215">
      <c r="A215" s="10"/>
      <c r="B215" s="68"/>
    </row>
    <row r="216">
      <c r="A216" s="10"/>
      <c r="B216" s="68"/>
    </row>
    <row r="217">
      <c r="A217" s="10"/>
      <c r="B217" s="68"/>
    </row>
    <row r="218">
      <c r="A218" s="10"/>
      <c r="B218" s="68"/>
    </row>
    <row r="219">
      <c r="A219" s="10"/>
      <c r="B219" s="68"/>
    </row>
    <row r="220">
      <c r="A220" s="10"/>
      <c r="B220" s="68"/>
    </row>
    <row r="221">
      <c r="A221" s="10"/>
      <c r="B221" s="68"/>
    </row>
    <row r="222">
      <c r="A222" s="10"/>
      <c r="B222" s="68"/>
    </row>
    <row r="223">
      <c r="A223" s="10"/>
      <c r="B223" s="68"/>
    </row>
    <row r="224">
      <c r="A224" s="10"/>
      <c r="B224" s="68"/>
    </row>
    <row r="225">
      <c r="A225" s="10"/>
      <c r="B225" s="68"/>
    </row>
    <row r="226">
      <c r="A226" s="10"/>
      <c r="B226" s="68"/>
    </row>
    <row r="227">
      <c r="A227" s="10"/>
      <c r="B227" s="68"/>
    </row>
    <row r="228">
      <c r="A228" s="10"/>
      <c r="B228" s="68"/>
    </row>
    <row r="229">
      <c r="A229" s="10"/>
      <c r="B229" s="68"/>
    </row>
    <row r="230">
      <c r="A230" s="10"/>
      <c r="B230" s="68"/>
    </row>
    <row r="231">
      <c r="A231" s="10"/>
      <c r="B231" s="68"/>
    </row>
    <row r="232">
      <c r="A232" s="10"/>
      <c r="B232" s="68"/>
    </row>
    <row r="233">
      <c r="A233" s="10"/>
      <c r="B233" s="68"/>
    </row>
    <row r="234">
      <c r="A234" s="10"/>
      <c r="B234" s="68"/>
    </row>
    <row r="235">
      <c r="A235" s="10"/>
      <c r="B235" s="68"/>
    </row>
    <row r="236">
      <c r="A236" s="10"/>
      <c r="B236" s="68"/>
    </row>
    <row r="237">
      <c r="A237" s="10"/>
      <c r="B237" s="68"/>
    </row>
    <row r="238">
      <c r="A238" s="10"/>
      <c r="B238" s="68"/>
    </row>
    <row r="239">
      <c r="A239" s="10"/>
      <c r="B239" s="68"/>
    </row>
    <row r="240">
      <c r="A240" s="10"/>
      <c r="B240" s="68"/>
    </row>
    <row r="241">
      <c r="A241" s="10"/>
      <c r="B241" s="68"/>
    </row>
    <row r="242">
      <c r="A242" s="10"/>
      <c r="B242" s="68"/>
    </row>
    <row r="243">
      <c r="A243" s="10"/>
      <c r="B243" s="68"/>
    </row>
    <row r="244">
      <c r="A244" s="10"/>
      <c r="B244" s="68"/>
    </row>
    <row r="245">
      <c r="A245" s="10"/>
      <c r="B245" s="68"/>
    </row>
    <row r="246">
      <c r="A246" s="10"/>
      <c r="B246" s="68"/>
    </row>
    <row r="247">
      <c r="A247" s="10"/>
      <c r="B247" s="68"/>
    </row>
    <row r="248">
      <c r="A248" s="10"/>
      <c r="B248" s="68"/>
    </row>
    <row r="249">
      <c r="A249" s="10"/>
      <c r="B249" s="68"/>
    </row>
    <row r="250">
      <c r="A250" s="10"/>
      <c r="B250" s="68"/>
    </row>
    <row r="251">
      <c r="A251" s="10"/>
      <c r="B251" s="68"/>
    </row>
    <row r="252">
      <c r="A252" s="10"/>
      <c r="B252" s="68"/>
    </row>
    <row r="253">
      <c r="A253" s="10"/>
      <c r="B253" s="68"/>
    </row>
    <row r="254">
      <c r="A254" s="10"/>
      <c r="B254" s="68"/>
    </row>
    <row r="255">
      <c r="A255" s="10"/>
      <c r="B255" s="68"/>
    </row>
    <row r="256">
      <c r="A256" s="10"/>
      <c r="B256" s="68"/>
    </row>
    <row r="257">
      <c r="A257" s="10"/>
      <c r="B257" s="68"/>
    </row>
    <row r="258">
      <c r="A258" s="10"/>
      <c r="B258" s="68"/>
    </row>
    <row r="259">
      <c r="A259" s="10"/>
      <c r="B259" s="68"/>
    </row>
    <row r="260">
      <c r="A260" s="10"/>
      <c r="B260" s="68"/>
    </row>
    <row r="261">
      <c r="A261" s="10"/>
      <c r="B261" s="68"/>
    </row>
    <row r="262">
      <c r="A262" s="10"/>
      <c r="B262" s="68"/>
    </row>
    <row r="263">
      <c r="A263" s="10"/>
      <c r="B263" s="68"/>
    </row>
    <row r="264">
      <c r="A264" s="10"/>
      <c r="B264" s="68"/>
    </row>
    <row r="265">
      <c r="A265" s="10"/>
      <c r="B265" s="68"/>
    </row>
    <row r="266">
      <c r="A266" s="10"/>
      <c r="B266" s="68"/>
    </row>
    <row r="267">
      <c r="A267" s="10"/>
      <c r="B267" s="68"/>
    </row>
    <row r="268">
      <c r="A268" s="10"/>
      <c r="B268" s="68"/>
    </row>
    <row r="269">
      <c r="A269" s="10"/>
      <c r="B269" s="68"/>
    </row>
    <row r="270">
      <c r="A270" s="10"/>
      <c r="B270" s="68"/>
    </row>
    <row r="271">
      <c r="A271" s="10"/>
      <c r="B271" s="68"/>
    </row>
    <row r="272">
      <c r="A272" s="10"/>
      <c r="B272" s="68"/>
    </row>
    <row r="273">
      <c r="A273" s="10"/>
      <c r="B273" s="68"/>
    </row>
    <row r="274">
      <c r="A274" s="10"/>
      <c r="B274" s="68"/>
    </row>
    <row r="275">
      <c r="A275" s="10"/>
      <c r="B275" s="68"/>
    </row>
    <row r="276">
      <c r="A276" s="10"/>
      <c r="B276" s="68"/>
    </row>
    <row r="277">
      <c r="A277" s="10"/>
      <c r="B277" s="68"/>
    </row>
    <row r="278">
      <c r="A278" s="10"/>
      <c r="B278" s="68"/>
    </row>
    <row r="279">
      <c r="A279" s="10"/>
      <c r="B279" s="68"/>
    </row>
    <row r="280">
      <c r="A280" s="10"/>
      <c r="B280" s="68"/>
    </row>
    <row r="281">
      <c r="A281" s="10"/>
      <c r="B281" s="68"/>
    </row>
    <row r="282">
      <c r="A282" s="10"/>
      <c r="B282" s="68"/>
    </row>
    <row r="283">
      <c r="A283" s="10"/>
      <c r="B283" s="68"/>
    </row>
    <row r="284">
      <c r="A284" s="10"/>
      <c r="B284" s="68"/>
    </row>
    <row r="285">
      <c r="A285" s="10"/>
      <c r="B285" s="68"/>
    </row>
    <row r="286">
      <c r="A286" s="10"/>
      <c r="B286" s="68"/>
    </row>
    <row r="287">
      <c r="A287" s="10"/>
      <c r="B287" s="68"/>
    </row>
    <row r="288">
      <c r="A288" s="10"/>
      <c r="B288" s="68"/>
    </row>
    <row r="289">
      <c r="A289" s="10"/>
      <c r="B289" s="68"/>
    </row>
    <row r="290">
      <c r="A290" s="10"/>
      <c r="B290" s="68"/>
    </row>
    <row r="291">
      <c r="A291" s="10"/>
      <c r="B291" s="68"/>
    </row>
    <row r="292">
      <c r="A292" s="10"/>
      <c r="B292" s="68"/>
    </row>
    <row r="293">
      <c r="A293" s="10"/>
      <c r="B293" s="68"/>
    </row>
    <row r="294">
      <c r="A294" s="10"/>
      <c r="B294" s="68"/>
    </row>
    <row r="295">
      <c r="A295" s="10"/>
      <c r="B295" s="68"/>
    </row>
    <row r="296">
      <c r="A296" s="10"/>
      <c r="B296" s="68"/>
    </row>
    <row r="297">
      <c r="A297" s="10"/>
      <c r="B297" s="68"/>
    </row>
    <row r="298">
      <c r="A298" s="10"/>
      <c r="B298" s="68"/>
    </row>
    <row r="299">
      <c r="A299" s="10"/>
      <c r="B299" s="68"/>
    </row>
    <row r="300">
      <c r="A300" s="10"/>
      <c r="B300" s="68"/>
    </row>
    <row r="301">
      <c r="A301" s="10"/>
      <c r="B301" s="68"/>
    </row>
    <row r="302">
      <c r="A302" s="10"/>
      <c r="B302" s="68"/>
    </row>
    <row r="303">
      <c r="A303" s="10"/>
      <c r="B303" s="68"/>
    </row>
    <row r="304">
      <c r="A304" s="10"/>
      <c r="B304" s="68"/>
    </row>
    <row r="305">
      <c r="A305" s="10"/>
      <c r="B305" s="68"/>
    </row>
    <row r="306">
      <c r="A306" s="10"/>
      <c r="B306" s="68"/>
    </row>
    <row r="307">
      <c r="A307" s="10"/>
      <c r="B307" s="68"/>
    </row>
    <row r="308">
      <c r="A308" s="10"/>
      <c r="B308" s="68"/>
    </row>
    <row r="309">
      <c r="A309" s="10"/>
      <c r="B309" s="68"/>
    </row>
    <row r="310">
      <c r="A310" s="10"/>
      <c r="B310" s="68"/>
    </row>
    <row r="311">
      <c r="A311" s="10"/>
      <c r="B311" s="68"/>
    </row>
    <row r="312">
      <c r="A312" s="10"/>
      <c r="B312" s="68"/>
    </row>
    <row r="313">
      <c r="A313" s="10"/>
      <c r="B313" s="68"/>
    </row>
    <row r="314">
      <c r="A314" s="10"/>
      <c r="B314" s="68"/>
    </row>
    <row r="315">
      <c r="A315" s="10"/>
      <c r="B315" s="68"/>
    </row>
    <row r="316">
      <c r="A316" s="10"/>
      <c r="B316" s="68"/>
    </row>
    <row r="317">
      <c r="A317" s="10"/>
      <c r="B317" s="68"/>
    </row>
    <row r="318">
      <c r="A318" s="10"/>
      <c r="B318" s="68"/>
    </row>
    <row r="319">
      <c r="A319" s="10"/>
      <c r="B319" s="68"/>
    </row>
    <row r="320">
      <c r="A320" s="10"/>
      <c r="B320" s="68"/>
    </row>
    <row r="321">
      <c r="A321" s="10"/>
      <c r="B321" s="68"/>
    </row>
    <row r="322">
      <c r="A322" s="10"/>
      <c r="B322" s="68"/>
    </row>
    <row r="323">
      <c r="A323" s="10"/>
      <c r="B323" s="68"/>
    </row>
    <row r="324">
      <c r="A324" s="10"/>
      <c r="B324" s="68"/>
    </row>
    <row r="325">
      <c r="A325" s="10"/>
      <c r="B325" s="68"/>
    </row>
    <row r="326">
      <c r="A326" s="10"/>
      <c r="B326" s="68"/>
    </row>
    <row r="327">
      <c r="A327" s="10"/>
      <c r="B327" s="68"/>
    </row>
    <row r="328">
      <c r="A328" s="10"/>
      <c r="B328" s="68"/>
    </row>
    <row r="329">
      <c r="A329" s="10"/>
      <c r="B329" s="68"/>
    </row>
    <row r="330">
      <c r="A330" s="10"/>
      <c r="B330" s="68"/>
    </row>
    <row r="331">
      <c r="A331" s="10"/>
      <c r="B331" s="68"/>
    </row>
    <row r="332">
      <c r="A332" s="10"/>
      <c r="B332" s="68"/>
    </row>
    <row r="333">
      <c r="A333" s="10"/>
      <c r="B333" s="68"/>
    </row>
    <row r="334">
      <c r="A334" s="10"/>
      <c r="B334" s="68"/>
    </row>
    <row r="335">
      <c r="A335" s="10"/>
      <c r="B335" s="68"/>
    </row>
    <row r="336">
      <c r="A336" s="10"/>
      <c r="B336" s="68"/>
    </row>
    <row r="337">
      <c r="A337" s="10"/>
      <c r="B337" s="68"/>
    </row>
    <row r="338">
      <c r="A338" s="10"/>
      <c r="B338" s="68"/>
    </row>
    <row r="339">
      <c r="A339" s="10"/>
      <c r="B339" s="68"/>
    </row>
    <row r="340">
      <c r="A340" s="10"/>
      <c r="B340" s="68"/>
    </row>
    <row r="341">
      <c r="A341" s="10"/>
      <c r="B341" s="68"/>
    </row>
    <row r="342">
      <c r="A342" s="10"/>
      <c r="B342" s="68"/>
    </row>
    <row r="343">
      <c r="A343" s="10"/>
      <c r="B343" s="68"/>
    </row>
    <row r="344">
      <c r="A344" s="10"/>
      <c r="B344" s="68"/>
    </row>
    <row r="345">
      <c r="A345" s="10"/>
      <c r="B345" s="68"/>
    </row>
    <row r="346">
      <c r="A346" s="10"/>
      <c r="B346" s="68"/>
    </row>
    <row r="347">
      <c r="A347" s="10"/>
      <c r="B347" s="68"/>
    </row>
    <row r="348">
      <c r="A348" s="10"/>
      <c r="B348" s="68"/>
    </row>
    <row r="349">
      <c r="A349" s="10"/>
      <c r="B349" s="68"/>
    </row>
    <row r="350">
      <c r="A350" s="10"/>
      <c r="B350" s="68"/>
    </row>
    <row r="351">
      <c r="A351" s="10"/>
      <c r="B351" s="68"/>
    </row>
    <row r="352">
      <c r="A352" s="10"/>
      <c r="B352" s="68"/>
    </row>
    <row r="353">
      <c r="A353" s="10"/>
      <c r="B353" s="68"/>
    </row>
    <row r="354">
      <c r="A354" s="10"/>
      <c r="B354" s="68"/>
    </row>
    <row r="355">
      <c r="A355" s="10"/>
      <c r="B355" s="68"/>
    </row>
    <row r="356">
      <c r="A356" s="10"/>
      <c r="B356" s="68"/>
    </row>
    <row r="357">
      <c r="A357" s="10"/>
      <c r="B357" s="68"/>
    </row>
    <row r="358">
      <c r="A358" s="10"/>
      <c r="B358" s="68"/>
    </row>
    <row r="359">
      <c r="A359" s="10"/>
      <c r="B359" s="68"/>
    </row>
    <row r="360">
      <c r="A360" s="10"/>
      <c r="B360" s="68"/>
    </row>
    <row r="361">
      <c r="A361" s="10"/>
      <c r="B361" s="68"/>
    </row>
    <row r="362">
      <c r="A362" s="10"/>
      <c r="B362" s="68"/>
    </row>
    <row r="363">
      <c r="A363" s="10"/>
      <c r="B363" s="68"/>
    </row>
    <row r="364">
      <c r="A364" s="10"/>
      <c r="B364" s="68"/>
    </row>
    <row r="365">
      <c r="A365" s="10"/>
      <c r="B365" s="68"/>
    </row>
    <row r="366">
      <c r="A366" s="10"/>
      <c r="B366" s="68"/>
    </row>
    <row r="367">
      <c r="A367" s="10"/>
      <c r="B367" s="68"/>
    </row>
    <row r="368">
      <c r="A368" s="10"/>
      <c r="B368" s="68"/>
    </row>
    <row r="369">
      <c r="A369" s="10"/>
      <c r="B369" s="68"/>
    </row>
    <row r="370">
      <c r="A370" s="10"/>
      <c r="B370" s="68"/>
    </row>
    <row r="371">
      <c r="A371" s="10"/>
      <c r="B371" s="68"/>
    </row>
    <row r="372">
      <c r="A372" s="10"/>
      <c r="B372" s="68"/>
    </row>
    <row r="373">
      <c r="A373" s="10"/>
      <c r="B373" s="68"/>
    </row>
    <row r="374">
      <c r="A374" s="10"/>
      <c r="B374" s="68"/>
    </row>
    <row r="375">
      <c r="A375" s="10"/>
      <c r="B375" s="68"/>
    </row>
    <row r="376">
      <c r="A376" s="10"/>
      <c r="B376" s="68"/>
    </row>
    <row r="377">
      <c r="A377" s="10"/>
      <c r="B377" s="68"/>
    </row>
    <row r="378">
      <c r="A378" s="10"/>
      <c r="B378" s="68"/>
    </row>
    <row r="379">
      <c r="A379" s="10"/>
      <c r="B379" s="68"/>
    </row>
    <row r="380">
      <c r="A380" s="10"/>
      <c r="B380" s="68"/>
    </row>
    <row r="381">
      <c r="A381" s="10"/>
      <c r="B381" s="68"/>
    </row>
    <row r="382">
      <c r="A382" s="10"/>
      <c r="B382" s="68"/>
    </row>
    <row r="383">
      <c r="A383" s="10"/>
      <c r="B383" s="68"/>
    </row>
    <row r="384">
      <c r="A384" s="10"/>
      <c r="B384" s="68"/>
    </row>
    <row r="385">
      <c r="A385" s="10"/>
      <c r="B385" s="68"/>
    </row>
    <row r="386">
      <c r="A386" s="10"/>
      <c r="B386" s="68"/>
    </row>
    <row r="387">
      <c r="A387" s="10"/>
      <c r="B387" s="68"/>
    </row>
    <row r="388">
      <c r="A388" s="10"/>
      <c r="B388" s="68"/>
    </row>
    <row r="389">
      <c r="A389" s="10"/>
      <c r="B389" s="68"/>
    </row>
    <row r="390">
      <c r="A390" s="10"/>
      <c r="B390" s="68"/>
    </row>
    <row r="391">
      <c r="A391" s="10"/>
      <c r="B391" s="68"/>
    </row>
    <row r="392">
      <c r="A392" s="10"/>
      <c r="B392" s="68"/>
    </row>
    <row r="393">
      <c r="A393" s="10"/>
      <c r="B393" s="68"/>
    </row>
    <row r="394">
      <c r="A394" s="10"/>
      <c r="B394" s="68"/>
    </row>
    <row r="395">
      <c r="A395" s="10"/>
      <c r="B395" s="68"/>
    </row>
    <row r="396">
      <c r="A396" s="10"/>
      <c r="B396" s="68"/>
    </row>
    <row r="397">
      <c r="A397" s="10"/>
      <c r="B397" s="68"/>
    </row>
    <row r="398">
      <c r="A398" s="10"/>
      <c r="B398" s="68"/>
    </row>
    <row r="399">
      <c r="A399" s="10"/>
      <c r="B399" s="68"/>
    </row>
    <row r="400">
      <c r="A400" s="10"/>
      <c r="B400" s="68"/>
    </row>
    <row r="401">
      <c r="A401" s="10"/>
      <c r="B401" s="68"/>
    </row>
    <row r="402">
      <c r="A402" s="10"/>
      <c r="B402" s="68"/>
    </row>
    <row r="403">
      <c r="A403" s="10"/>
      <c r="B403" s="68"/>
    </row>
    <row r="404">
      <c r="A404" s="10"/>
      <c r="B404" s="68"/>
    </row>
    <row r="405">
      <c r="A405" s="10"/>
      <c r="B405" s="68"/>
    </row>
    <row r="406">
      <c r="A406" s="10"/>
      <c r="B406" s="68"/>
    </row>
    <row r="407">
      <c r="A407" s="10"/>
      <c r="B407" s="68"/>
    </row>
    <row r="408">
      <c r="A408" s="10"/>
      <c r="B408" s="68"/>
    </row>
    <row r="409">
      <c r="A409" s="10"/>
      <c r="B409" s="68"/>
    </row>
    <row r="410">
      <c r="A410" s="10"/>
      <c r="B410" s="68"/>
    </row>
    <row r="411">
      <c r="A411" s="10"/>
      <c r="B411" s="68"/>
    </row>
    <row r="412">
      <c r="A412" s="10"/>
      <c r="B412" s="68"/>
    </row>
    <row r="413">
      <c r="A413" s="10"/>
      <c r="B413" s="68"/>
    </row>
    <row r="414">
      <c r="A414" s="10"/>
      <c r="B414" s="68"/>
    </row>
    <row r="415">
      <c r="A415" s="10"/>
      <c r="B415" s="68"/>
    </row>
    <row r="416">
      <c r="A416" s="10"/>
      <c r="B416" s="68"/>
    </row>
    <row r="417">
      <c r="A417" s="10"/>
      <c r="B417" s="68"/>
    </row>
    <row r="418">
      <c r="A418" s="10"/>
      <c r="B418" s="68"/>
    </row>
    <row r="419">
      <c r="A419" s="10"/>
      <c r="B419" s="68"/>
    </row>
    <row r="420">
      <c r="A420" s="10"/>
      <c r="B420" s="68"/>
    </row>
    <row r="421">
      <c r="A421" s="10"/>
      <c r="B421" s="68"/>
    </row>
    <row r="422">
      <c r="A422" s="10"/>
      <c r="B422" s="68"/>
    </row>
    <row r="423">
      <c r="A423" s="10"/>
      <c r="B423" s="68"/>
    </row>
    <row r="424">
      <c r="A424" s="10"/>
      <c r="B424" s="68"/>
    </row>
    <row r="425">
      <c r="A425" s="10"/>
      <c r="B425" s="68"/>
    </row>
    <row r="426">
      <c r="A426" s="10"/>
      <c r="B426" s="68"/>
    </row>
    <row r="427">
      <c r="A427" s="10"/>
      <c r="B427" s="68"/>
    </row>
    <row r="428">
      <c r="A428" s="10"/>
      <c r="B428" s="68"/>
    </row>
    <row r="429">
      <c r="A429" s="10"/>
      <c r="B429" s="68"/>
    </row>
    <row r="430">
      <c r="A430" s="10"/>
      <c r="B430" s="68"/>
    </row>
    <row r="431">
      <c r="A431" s="10"/>
      <c r="B431" s="68"/>
    </row>
    <row r="432">
      <c r="A432" s="10"/>
      <c r="B432" s="68"/>
    </row>
    <row r="433">
      <c r="A433" s="10"/>
      <c r="B433" s="68"/>
    </row>
    <row r="434">
      <c r="A434" s="10"/>
      <c r="B434" s="68"/>
    </row>
    <row r="435">
      <c r="A435" s="10"/>
      <c r="B435" s="68"/>
    </row>
    <row r="436">
      <c r="A436" s="10"/>
      <c r="B436" s="68"/>
    </row>
    <row r="437">
      <c r="A437" s="10"/>
      <c r="B437" s="68"/>
    </row>
    <row r="438">
      <c r="A438" s="10"/>
      <c r="B438" s="68"/>
    </row>
    <row r="439">
      <c r="A439" s="10"/>
      <c r="B439" s="68"/>
    </row>
    <row r="440">
      <c r="A440" s="10"/>
      <c r="B440" s="68"/>
    </row>
    <row r="441">
      <c r="A441" s="10"/>
      <c r="B441" s="68"/>
    </row>
    <row r="442">
      <c r="A442" s="10"/>
      <c r="B442" s="68"/>
    </row>
    <row r="443">
      <c r="A443" s="10"/>
      <c r="B443" s="68"/>
    </row>
    <row r="444">
      <c r="A444" s="10"/>
      <c r="B444" s="68"/>
    </row>
    <row r="445">
      <c r="A445" s="10"/>
      <c r="B445" s="68"/>
    </row>
    <row r="446">
      <c r="A446" s="10"/>
      <c r="B446" s="68"/>
    </row>
    <row r="447">
      <c r="A447" s="10"/>
      <c r="B447" s="68"/>
    </row>
    <row r="448">
      <c r="A448" s="10"/>
      <c r="B448" s="68"/>
    </row>
    <row r="449">
      <c r="A449" s="10"/>
      <c r="B449" s="68"/>
    </row>
    <row r="450">
      <c r="A450" s="10"/>
      <c r="B450" s="68"/>
    </row>
    <row r="451">
      <c r="A451" s="10"/>
      <c r="B451" s="68"/>
    </row>
    <row r="452">
      <c r="A452" s="10"/>
      <c r="B452" s="68"/>
    </row>
    <row r="453">
      <c r="A453" s="10"/>
      <c r="B453" s="68"/>
    </row>
    <row r="454">
      <c r="A454" s="10"/>
      <c r="B454" s="68"/>
    </row>
    <row r="455">
      <c r="A455" s="10"/>
      <c r="B455" s="68"/>
    </row>
    <row r="456">
      <c r="A456" s="10"/>
      <c r="B456" s="68"/>
    </row>
    <row r="457">
      <c r="A457" s="10"/>
      <c r="B457" s="68"/>
    </row>
    <row r="458">
      <c r="A458" s="10"/>
      <c r="B458" s="68"/>
    </row>
    <row r="459">
      <c r="A459" s="10"/>
      <c r="B459" s="68"/>
    </row>
    <row r="460">
      <c r="A460" s="10"/>
      <c r="B460" s="68"/>
    </row>
    <row r="461">
      <c r="A461" s="10"/>
      <c r="B461" s="68"/>
    </row>
    <row r="462">
      <c r="A462" s="10"/>
      <c r="B462" s="68"/>
    </row>
    <row r="463">
      <c r="A463" s="10"/>
      <c r="B463" s="68"/>
    </row>
    <row r="464">
      <c r="A464" s="10"/>
      <c r="B464" s="68"/>
    </row>
    <row r="465">
      <c r="A465" s="10"/>
      <c r="B465" s="68"/>
    </row>
    <row r="466">
      <c r="A466" s="10"/>
      <c r="B466" s="68"/>
    </row>
    <row r="467">
      <c r="A467" s="10"/>
      <c r="B467" s="68"/>
    </row>
    <row r="468">
      <c r="A468" s="10"/>
      <c r="B468" s="68"/>
    </row>
    <row r="469">
      <c r="A469" s="10"/>
      <c r="B469" s="68"/>
    </row>
    <row r="470">
      <c r="A470" s="10"/>
      <c r="B470" s="68"/>
    </row>
    <row r="471">
      <c r="A471" s="10"/>
      <c r="B471" s="68"/>
    </row>
    <row r="472">
      <c r="A472" s="10"/>
      <c r="B472" s="68"/>
    </row>
    <row r="473">
      <c r="A473" s="10"/>
      <c r="B473" s="68"/>
    </row>
    <row r="474">
      <c r="A474" s="10"/>
      <c r="B474" s="68"/>
    </row>
    <row r="475">
      <c r="A475" s="10"/>
      <c r="B475" s="68"/>
    </row>
    <row r="476">
      <c r="A476" s="10"/>
      <c r="B476" s="68"/>
    </row>
    <row r="477">
      <c r="A477" s="10"/>
      <c r="B477" s="68"/>
    </row>
    <row r="478">
      <c r="A478" s="10"/>
      <c r="B478" s="68"/>
    </row>
    <row r="479">
      <c r="A479" s="10"/>
      <c r="B479" s="68"/>
    </row>
    <row r="480">
      <c r="A480" s="10"/>
      <c r="B480" s="68"/>
    </row>
    <row r="481">
      <c r="A481" s="10"/>
      <c r="B481" s="68"/>
    </row>
    <row r="482">
      <c r="A482" s="10"/>
      <c r="B482" s="68"/>
    </row>
    <row r="483">
      <c r="A483" s="10"/>
      <c r="B483" s="68"/>
    </row>
    <row r="484">
      <c r="A484" s="10"/>
      <c r="B484" s="68"/>
    </row>
    <row r="485">
      <c r="A485" s="10"/>
      <c r="B485" s="68"/>
    </row>
    <row r="486">
      <c r="A486" s="10"/>
      <c r="B486" s="68"/>
    </row>
    <row r="487">
      <c r="A487" s="10"/>
      <c r="B487" s="68"/>
    </row>
    <row r="488">
      <c r="A488" s="10"/>
      <c r="B488" s="68"/>
    </row>
    <row r="489">
      <c r="A489" s="10"/>
      <c r="B489" s="68"/>
    </row>
    <row r="490">
      <c r="A490" s="10"/>
      <c r="B490" s="68"/>
    </row>
    <row r="491">
      <c r="A491" s="10"/>
      <c r="B491" s="68"/>
    </row>
    <row r="492">
      <c r="A492" s="10"/>
      <c r="B492" s="68"/>
    </row>
    <row r="493">
      <c r="A493" s="10"/>
      <c r="B493" s="68"/>
    </row>
    <row r="494">
      <c r="A494" s="10"/>
      <c r="B494" s="68"/>
    </row>
    <row r="495">
      <c r="A495" s="10"/>
      <c r="B495" s="68"/>
    </row>
    <row r="496">
      <c r="A496" s="10"/>
      <c r="B496" s="68"/>
    </row>
    <row r="497">
      <c r="A497" s="10"/>
      <c r="B497" s="68"/>
    </row>
    <row r="498">
      <c r="A498" s="10"/>
      <c r="B498" s="68"/>
    </row>
    <row r="499">
      <c r="A499" s="10"/>
      <c r="B499" s="68"/>
    </row>
    <row r="500">
      <c r="A500" s="10"/>
      <c r="B500" s="68"/>
    </row>
    <row r="501">
      <c r="A501" s="10"/>
      <c r="B501" s="68"/>
    </row>
    <row r="502">
      <c r="A502" s="10"/>
      <c r="B502" s="68"/>
    </row>
    <row r="503">
      <c r="A503" s="10"/>
      <c r="B503" s="68"/>
    </row>
    <row r="504">
      <c r="A504" s="10"/>
      <c r="B504" s="68"/>
    </row>
    <row r="505">
      <c r="A505" s="10"/>
      <c r="B505" s="68"/>
    </row>
    <row r="506">
      <c r="A506" s="10"/>
      <c r="B506" s="68"/>
    </row>
    <row r="507">
      <c r="A507" s="62"/>
      <c r="B507" s="68"/>
    </row>
    <row r="508">
      <c r="B508" s="68"/>
    </row>
    <row r="509">
      <c r="A509" s="8"/>
      <c r="B509" s="68"/>
    </row>
    <row r="510">
      <c r="B510" s="68"/>
    </row>
    <row r="511">
      <c r="B511" s="68"/>
    </row>
    <row r="512">
      <c r="B512" s="68"/>
    </row>
    <row r="513">
      <c r="B513" s="68"/>
    </row>
    <row r="514">
      <c r="B514" s="68"/>
    </row>
    <row r="515">
      <c r="B515" s="68"/>
    </row>
    <row r="516">
      <c r="B516" s="68"/>
    </row>
    <row r="517">
      <c r="B517" s="68"/>
    </row>
    <row r="518">
      <c r="B518" s="68"/>
    </row>
    <row r="519">
      <c r="B519" s="68"/>
    </row>
    <row r="520">
      <c r="B520" s="68"/>
    </row>
    <row r="521">
      <c r="B521" s="68"/>
    </row>
    <row r="522">
      <c r="B522" s="68"/>
    </row>
    <row r="523">
      <c r="B523" s="68"/>
    </row>
    <row r="524">
      <c r="B524" s="68"/>
    </row>
    <row r="525">
      <c r="B525" s="68"/>
    </row>
    <row r="526">
      <c r="B526" s="68"/>
    </row>
    <row r="527">
      <c r="B527" s="68"/>
    </row>
    <row r="528">
      <c r="B528" s="68"/>
    </row>
    <row r="529">
      <c r="B529" s="68"/>
    </row>
    <row r="530">
      <c r="B530" s="68"/>
    </row>
    <row r="531">
      <c r="B531" s="68"/>
    </row>
    <row r="532">
      <c r="B532" s="68"/>
    </row>
    <row r="533">
      <c r="B533" s="68"/>
    </row>
    <row r="534">
      <c r="B534" s="68"/>
    </row>
    <row r="535">
      <c r="B535" s="68"/>
    </row>
    <row r="536">
      <c r="B536" s="68"/>
    </row>
    <row r="537">
      <c r="B537" s="68"/>
    </row>
    <row r="538">
      <c r="B538" s="68"/>
    </row>
    <row r="539">
      <c r="B539" s="68"/>
    </row>
    <row r="540">
      <c r="B540" s="68"/>
    </row>
    <row r="541">
      <c r="B541" s="68"/>
    </row>
    <row r="542">
      <c r="B542" s="68"/>
    </row>
    <row r="543">
      <c r="B543" s="68"/>
    </row>
    <row r="544">
      <c r="B544" s="68"/>
    </row>
    <row r="545">
      <c r="B545" s="68"/>
    </row>
    <row r="546">
      <c r="B546" s="68"/>
    </row>
    <row r="547">
      <c r="B547" s="68"/>
    </row>
    <row r="548">
      <c r="B548" s="68"/>
    </row>
    <row r="549">
      <c r="B549" s="68"/>
    </row>
    <row r="550">
      <c r="B550" s="68"/>
    </row>
    <row r="551">
      <c r="B551" s="68"/>
    </row>
    <row r="552">
      <c r="B552" s="68"/>
    </row>
    <row r="553">
      <c r="B553" s="68"/>
    </row>
    <row r="554">
      <c r="B554" s="68"/>
    </row>
    <row r="555">
      <c r="B555" s="68"/>
    </row>
    <row r="556">
      <c r="B556" s="68"/>
    </row>
    <row r="557">
      <c r="B557" s="68"/>
    </row>
    <row r="558">
      <c r="B558" s="68"/>
    </row>
    <row r="559">
      <c r="B559" s="68"/>
    </row>
    <row r="560">
      <c r="B560" s="68"/>
    </row>
    <row r="561">
      <c r="B561" s="68"/>
    </row>
    <row r="562">
      <c r="B562" s="68"/>
    </row>
    <row r="563">
      <c r="B563" s="68"/>
    </row>
    <row r="564">
      <c r="B564" s="68"/>
    </row>
    <row r="565">
      <c r="B565" s="68"/>
    </row>
    <row r="566">
      <c r="B566" s="68"/>
    </row>
    <row r="567">
      <c r="B567" s="68"/>
    </row>
    <row r="568">
      <c r="B568" s="68"/>
    </row>
    <row r="569">
      <c r="B569" s="68"/>
    </row>
    <row r="570">
      <c r="B570" s="68"/>
    </row>
    <row r="571">
      <c r="B571" s="68"/>
    </row>
    <row r="572">
      <c r="B572" s="68"/>
    </row>
    <row r="573">
      <c r="B573" s="68"/>
    </row>
    <row r="574">
      <c r="B574" s="68"/>
    </row>
    <row r="575">
      <c r="B575" s="68"/>
    </row>
    <row r="576">
      <c r="B576" s="68"/>
    </row>
    <row r="577">
      <c r="B577" s="68"/>
    </row>
    <row r="578">
      <c r="B578" s="68"/>
    </row>
    <row r="579">
      <c r="B579" s="68"/>
    </row>
    <row r="580">
      <c r="B580" s="68"/>
    </row>
    <row r="581">
      <c r="B581" s="68"/>
    </row>
    <row r="582">
      <c r="B582" s="68"/>
    </row>
    <row r="583">
      <c r="B583" s="68"/>
    </row>
    <row r="584">
      <c r="B584" s="68"/>
    </row>
    <row r="585">
      <c r="B585" s="68"/>
    </row>
    <row r="586">
      <c r="B586" s="68"/>
    </row>
    <row r="587">
      <c r="B587" s="68"/>
    </row>
    <row r="588">
      <c r="B588" s="68"/>
    </row>
    <row r="589">
      <c r="B589" s="68"/>
    </row>
    <row r="590">
      <c r="B590" s="68"/>
    </row>
    <row r="591">
      <c r="B591" s="68"/>
    </row>
    <row r="592">
      <c r="B592" s="68"/>
    </row>
    <row r="593">
      <c r="B593" s="68"/>
    </row>
    <row r="594">
      <c r="B594" s="68"/>
    </row>
    <row r="595">
      <c r="B595" s="68"/>
    </row>
    <row r="596">
      <c r="B596" s="68"/>
    </row>
    <row r="597">
      <c r="B597" s="68"/>
    </row>
    <row r="598">
      <c r="B598" s="68"/>
    </row>
    <row r="599">
      <c r="B599" s="68"/>
    </row>
    <row r="600">
      <c r="B600" s="68"/>
    </row>
    <row r="601">
      <c r="B601" s="68"/>
    </row>
    <row r="602">
      <c r="B602" s="68"/>
    </row>
    <row r="603">
      <c r="B603" s="68"/>
    </row>
    <row r="604">
      <c r="B604" s="68"/>
    </row>
    <row r="605">
      <c r="B605" s="68"/>
    </row>
    <row r="606">
      <c r="B606" s="68"/>
    </row>
    <row r="607">
      <c r="B607" s="68"/>
    </row>
    <row r="608">
      <c r="B608" s="68"/>
    </row>
    <row r="609">
      <c r="B609" s="68"/>
    </row>
    <row r="610">
      <c r="B610" s="68"/>
    </row>
    <row r="611">
      <c r="B611" s="68"/>
    </row>
    <row r="612">
      <c r="B612" s="68"/>
    </row>
    <row r="613">
      <c r="B613" s="68"/>
    </row>
    <row r="614">
      <c r="B614" s="68"/>
    </row>
    <row r="615">
      <c r="B615" s="68"/>
    </row>
    <row r="616">
      <c r="B616" s="68"/>
    </row>
    <row r="617">
      <c r="B617" s="68"/>
    </row>
    <row r="618">
      <c r="B618" s="68"/>
    </row>
    <row r="619">
      <c r="B619" s="68"/>
    </row>
    <row r="620">
      <c r="B620" s="68"/>
    </row>
    <row r="621">
      <c r="B621" s="68"/>
    </row>
    <row r="622">
      <c r="B622" s="68"/>
    </row>
    <row r="623">
      <c r="B623" s="68"/>
    </row>
    <row r="624">
      <c r="B624" s="68"/>
    </row>
    <row r="625">
      <c r="B625" s="68"/>
    </row>
    <row r="626">
      <c r="B626" s="68"/>
    </row>
    <row r="627">
      <c r="B627" s="68"/>
    </row>
    <row r="628">
      <c r="B628" s="68"/>
    </row>
    <row r="629">
      <c r="B629" s="68"/>
    </row>
    <row r="630">
      <c r="B630" s="68"/>
    </row>
    <row r="631">
      <c r="B631" s="68"/>
    </row>
    <row r="632">
      <c r="B632" s="68"/>
    </row>
    <row r="633">
      <c r="B633" s="68"/>
    </row>
    <row r="634">
      <c r="B634" s="68"/>
    </row>
    <row r="635">
      <c r="B635" s="68"/>
    </row>
    <row r="636">
      <c r="B636" s="68"/>
    </row>
    <row r="637">
      <c r="B637" s="68"/>
    </row>
    <row r="638">
      <c r="B638" s="68"/>
    </row>
    <row r="639">
      <c r="B639" s="68"/>
    </row>
    <row r="640">
      <c r="B640" s="68"/>
    </row>
    <row r="641">
      <c r="B641" s="68"/>
    </row>
    <row r="642">
      <c r="B642" s="68"/>
    </row>
    <row r="643">
      <c r="B643" s="68"/>
    </row>
    <row r="644">
      <c r="B644" s="68"/>
    </row>
    <row r="645">
      <c r="B645" s="68"/>
    </row>
    <row r="646">
      <c r="B646" s="68"/>
    </row>
    <row r="647">
      <c r="B647" s="68"/>
    </row>
    <row r="648">
      <c r="B648" s="68"/>
    </row>
    <row r="649">
      <c r="B649" s="68"/>
    </row>
    <row r="650">
      <c r="B650" s="68"/>
    </row>
    <row r="651">
      <c r="B651" s="68"/>
    </row>
    <row r="652">
      <c r="B652" s="68"/>
    </row>
    <row r="653">
      <c r="B653" s="68"/>
    </row>
    <row r="654">
      <c r="B654" s="68"/>
    </row>
    <row r="655">
      <c r="B655" s="68"/>
    </row>
    <row r="656">
      <c r="B656" s="68"/>
    </row>
    <row r="657">
      <c r="B657" s="68"/>
    </row>
    <row r="658">
      <c r="B658" s="68"/>
    </row>
    <row r="659">
      <c r="B659" s="68"/>
    </row>
    <row r="660">
      <c r="B660" s="68"/>
    </row>
    <row r="661">
      <c r="B661" s="68"/>
    </row>
    <row r="662">
      <c r="B662" s="68"/>
    </row>
    <row r="663">
      <c r="B663" s="68"/>
    </row>
    <row r="664">
      <c r="B664" s="68"/>
    </row>
    <row r="665">
      <c r="B665" s="68"/>
    </row>
    <row r="666">
      <c r="B666" s="68"/>
    </row>
    <row r="667">
      <c r="B667" s="68"/>
    </row>
    <row r="668">
      <c r="B668" s="68"/>
    </row>
    <row r="669">
      <c r="B669" s="68"/>
    </row>
    <row r="670">
      <c r="B670" s="68"/>
    </row>
    <row r="671">
      <c r="B671" s="68"/>
    </row>
    <row r="672">
      <c r="B672" s="68"/>
    </row>
    <row r="673">
      <c r="B673" s="68"/>
    </row>
    <row r="674">
      <c r="B674" s="68"/>
    </row>
    <row r="675">
      <c r="B675" s="68"/>
    </row>
    <row r="676">
      <c r="B676" s="68"/>
    </row>
    <row r="677">
      <c r="B677" s="68"/>
    </row>
    <row r="678">
      <c r="B678" s="68"/>
    </row>
    <row r="679">
      <c r="B679" s="68"/>
    </row>
    <row r="680">
      <c r="B680" s="68"/>
    </row>
    <row r="681">
      <c r="B681" s="68"/>
    </row>
    <row r="682">
      <c r="B682" s="68"/>
    </row>
    <row r="683">
      <c r="B683" s="68"/>
    </row>
    <row r="684">
      <c r="B684" s="68"/>
    </row>
    <row r="685">
      <c r="B685" s="68"/>
    </row>
    <row r="686">
      <c r="B686" s="68"/>
    </row>
    <row r="687">
      <c r="B687" s="68"/>
    </row>
    <row r="688">
      <c r="B688" s="68"/>
    </row>
    <row r="689">
      <c r="B689" s="68"/>
    </row>
    <row r="690">
      <c r="B690" s="68"/>
    </row>
    <row r="691">
      <c r="B691" s="68"/>
    </row>
    <row r="692">
      <c r="B692" s="68"/>
    </row>
    <row r="693">
      <c r="B693" s="68"/>
    </row>
    <row r="694">
      <c r="B694" s="68"/>
    </row>
    <row r="695">
      <c r="B695" s="68"/>
    </row>
    <row r="696">
      <c r="B696" s="68"/>
    </row>
    <row r="697">
      <c r="B697" s="68"/>
    </row>
    <row r="698">
      <c r="B698" s="68"/>
    </row>
    <row r="699">
      <c r="B699" s="68"/>
    </row>
    <row r="700">
      <c r="B700" s="68"/>
    </row>
    <row r="701">
      <c r="B701" s="68"/>
    </row>
    <row r="702">
      <c r="B702" s="68"/>
    </row>
    <row r="703">
      <c r="B703" s="68"/>
    </row>
    <row r="704">
      <c r="B704" s="68"/>
    </row>
    <row r="705">
      <c r="B705" s="68"/>
    </row>
    <row r="706">
      <c r="B706" s="68"/>
    </row>
    <row r="707">
      <c r="B707" s="68"/>
    </row>
    <row r="708">
      <c r="B708" s="68"/>
    </row>
    <row r="709">
      <c r="B709" s="68"/>
    </row>
    <row r="710">
      <c r="B710" s="68"/>
    </row>
    <row r="711">
      <c r="B711" s="68"/>
    </row>
    <row r="712">
      <c r="B712" s="68"/>
    </row>
    <row r="713">
      <c r="B713" s="68"/>
    </row>
    <row r="714">
      <c r="B714" s="68"/>
    </row>
    <row r="715">
      <c r="B715" s="68"/>
    </row>
    <row r="716">
      <c r="B716" s="68"/>
    </row>
    <row r="717">
      <c r="B717" s="68"/>
    </row>
    <row r="718">
      <c r="B718" s="68"/>
    </row>
    <row r="719">
      <c r="B719" s="68"/>
    </row>
    <row r="720">
      <c r="B720" s="68"/>
    </row>
    <row r="721">
      <c r="B721" s="68"/>
    </row>
    <row r="722">
      <c r="B722" s="68"/>
    </row>
    <row r="723">
      <c r="B723" s="68"/>
    </row>
    <row r="724">
      <c r="B724" s="68"/>
    </row>
    <row r="725">
      <c r="B725" s="68"/>
    </row>
    <row r="726">
      <c r="B726" s="68"/>
    </row>
    <row r="727">
      <c r="B727" s="68"/>
    </row>
    <row r="728">
      <c r="B728" s="68"/>
    </row>
    <row r="729">
      <c r="B729" s="68"/>
    </row>
    <row r="730">
      <c r="B730" s="68"/>
    </row>
    <row r="731">
      <c r="B731" s="68"/>
    </row>
    <row r="732">
      <c r="B732" s="68"/>
    </row>
    <row r="733">
      <c r="B733" s="68"/>
    </row>
    <row r="734">
      <c r="B734" s="68"/>
    </row>
    <row r="735">
      <c r="B735" s="68"/>
    </row>
    <row r="736">
      <c r="B736" s="68"/>
    </row>
    <row r="737">
      <c r="B737" s="68"/>
    </row>
    <row r="738">
      <c r="B738" s="68"/>
    </row>
    <row r="739">
      <c r="B739" s="68"/>
    </row>
    <row r="740">
      <c r="B740" s="68"/>
    </row>
    <row r="741">
      <c r="B741" s="68"/>
    </row>
    <row r="742">
      <c r="B742" s="68"/>
    </row>
    <row r="743">
      <c r="B743" s="68"/>
    </row>
    <row r="744">
      <c r="B744" s="68"/>
    </row>
    <row r="745">
      <c r="B745" s="68"/>
    </row>
    <row r="746">
      <c r="B746" s="68"/>
    </row>
    <row r="747">
      <c r="B747" s="68"/>
    </row>
    <row r="748">
      <c r="B748" s="68"/>
    </row>
    <row r="749">
      <c r="B749" s="68"/>
    </row>
    <row r="750">
      <c r="B750" s="68"/>
    </row>
    <row r="751">
      <c r="B751" s="68"/>
    </row>
    <row r="752">
      <c r="B752" s="68"/>
    </row>
    <row r="753">
      <c r="B753" s="68"/>
    </row>
    <row r="754">
      <c r="B754" s="68"/>
    </row>
    <row r="755">
      <c r="B755" s="68"/>
    </row>
    <row r="756">
      <c r="B756" s="68"/>
    </row>
    <row r="757">
      <c r="B757" s="68"/>
    </row>
    <row r="758">
      <c r="B758" s="68"/>
    </row>
    <row r="759">
      <c r="B759" s="68"/>
    </row>
    <row r="760">
      <c r="B760" s="68"/>
    </row>
    <row r="761">
      <c r="B761" s="68"/>
    </row>
    <row r="762">
      <c r="B762" s="68"/>
    </row>
    <row r="763">
      <c r="B763" s="68"/>
    </row>
    <row r="764">
      <c r="B764" s="68"/>
    </row>
    <row r="765">
      <c r="B765" s="68"/>
    </row>
    <row r="766">
      <c r="B766" s="68"/>
    </row>
    <row r="767">
      <c r="B767" s="68"/>
    </row>
    <row r="768">
      <c r="B768" s="68"/>
    </row>
    <row r="769">
      <c r="B769" s="68"/>
    </row>
    <row r="770">
      <c r="B770" s="68"/>
    </row>
    <row r="771">
      <c r="B771" s="68"/>
    </row>
    <row r="772">
      <c r="B772" s="68"/>
    </row>
    <row r="773">
      <c r="B773" s="68"/>
    </row>
    <row r="774">
      <c r="B774" s="68"/>
    </row>
    <row r="775">
      <c r="B775" s="68"/>
    </row>
    <row r="776">
      <c r="B776" s="68"/>
    </row>
    <row r="777">
      <c r="B777" s="68"/>
    </row>
    <row r="778">
      <c r="B778" s="68"/>
    </row>
    <row r="779">
      <c r="B779" s="68"/>
    </row>
    <row r="780">
      <c r="B780" s="68"/>
    </row>
    <row r="781">
      <c r="B781" s="68"/>
    </row>
    <row r="782">
      <c r="B782" s="68"/>
    </row>
    <row r="783">
      <c r="B783" s="68"/>
    </row>
    <row r="784">
      <c r="B784" s="68"/>
    </row>
    <row r="785">
      <c r="B785" s="68"/>
    </row>
    <row r="786">
      <c r="B786" s="68"/>
    </row>
    <row r="787">
      <c r="B787" s="68"/>
    </row>
    <row r="788">
      <c r="B788" s="68"/>
    </row>
    <row r="789">
      <c r="B789" s="68"/>
    </row>
    <row r="790">
      <c r="B790" s="68"/>
    </row>
    <row r="791">
      <c r="B791" s="68"/>
    </row>
    <row r="792">
      <c r="B792" s="68"/>
    </row>
    <row r="793">
      <c r="B793" s="68"/>
    </row>
    <row r="794">
      <c r="B794" s="68"/>
    </row>
    <row r="795">
      <c r="B795" s="68"/>
    </row>
    <row r="796">
      <c r="B796" s="68"/>
    </row>
    <row r="797">
      <c r="B797" s="68"/>
    </row>
    <row r="798">
      <c r="B798" s="68"/>
    </row>
    <row r="799">
      <c r="B799" s="68"/>
    </row>
    <row r="800">
      <c r="B800" s="68"/>
    </row>
    <row r="801">
      <c r="B801" s="68"/>
    </row>
    <row r="802">
      <c r="B802" s="68"/>
    </row>
    <row r="803">
      <c r="B803" s="68"/>
    </row>
    <row r="804">
      <c r="B804" s="68"/>
    </row>
    <row r="805">
      <c r="B805" s="68"/>
    </row>
    <row r="806">
      <c r="B806" s="68"/>
    </row>
    <row r="807">
      <c r="B807" s="68"/>
    </row>
    <row r="808">
      <c r="B808" s="68"/>
    </row>
    <row r="809">
      <c r="B809" s="68"/>
    </row>
    <row r="810">
      <c r="B810" s="68"/>
    </row>
    <row r="811">
      <c r="B811" s="68"/>
    </row>
    <row r="812">
      <c r="B812" s="68"/>
    </row>
    <row r="813">
      <c r="B813" s="68"/>
    </row>
    <row r="814">
      <c r="B814" s="68"/>
    </row>
    <row r="815">
      <c r="B815" s="68"/>
    </row>
    <row r="816">
      <c r="B816" s="68"/>
    </row>
    <row r="817">
      <c r="B817" s="68"/>
    </row>
    <row r="818">
      <c r="B818" s="68"/>
    </row>
    <row r="819">
      <c r="B819" s="68"/>
    </row>
    <row r="820">
      <c r="B820" s="68"/>
    </row>
    <row r="821">
      <c r="B821" s="68"/>
    </row>
    <row r="822">
      <c r="B822" s="68"/>
    </row>
    <row r="823">
      <c r="B823" s="68"/>
    </row>
    <row r="824">
      <c r="B824" s="68"/>
    </row>
    <row r="825">
      <c r="B825" s="68"/>
    </row>
    <row r="826">
      <c r="B826" s="68"/>
    </row>
    <row r="827">
      <c r="B827" s="68"/>
    </row>
    <row r="828">
      <c r="B828" s="68"/>
    </row>
    <row r="829">
      <c r="B829" s="68"/>
    </row>
    <row r="830">
      <c r="B830" s="68"/>
    </row>
    <row r="831">
      <c r="B831" s="68"/>
    </row>
    <row r="832">
      <c r="B832" s="68"/>
    </row>
    <row r="833">
      <c r="B833" s="68"/>
    </row>
    <row r="834">
      <c r="B834" s="68"/>
    </row>
    <row r="835">
      <c r="B835" s="68"/>
    </row>
    <row r="836">
      <c r="B836" s="68"/>
    </row>
    <row r="837">
      <c r="B837" s="68"/>
    </row>
    <row r="838">
      <c r="B838" s="68"/>
    </row>
    <row r="839">
      <c r="B839" s="68"/>
    </row>
    <row r="840">
      <c r="B840" s="68"/>
    </row>
    <row r="841">
      <c r="B841" s="68"/>
    </row>
    <row r="842">
      <c r="B842" s="68"/>
    </row>
    <row r="843">
      <c r="B843" s="68"/>
    </row>
    <row r="844">
      <c r="B844" s="68"/>
    </row>
    <row r="845">
      <c r="B845" s="68"/>
    </row>
    <row r="846">
      <c r="B846" s="68"/>
    </row>
    <row r="847">
      <c r="B847" s="68"/>
    </row>
    <row r="848">
      <c r="B848" s="68"/>
    </row>
    <row r="849">
      <c r="B849" s="68"/>
    </row>
    <row r="850">
      <c r="B850" s="68"/>
    </row>
    <row r="851">
      <c r="B851" s="68"/>
    </row>
    <row r="852">
      <c r="B852" s="68"/>
    </row>
    <row r="853">
      <c r="B853" s="68"/>
    </row>
    <row r="854">
      <c r="B854" s="68"/>
    </row>
    <row r="855">
      <c r="B855" s="68"/>
    </row>
    <row r="856">
      <c r="B856" s="68"/>
    </row>
    <row r="857">
      <c r="B857" s="68"/>
    </row>
    <row r="858">
      <c r="B858" s="68"/>
    </row>
    <row r="859">
      <c r="B859" s="68"/>
    </row>
    <row r="860">
      <c r="B860" s="68"/>
    </row>
    <row r="861">
      <c r="B861" s="68"/>
    </row>
    <row r="862">
      <c r="B862" s="68"/>
    </row>
    <row r="863">
      <c r="B863" s="68"/>
    </row>
    <row r="864">
      <c r="B864" s="68"/>
    </row>
    <row r="865">
      <c r="B865" s="68"/>
    </row>
    <row r="866">
      <c r="B866" s="68"/>
    </row>
    <row r="867">
      <c r="B867" s="68"/>
    </row>
    <row r="868">
      <c r="B868" s="68"/>
    </row>
    <row r="869">
      <c r="B869" s="68"/>
    </row>
    <row r="870">
      <c r="B870" s="68"/>
    </row>
    <row r="871">
      <c r="B871" s="68"/>
    </row>
    <row r="872">
      <c r="B872" s="68"/>
    </row>
    <row r="873">
      <c r="B873" s="68"/>
    </row>
    <row r="874">
      <c r="B874" s="68"/>
    </row>
    <row r="875">
      <c r="B875" s="68"/>
    </row>
    <row r="876">
      <c r="B876" s="68"/>
    </row>
    <row r="877">
      <c r="B877" s="68"/>
    </row>
    <row r="878">
      <c r="B878" s="68"/>
    </row>
    <row r="879">
      <c r="B879" s="68"/>
    </row>
    <row r="880">
      <c r="B880" s="68"/>
    </row>
    <row r="881">
      <c r="B881" s="68"/>
    </row>
    <row r="882">
      <c r="B882" s="68"/>
    </row>
    <row r="883">
      <c r="B883" s="68"/>
    </row>
    <row r="884">
      <c r="B884" s="68"/>
    </row>
    <row r="885">
      <c r="B885" s="68"/>
    </row>
    <row r="886">
      <c r="B886" s="68"/>
    </row>
    <row r="887">
      <c r="B887" s="68"/>
    </row>
    <row r="888">
      <c r="B888" s="68"/>
    </row>
    <row r="889">
      <c r="B889" s="68"/>
    </row>
    <row r="890">
      <c r="B890" s="68"/>
    </row>
    <row r="891">
      <c r="B891" s="68"/>
    </row>
    <row r="892">
      <c r="B892" s="68"/>
    </row>
    <row r="893">
      <c r="B893" s="68"/>
    </row>
    <row r="894">
      <c r="B894" s="68"/>
    </row>
    <row r="895">
      <c r="B895" s="68"/>
    </row>
    <row r="896">
      <c r="B896" s="68"/>
    </row>
    <row r="897">
      <c r="B897" s="68"/>
    </row>
    <row r="898">
      <c r="B898" s="68"/>
    </row>
    <row r="899">
      <c r="B899" s="68"/>
    </row>
    <row r="900">
      <c r="B900" s="68"/>
    </row>
    <row r="901">
      <c r="B901" s="68"/>
    </row>
    <row r="902">
      <c r="B902" s="68"/>
    </row>
    <row r="903">
      <c r="B903" s="68"/>
    </row>
    <row r="904">
      <c r="B904" s="68"/>
    </row>
    <row r="905">
      <c r="B905" s="68"/>
    </row>
    <row r="906">
      <c r="B906" s="68"/>
    </row>
    <row r="907">
      <c r="B907" s="68"/>
    </row>
    <row r="908">
      <c r="B908" s="68"/>
    </row>
    <row r="909">
      <c r="B909" s="68"/>
    </row>
    <row r="910">
      <c r="B910" s="68"/>
    </row>
    <row r="911">
      <c r="B911" s="68"/>
    </row>
    <row r="912">
      <c r="B912" s="68"/>
    </row>
    <row r="913">
      <c r="B913" s="68"/>
    </row>
    <row r="914">
      <c r="B914" s="68"/>
    </row>
    <row r="915">
      <c r="B915" s="68"/>
    </row>
    <row r="916">
      <c r="B916" s="68"/>
    </row>
    <row r="917">
      <c r="B917" s="68"/>
    </row>
    <row r="918">
      <c r="B918" s="68"/>
    </row>
    <row r="919">
      <c r="B919" s="68"/>
    </row>
    <row r="920">
      <c r="B920" s="68"/>
    </row>
    <row r="921">
      <c r="B921" s="68"/>
    </row>
    <row r="922">
      <c r="B922" s="68"/>
    </row>
    <row r="923">
      <c r="B923" s="68"/>
    </row>
    <row r="924">
      <c r="B924" s="68"/>
    </row>
    <row r="925">
      <c r="B925" s="68"/>
    </row>
    <row r="926">
      <c r="B926" s="68"/>
    </row>
    <row r="927">
      <c r="B927" s="68"/>
    </row>
    <row r="928">
      <c r="B928" s="68"/>
    </row>
    <row r="929">
      <c r="B929" s="68"/>
    </row>
    <row r="930">
      <c r="B930" s="68"/>
    </row>
    <row r="931">
      <c r="B931" s="68"/>
    </row>
    <row r="932">
      <c r="B932" s="68"/>
    </row>
    <row r="933">
      <c r="B933" s="68"/>
    </row>
    <row r="934">
      <c r="B934" s="68"/>
    </row>
    <row r="935">
      <c r="B935" s="68"/>
    </row>
    <row r="936">
      <c r="B936" s="68"/>
    </row>
    <row r="937">
      <c r="B937" s="68"/>
    </row>
    <row r="938">
      <c r="B938" s="68"/>
    </row>
    <row r="939">
      <c r="B939" s="68"/>
    </row>
    <row r="940">
      <c r="B940" s="68"/>
    </row>
    <row r="941">
      <c r="B941" s="68"/>
    </row>
    <row r="942">
      <c r="B942" s="68"/>
    </row>
    <row r="943">
      <c r="B943" s="68"/>
    </row>
    <row r="944">
      <c r="B944" s="68"/>
    </row>
    <row r="945">
      <c r="B945" s="68"/>
    </row>
    <row r="946">
      <c r="B946" s="68"/>
    </row>
    <row r="947">
      <c r="B947" s="68"/>
    </row>
    <row r="948">
      <c r="B948" s="68"/>
    </row>
    <row r="949">
      <c r="B949" s="68"/>
    </row>
    <row r="950">
      <c r="B950" s="68"/>
    </row>
    <row r="951">
      <c r="B951" s="68"/>
    </row>
    <row r="952">
      <c r="B952" s="68"/>
    </row>
    <row r="953">
      <c r="B953" s="68"/>
    </row>
    <row r="954">
      <c r="B954" s="68"/>
    </row>
    <row r="955">
      <c r="B955" s="68"/>
    </row>
    <row r="956">
      <c r="B956" s="68"/>
    </row>
    <row r="957">
      <c r="B957" s="68"/>
    </row>
    <row r="958">
      <c r="B958" s="68"/>
    </row>
    <row r="959">
      <c r="B959" s="68"/>
    </row>
    <row r="960">
      <c r="B960" s="68"/>
    </row>
    <row r="961">
      <c r="B961" s="68"/>
    </row>
    <row r="962">
      <c r="B962" s="68"/>
    </row>
    <row r="963">
      <c r="B963" s="68"/>
    </row>
    <row r="964">
      <c r="B964" s="68"/>
    </row>
    <row r="965">
      <c r="B965" s="68"/>
    </row>
    <row r="966">
      <c r="B966" s="68"/>
    </row>
    <row r="967">
      <c r="B967" s="68"/>
    </row>
    <row r="968">
      <c r="B968" s="68"/>
    </row>
    <row r="969">
      <c r="B969" s="68"/>
    </row>
    <row r="970">
      <c r="B970" s="68"/>
    </row>
    <row r="971">
      <c r="B971" s="68"/>
    </row>
    <row r="972">
      <c r="B972" s="68"/>
    </row>
    <row r="973">
      <c r="B973" s="68"/>
    </row>
    <row r="974">
      <c r="B974" s="68"/>
    </row>
    <row r="975">
      <c r="B975" s="68"/>
    </row>
    <row r="976">
      <c r="B976" s="68"/>
    </row>
    <row r="977">
      <c r="B977" s="68"/>
    </row>
    <row r="978">
      <c r="B978" s="68"/>
    </row>
    <row r="979">
      <c r="B979" s="68"/>
    </row>
    <row r="980">
      <c r="B980" s="68"/>
    </row>
    <row r="981">
      <c r="B981" s="68"/>
    </row>
    <row r="982">
      <c r="B982" s="68"/>
    </row>
    <row r="983">
      <c r="B983" s="68"/>
    </row>
    <row r="984">
      <c r="B984" s="68"/>
    </row>
    <row r="985">
      <c r="B985" s="68"/>
    </row>
    <row r="986">
      <c r="B986" s="68"/>
    </row>
    <row r="987">
      <c r="B987" s="68"/>
    </row>
    <row r="988">
      <c r="B988" s="68"/>
    </row>
    <row r="989">
      <c r="B989" s="68"/>
    </row>
    <row r="990">
      <c r="B990" s="68"/>
    </row>
    <row r="991">
      <c r="B991" s="68"/>
    </row>
    <row r="992">
      <c r="B992" s="68"/>
    </row>
    <row r="993">
      <c r="B993" s="68"/>
    </row>
    <row r="994">
      <c r="B994" s="68"/>
    </row>
    <row r="995">
      <c r="B995" s="68"/>
    </row>
    <row r="996">
      <c r="B996" s="68"/>
    </row>
    <row r="997">
      <c r="B997" s="68"/>
    </row>
    <row r="998">
      <c r="B998" s="68"/>
    </row>
    <row r="999">
      <c r="B999" s="68"/>
    </row>
  </sheetData>
  <mergeCells count="3">
    <mergeCell ref="A2:B2"/>
    <mergeCell ref="C2:F2"/>
    <mergeCell ref="G2:N2"/>
  </mergeCell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0"/>
    </row>
    <row r="2">
      <c r="A2" s="71" t="s">
        <v>1351</v>
      </c>
    </row>
    <row r="3">
      <c r="A3" s="70"/>
    </row>
    <row r="4">
      <c r="A4" s="72" t="s">
        <v>1352</v>
      </c>
    </row>
    <row r="5">
      <c r="A5" s="70"/>
    </row>
    <row r="6">
      <c r="A6" s="71" t="s">
        <v>1353</v>
      </c>
    </row>
    <row r="7">
      <c r="A7" s="71" t="s">
        <v>1354</v>
      </c>
    </row>
    <row r="8">
      <c r="A8" s="71" t="s">
        <v>1355</v>
      </c>
    </row>
    <row r="9">
      <c r="A9" s="71" t="s">
        <v>1356</v>
      </c>
    </row>
    <row r="10">
      <c r="A10" s="71" t="s">
        <v>1357</v>
      </c>
    </row>
    <row r="11">
      <c r="A11" s="71" t="s">
        <v>1358</v>
      </c>
    </row>
    <row r="12">
      <c r="A12" s="71" t="s">
        <v>1359</v>
      </c>
    </row>
    <row r="13">
      <c r="A13" s="71" t="s">
        <v>1360</v>
      </c>
    </row>
    <row r="14">
      <c r="A14" s="71" t="s">
        <v>1361</v>
      </c>
    </row>
    <row r="15">
      <c r="A15" s="71" t="s">
        <v>1362</v>
      </c>
    </row>
    <row r="16">
      <c r="A16" s="71" t="s">
        <v>1363</v>
      </c>
    </row>
    <row r="17">
      <c r="A17" s="71" t="s">
        <v>1364</v>
      </c>
    </row>
    <row r="18">
      <c r="A18" s="71" t="s">
        <v>1365</v>
      </c>
    </row>
    <row r="19">
      <c r="A19" s="71" t="s">
        <v>1366</v>
      </c>
    </row>
    <row r="20">
      <c r="A20" s="71" t="s">
        <v>1367</v>
      </c>
    </row>
    <row r="21">
      <c r="A21" s="71" t="s">
        <v>1368</v>
      </c>
    </row>
    <row r="22">
      <c r="A22" s="71" t="s">
        <v>1369</v>
      </c>
    </row>
    <row r="23">
      <c r="A23" s="71" t="s">
        <v>1370</v>
      </c>
    </row>
    <row r="24">
      <c r="A24" s="71" t="s">
        <v>1371</v>
      </c>
    </row>
    <row r="25">
      <c r="A25" s="71" t="s">
        <v>1372</v>
      </c>
    </row>
    <row r="26">
      <c r="A26" s="71" t="s">
        <v>1373</v>
      </c>
    </row>
    <row r="27">
      <c r="A27" s="71" t="s">
        <v>1374</v>
      </c>
    </row>
    <row r="28">
      <c r="A28" s="71" t="s">
        <v>1375</v>
      </c>
    </row>
    <row r="29">
      <c r="A29" s="71" t="s">
        <v>1376</v>
      </c>
    </row>
    <row r="30">
      <c r="A30" s="71" t="s">
        <v>1377</v>
      </c>
    </row>
    <row r="31">
      <c r="A31" s="70"/>
    </row>
    <row r="32">
      <c r="A32" s="72" t="s">
        <v>1378</v>
      </c>
    </row>
    <row r="33">
      <c r="A33" s="70"/>
    </row>
    <row r="34">
      <c r="A34" s="71" t="s">
        <v>1379</v>
      </c>
    </row>
    <row r="35">
      <c r="A35" s="71" t="s">
        <v>1380</v>
      </c>
    </row>
    <row r="36">
      <c r="A36" s="71" t="s">
        <v>1381</v>
      </c>
    </row>
    <row r="37">
      <c r="A37" s="71" t="s">
        <v>1382</v>
      </c>
    </row>
    <row r="38">
      <c r="A38" s="71" t="s">
        <v>1383</v>
      </c>
    </row>
    <row r="39">
      <c r="A39" s="71" t="s">
        <v>1384</v>
      </c>
    </row>
    <row r="40">
      <c r="A40" s="71" t="s">
        <v>1385</v>
      </c>
    </row>
    <row r="41">
      <c r="A41" s="71" t="s">
        <v>1386</v>
      </c>
    </row>
    <row r="42">
      <c r="A42" s="71" t="s">
        <v>1387</v>
      </c>
    </row>
    <row r="43">
      <c r="A43" s="71" t="s">
        <v>1388</v>
      </c>
    </row>
    <row r="44">
      <c r="A44" s="71" t="s">
        <v>1389</v>
      </c>
    </row>
    <row r="45">
      <c r="A45" s="71" t="s">
        <v>1390</v>
      </c>
    </row>
    <row r="46">
      <c r="A46" s="71" t="s">
        <v>1391</v>
      </c>
    </row>
    <row r="47">
      <c r="A47" s="71" t="s">
        <v>1392</v>
      </c>
    </row>
    <row r="48">
      <c r="A48" s="71" t="s">
        <v>1393</v>
      </c>
    </row>
    <row r="49">
      <c r="A49" s="70"/>
    </row>
    <row r="50">
      <c r="A50" s="72" t="s">
        <v>1394</v>
      </c>
    </row>
    <row r="51">
      <c r="A51" s="70"/>
    </row>
    <row r="52">
      <c r="A52" s="71" t="s">
        <v>1395</v>
      </c>
    </row>
    <row r="53">
      <c r="A53" s="71" t="s">
        <v>1396</v>
      </c>
    </row>
    <row r="54">
      <c r="A54" s="71" t="s">
        <v>1397</v>
      </c>
    </row>
    <row r="55">
      <c r="A55" s="71" t="s">
        <v>1398</v>
      </c>
    </row>
    <row r="56">
      <c r="A56" s="70"/>
    </row>
    <row r="57">
      <c r="A57" s="72" t="s">
        <v>1399</v>
      </c>
    </row>
    <row r="58">
      <c r="A58" s="70"/>
    </row>
    <row r="59">
      <c r="A59" s="71" t="s">
        <v>1400</v>
      </c>
    </row>
    <row r="60">
      <c r="A60" s="71" t="s">
        <v>1401</v>
      </c>
    </row>
    <row r="61">
      <c r="A61" s="71" t="s">
        <v>1402</v>
      </c>
    </row>
    <row r="62">
      <c r="A62" s="71" t="s">
        <v>1403</v>
      </c>
    </row>
    <row r="63">
      <c r="A63" s="71" t="s">
        <v>1404</v>
      </c>
    </row>
    <row r="64">
      <c r="A64" s="71" t="s">
        <v>1405</v>
      </c>
    </row>
    <row r="65">
      <c r="A65" s="71" t="s">
        <v>1406</v>
      </c>
    </row>
    <row r="66">
      <c r="A66" s="71" t="s">
        <v>1407</v>
      </c>
    </row>
    <row r="67">
      <c r="A67" s="71" t="s">
        <v>1408</v>
      </c>
    </row>
    <row r="68">
      <c r="A68" s="71" t="s">
        <v>1409</v>
      </c>
    </row>
    <row r="69">
      <c r="A69" s="70"/>
    </row>
    <row r="70">
      <c r="A70" s="72" t="s">
        <v>1410</v>
      </c>
    </row>
    <row r="71">
      <c r="A71" s="70"/>
    </row>
    <row r="72">
      <c r="A72" s="71" t="s">
        <v>1411</v>
      </c>
    </row>
    <row r="73">
      <c r="A73" s="71" t="s">
        <v>1412</v>
      </c>
    </row>
    <row r="74">
      <c r="A74" s="71" t="s">
        <v>1413</v>
      </c>
    </row>
    <row r="75">
      <c r="A75" s="71" t="s">
        <v>1414</v>
      </c>
    </row>
    <row r="76">
      <c r="A76" s="71" t="s">
        <v>1415</v>
      </c>
    </row>
    <row r="77">
      <c r="A77" s="71" t="s">
        <v>1416</v>
      </c>
    </row>
    <row r="78">
      <c r="A78" s="71" t="s">
        <v>1417</v>
      </c>
    </row>
    <row r="79">
      <c r="A79" s="71" t="s">
        <v>1418</v>
      </c>
    </row>
    <row r="80">
      <c r="A80" s="71" t="s">
        <v>1419</v>
      </c>
    </row>
    <row r="81">
      <c r="A81" s="71" t="s">
        <v>1420</v>
      </c>
    </row>
    <row r="82">
      <c r="A82" s="71" t="s">
        <v>1421</v>
      </c>
    </row>
    <row r="83">
      <c r="A83" s="71" t="s">
        <v>1422</v>
      </c>
    </row>
    <row r="84">
      <c r="A84" s="71" t="s">
        <v>1423</v>
      </c>
    </row>
    <row r="85">
      <c r="A85" s="71" t="s">
        <v>1424</v>
      </c>
    </row>
    <row r="86">
      <c r="A86" s="71" t="s">
        <v>1425</v>
      </c>
    </row>
    <row r="87">
      <c r="A87" s="71" t="s">
        <v>1426</v>
      </c>
    </row>
    <row r="88">
      <c r="A88" s="71" t="s">
        <v>1427</v>
      </c>
    </row>
    <row r="89">
      <c r="A89" s="71" t="s">
        <v>1428</v>
      </c>
    </row>
    <row r="90">
      <c r="A90" s="71" t="s">
        <v>1429</v>
      </c>
    </row>
    <row r="91">
      <c r="A91" s="71" t="s">
        <v>1430</v>
      </c>
    </row>
    <row r="92">
      <c r="A92" s="71" t="s">
        <v>1431</v>
      </c>
    </row>
    <row r="93">
      <c r="A93" s="71" t="s">
        <v>1358</v>
      </c>
    </row>
    <row r="94">
      <c r="A94" s="71" t="s">
        <v>1432</v>
      </c>
    </row>
    <row r="95">
      <c r="A95" s="71" t="s">
        <v>1433</v>
      </c>
    </row>
    <row r="96">
      <c r="A96" s="71" t="s">
        <v>1434</v>
      </c>
    </row>
    <row r="97">
      <c r="A97" s="71" t="s">
        <v>1435</v>
      </c>
    </row>
    <row r="98">
      <c r="A98" s="71" t="s">
        <v>1436</v>
      </c>
    </row>
    <row r="99">
      <c r="A99" s="71" t="s">
        <v>1437</v>
      </c>
    </row>
    <row r="100">
      <c r="A100" s="71" t="s">
        <v>1438</v>
      </c>
    </row>
    <row r="101">
      <c r="A101" s="71" t="s">
        <v>1439</v>
      </c>
    </row>
    <row r="102">
      <c r="A102" s="71" t="s">
        <v>1440</v>
      </c>
    </row>
    <row r="103">
      <c r="A103" s="71" t="s">
        <v>1441</v>
      </c>
    </row>
    <row r="104">
      <c r="A104" s="71" t="s">
        <v>1442</v>
      </c>
    </row>
    <row r="105">
      <c r="A105" s="71" t="s">
        <v>1443</v>
      </c>
    </row>
    <row r="106">
      <c r="A106" s="71" t="s">
        <v>1444</v>
      </c>
    </row>
    <row r="107">
      <c r="A107" s="71" t="s">
        <v>1445</v>
      </c>
    </row>
    <row r="108">
      <c r="A108" s="71" t="s">
        <v>1446</v>
      </c>
    </row>
    <row r="109">
      <c r="A109" s="71" t="s">
        <v>1447</v>
      </c>
    </row>
    <row r="110">
      <c r="A110" s="71" t="s">
        <v>1448</v>
      </c>
    </row>
    <row r="111">
      <c r="A111" s="71" t="s">
        <v>1449</v>
      </c>
    </row>
    <row r="112">
      <c r="A112" s="71" t="s">
        <v>1450</v>
      </c>
    </row>
    <row r="113">
      <c r="A113" s="71" t="s">
        <v>1451</v>
      </c>
    </row>
    <row r="114">
      <c r="A114" s="71" t="s">
        <v>1452</v>
      </c>
    </row>
    <row r="115">
      <c r="A115" s="71" t="s">
        <v>1453</v>
      </c>
    </row>
    <row r="116">
      <c r="A116" s="71" t="s">
        <v>1454</v>
      </c>
    </row>
    <row r="117">
      <c r="A117" s="71" t="s">
        <v>1455</v>
      </c>
    </row>
    <row r="118">
      <c r="A118" s="71" t="s">
        <v>1456</v>
      </c>
    </row>
    <row r="119">
      <c r="A119" s="71" t="s">
        <v>1457</v>
      </c>
    </row>
    <row r="120">
      <c r="A120" s="70"/>
    </row>
    <row r="121">
      <c r="A121" s="72" t="s">
        <v>1458</v>
      </c>
    </row>
    <row r="122">
      <c r="A122" s="70"/>
    </row>
    <row r="123">
      <c r="A123" s="71" t="s">
        <v>1459</v>
      </c>
    </row>
    <row r="124">
      <c r="A124" s="71" t="s">
        <v>1460</v>
      </c>
    </row>
    <row r="125">
      <c r="A125" s="71" t="s">
        <v>1461</v>
      </c>
    </row>
    <row r="126">
      <c r="A126" s="71" t="s">
        <v>1462</v>
      </c>
    </row>
    <row r="127">
      <c r="A127" s="71" t="s">
        <v>1463</v>
      </c>
    </row>
    <row r="128">
      <c r="A128" s="71" t="s">
        <v>1464</v>
      </c>
    </row>
    <row r="129">
      <c r="A129" s="71" t="s">
        <v>1465</v>
      </c>
    </row>
    <row r="130">
      <c r="A130" s="71" t="s">
        <v>1466</v>
      </c>
    </row>
    <row r="131">
      <c r="A131" s="71" t="s">
        <v>1467</v>
      </c>
    </row>
    <row r="132">
      <c r="A132" s="71" t="s">
        <v>1468</v>
      </c>
    </row>
    <row r="133">
      <c r="A133" s="71" t="s">
        <v>1469</v>
      </c>
    </row>
    <row r="134">
      <c r="A134" s="71" t="s">
        <v>1470</v>
      </c>
    </row>
    <row r="135">
      <c r="A135" s="71" t="s">
        <v>1471</v>
      </c>
    </row>
    <row r="136">
      <c r="A136" s="70"/>
    </row>
    <row r="137">
      <c r="A137" s="71" t="s">
        <v>1472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s>
  <sheetData>
    <row r="1">
      <c r="A1" s="72" t="s">
        <v>1352</v>
      </c>
    </row>
    <row r="2">
      <c r="A2" s="70"/>
    </row>
    <row r="3">
      <c r="A3" s="71" t="s">
        <v>1353</v>
      </c>
    </row>
    <row r="4">
      <c r="A4" s="71" t="s">
        <v>1473</v>
      </c>
    </row>
    <row r="5">
      <c r="A5" s="71" t="s">
        <v>1474</v>
      </c>
    </row>
    <row r="6">
      <c r="A6" s="71" t="s">
        <v>1475</v>
      </c>
    </row>
    <row r="7">
      <c r="A7" s="71" t="s">
        <v>1357</v>
      </c>
    </row>
    <row r="8">
      <c r="A8" s="71" t="s">
        <v>1358</v>
      </c>
    </row>
    <row r="9">
      <c r="A9" s="71" t="s">
        <v>1476</v>
      </c>
    </row>
    <row r="10">
      <c r="A10" s="71" t="s">
        <v>1361</v>
      </c>
    </row>
    <row r="11">
      <c r="A11" s="71" t="s">
        <v>1365</v>
      </c>
    </row>
    <row r="12">
      <c r="A12" s="71" t="s">
        <v>1477</v>
      </c>
    </row>
    <row r="13">
      <c r="A13" s="71" t="s">
        <v>1478</v>
      </c>
    </row>
    <row r="14">
      <c r="A14" s="71" t="s">
        <v>1371</v>
      </c>
    </row>
    <row r="15">
      <c r="A15" s="71" t="s">
        <v>1372</v>
      </c>
    </row>
    <row r="16">
      <c r="A16" s="71" t="s">
        <v>1479</v>
      </c>
    </row>
    <row r="17">
      <c r="A17" s="71" t="s">
        <v>1480</v>
      </c>
    </row>
    <row r="18">
      <c r="A18" s="71" t="s">
        <v>1481</v>
      </c>
    </row>
    <row r="19">
      <c r="A19" s="71" t="s">
        <v>1482</v>
      </c>
    </row>
    <row r="20">
      <c r="A20" s="71" t="s">
        <v>1483</v>
      </c>
    </row>
    <row r="21">
      <c r="A21" s="71" t="s">
        <v>1484</v>
      </c>
    </row>
    <row r="22">
      <c r="A22" s="71" t="s">
        <v>1485</v>
      </c>
    </row>
    <row r="23">
      <c r="A23" s="71" t="s">
        <v>1486</v>
      </c>
    </row>
    <row r="24">
      <c r="A24" s="71" t="s">
        <v>1487</v>
      </c>
    </row>
    <row r="25">
      <c r="A25" s="71" t="s">
        <v>1488</v>
      </c>
    </row>
    <row r="26">
      <c r="A26" s="70"/>
    </row>
    <row r="27">
      <c r="A27" s="72" t="s">
        <v>1378</v>
      </c>
    </row>
    <row r="28">
      <c r="A28" s="70"/>
    </row>
    <row r="29">
      <c r="A29" s="71" t="s">
        <v>1489</v>
      </c>
    </row>
    <row r="30">
      <c r="A30" s="71" t="s">
        <v>1490</v>
      </c>
    </row>
    <row r="31">
      <c r="A31" s="71" t="s">
        <v>1491</v>
      </c>
    </row>
    <row r="32">
      <c r="A32" s="71" t="s">
        <v>1492</v>
      </c>
    </row>
    <row r="33">
      <c r="A33" s="71" t="s">
        <v>1493</v>
      </c>
    </row>
    <row r="34">
      <c r="A34" s="71" t="s">
        <v>1494</v>
      </c>
    </row>
    <row r="35">
      <c r="A35" s="71" t="s">
        <v>1495</v>
      </c>
    </row>
    <row r="36">
      <c r="A36" s="71" t="s">
        <v>1496</v>
      </c>
    </row>
    <row r="37">
      <c r="A37" s="71" t="s">
        <v>1497</v>
      </c>
    </row>
    <row r="38">
      <c r="A38" s="71" t="s">
        <v>1498</v>
      </c>
    </row>
    <row r="39">
      <c r="A39" s="71" t="s">
        <v>1499</v>
      </c>
    </row>
    <row r="40">
      <c r="A40" s="70"/>
    </row>
    <row r="41">
      <c r="A41" s="72" t="s">
        <v>1394</v>
      </c>
    </row>
    <row r="42">
      <c r="A42" s="70"/>
    </row>
    <row r="43">
      <c r="A43" s="71" t="s">
        <v>1395</v>
      </c>
    </row>
    <row r="44">
      <c r="A44" s="71" t="s">
        <v>1459</v>
      </c>
    </row>
    <row r="45">
      <c r="A45" s="71" t="s">
        <v>1500</v>
      </c>
    </row>
    <row r="46">
      <c r="A46" s="71" t="s">
        <v>1501</v>
      </c>
    </row>
    <row r="47">
      <c r="A47" s="71" t="s">
        <v>1502</v>
      </c>
    </row>
    <row r="48">
      <c r="A48" s="71" t="s">
        <v>1503</v>
      </c>
    </row>
    <row r="49">
      <c r="A49" s="71" t="s">
        <v>1504</v>
      </c>
    </row>
    <row r="50">
      <c r="A50" s="70"/>
    </row>
    <row r="51">
      <c r="A51" s="72" t="s">
        <v>1399</v>
      </c>
    </row>
    <row r="52">
      <c r="A52" s="70"/>
    </row>
    <row r="53">
      <c r="A53" s="71" t="s">
        <v>1505</v>
      </c>
    </row>
    <row r="54">
      <c r="A54" s="71" t="s">
        <v>1506</v>
      </c>
    </row>
    <row r="55">
      <c r="A55" s="71" t="s">
        <v>1507</v>
      </c>
    </row>
    <row r="56">
      <c r="A56" s="71" t="s">
        <v>1401</v>
      </c>
    </row>
    <row r="57">
      <c r="A57" s="71" t="s">
        <v>1508</v>
      </c>
    </row>
    <row r="58">
      <c r="A58" s="71" t="s">
        <v>1509</v>
      </c>
    </row>
    <row r="59">
      <c r="A59" s="71" t="s">
        <v>1510</v>
      </c>
    </row>
    <row r="60">
      <c r="A60" s="71" t="s">
        <v>1511</v>
      </c>
    </row>
    <row r="61">
      <c r="A61" s="71" t="s">
        <v>1512</v>
      </c>
    </row>
    <row r="62">
      <c r="A62" s="71" t="s">
        <v>1513</v>
      </c>
    </row>
    <row r="63">
      <c r="A63" s="71" t="s">
        <v>1514</v>
      </c>
    </row>
    <row r="64">
      <c r="A64" s="71" t="s">
        <v>1515</v>
      </c>
    </row>
    <row r="65">
      <c r="A65" s="71" t="s">
        <v>1408</v>
      </c>
    </row>
    <row r="66">
      <c r="A66" s="71" t="s">
        <v>1403</v>
      </c>
    </row>
    <row r="67">
      <c r="A67" s="71" t="s">
        <v>1516</v>
      </c>
    </row>
    <row r="68">
      <c r="A68" s="71" t="s">
        <v>1517</v>
      </c>
    </row>
    <row r="69">
      <c r="A69" s="71" t="s">
        <v>1518</v>
      </c>
    </row>
    <row r="70">
      <c r="A70" s="70"/>
    </row>
    <row r="71">
      <c r="A71" s="72" t="s">
        <v>1410</v>
      </c>
    </row>
    <row r="72">
      <c r="A72" s="70"/>
    </row>
    <row r="73">
      <c r="A73" s="71" t="s">
        <v>1519</v>
      </c>
    </row>
    <row r="74">
      <c r="A74" s="71" t="s">
        <v>1520</v>
      </c>
    </row>
    <row r="75">
      <c r="A75" s="71" t="s">
        <v>1521</v>
      </c>
    </row>
    <row r="76">
      <c r="A76" s="71" t="s">
        <v>1522</v>
      </c>
    </row>
    <row r="77">
      <c r="A77" s="71" t="s">
        <v>1523</v>
      </c>
    </row>
    <row r="78">
      <c r="A78" s="71" t="s">
        <v>1524</v>
      </c>
    </row>
    <row r="79">
      <c r="A79" s="71" t="s">
        <v>1525</v>
      </c>
    </row>
    <row r="80">
      <c r="A80" s="71" t="s">
        <v>1526</v>
      </c>
    </row>
    <row r="81">
      <c r="A81" s="71" t="s">
        <v>1527</v>
      </c>
    </row>
    <row r="82">
      <c r="A82" s="71" t="s">
        <v>1528</v>
      </c>
    </row>
    <row r="83">
      <c r="A83" s="71" t="s">
        <v>1529</v>
      </c>
    </row>
    <row r="84">
      <c r="A84" s="71" t="s">
        <v>1530</v>
      </c>
    </row>
    <row r="85">
      <c r="A85" s="71" t="s">
        <v>1531</v>
      </c>
    </row>
    <row r="86">
      <c r="A86" s="71" t="s">
        <v>1532</v>
      </c>
    </row>
    <row r="87">
      <c r="A87" s="71" t="s">
        <v>1533</v>
      </c>
    </row>
    <row r="88">
      <c r="A88" s="71" t="s">
        <v>1534</v>
      </c>
    </row>
    <row r="89">
      <c r="A89" s="71" t="s">
        <v>1535</v>
      </c>
    </row>
    <row r="90">
      <c r="A90" s="70"/>
    </row>
    <row r="91">
      <c r="A91" s="72" t="s">
        <v>1458</v>
      </c>
    </row>
    <row r="92">
      <c r="A92" s="70"/>
    </row>
    <row r="93">
      <c r="A93" s="71" t="s">
        <v>1536</v>
      </c>
    </row>
    <row r="94">
      <c r="A94" s="71" t="s">
        <v>1537</v>
      </c>
    </row>
    <row r="95">
      <c r="A95" s="71" t="s">
        <v>1538</v>
      </c>
    </row>
    <row r="96">
      <c r="A96" s="71" t="s">
        <v>1422</v>
      </c>
    </row>
    <row r="97">
      <c r="A97" s="71" t="s">
        <v>1539</v>
      </c>
    </row>
    <row r="98">
      <c r="A98" s="71" t="s">
        <v>1540</v>
      </c>
    </row>
    <row r="99">
      <c r="A99" s="71" t="s">
        <v>1541</v>
      </c>
    </row>
    <row r="100">
      <c r="A100" s="71" t="s">
        <v>1363</v>
      </c>
    </row>
    <row r="101">
      <c r="A101" s="71" t="s">
        <v>1364</v>
      </c>
    </row>
    <row r="102">
      <c r="A102" s="71" t="s">
        <v>1375</v>
      </c>
    </row>
    <row r="103">
      <c r="A103" s="71" t="s">
        <v>1376</v>
      </c>
    </row>
    <row r="104">
      <c r="A104" s="71" t="s">
        <v>1377</v>
      </c>
    </row>
    <row r="105">
      <c r="A105" s="71" t="s">
        <v>1542</v>
      </c>
    </row>
    <row r="106">
      <c r="A106" s="71" t="s">
        <v>1543</v>
      </c>
    </row>
    <row r="107">
      <c r="A107" s="71" t="s">
        <v>1544</v>
      </c>
    </row>
    <row r="108">
      <c r="A108" s="71" t="s">
        <v>1545</v>
      </c>
    </row>
    <row r="109">
      <c r="A109" s="71" t="s">
        <v>1546</v>
      </c>
    </row>
    <row r="110">
      <c r="A110" s="71" t="s">
        <v>1547</v>
      </c>
    </row>
    <row r="111">
      <c r="A111" s="71" t="s">
        <v>1548</v>
      </c>
    </row>
    <row r="112">
      <c r="A112" s="71" t="s">
        <v>1549</v>
      </c>
    </row>
    <row r="113">
      <c r="A113" s="71" t="s">
        <v>1550</v>
      </c>
    </row>
    <row r="114">
      <c r="A114" s="71" t="s">
        <v>1551</v>
      </c>
    </row>
    <row r="115">
      <c r="A115" s="71" t="s">
        <v>1552</v>
      </c>
    </row>
    <row r="116">
      <c r="A116" s="71" t="s">
        <v>1553</v>
      </c>
    </row>
    <row r="117">
      <c r="A117" s="71" t="s">
        <v>1554</v>
      </c>
    </row>
    <row r="118">
      <c r="A118" s="71" t="s">
        <v>1555</v>
      </c>
    </row>
    <row r="119">
      <c r="A119" s="71" t="s">
        <v>1556</v>
      </c>
    </row>
    <row r="120">
      <c r="A120" s="71" t="s">
        <v>1557</v>
      </c>
    </row>
    <row r="121">
      <c r="A121" s="71" t="s">
        <v>1558</v>
      </c>
    </row>
    <row r="122">
      <c r="A122" s="71" t="s">
        <v>1559</v>
      </c>
    </row>
    <row r="123">
      <c r="A123" s="71" t="s">
        <v>1560</v>
      </c>
    </row>
    <row r="124">
      <c r="A124" s="71" t="s">
        <v>1561</v>
      </c>
    </row>
    <row r="125">
      <c r="A125" s="71" t="s">
        <v>1562</v>
      </c>
    </row>
    <row r="126">
      <c r="A126" s="71" t="s">
        <v>1563</v>
      </c>
    </row>
    <row r="127">
      <c r="A127" s="71" t="s">
        <v>1564</v>
      </c>
    </row>
    <row r="128">
      <c r="A128" s="71" t="s">
        <v>1565</v>
      </c>
    </row>
    <row r="129">
      <c r="A129" s="71" t="s">
        <v>1566</v>
      </c>
    </row>
    <row r="130">
      <c r="A130" s="71" t="s">
        <v>1567</v>
      </c>
    </row>
    <row r="131">
      <c r="A131" s="71" t="s">
        <v>1568</v>
      </c>
    </row>
    <row r="132">
      <c r="A132" s="71" t="s">
        <v>1569</v>
      </c>
    </row>
    <row r="133">
      <c r="A133" s="71" t="s">
        <v>1570</v>
      </c>
    </row>
    <row r="134">
      <c r="A134" s="71" t="s">
        <v>1571</v>
      </c>
    </row>
    <row r="135">
      <c r="A135" s="71" t="s">
        <v>1572</v>
      </c>
    </row>
    <row r="136">
      <c r="A136" s="71" t="s">
        <v>1573</v>
      </c>
    </row>
    <row r="137">
      <c r="A137" s="71" t="s">
        <v>1574</v>
      </c>
    </row>
    <row r="138">
      <c r="A138" s="71" t="s">
        <v>1575</v>
      </c>
    </row>
    <row r="139">
      <c r="A139" s="71" t="s">
        <v>1576</v>
      </c>
    </row>
    <row r="140">
      <c r="A140" s="71" t="s">
        <v>1577</v>
      </c>
    </row>
    <row r="141">
      <c r="A141" s="71" t="s">
        <v>1578</v>
      </c>
    </row>
    <row r="142">
      <c r="A142" s="71" t="s">
        <v>1579</v>
      </c>
    </row>
    <row r="143">
      <c r="A143" s="71" t="s">
        <v>1580</v>
      </c>
    </row>
    <row r="144">
      <c r="A144" s="71" t="s">
        <v>1581</v>
      </c>
    </row>
    <row r="145">
      <c r="A145" s="71" t="s">
        <v>1582</v>
      </c>
    </row>
    <row r="146">
      <c r="A146" s="71" t="s">
        <v>1583</v>
      </c>
    </row>
    <row r="147">
      <c r="A147" s="71" t="s">
        <v>1584</v>
      </c>
    </row>
    <row r="148">
      <c r="A148" s="71" t="s">
        <v>1585</v>
      </c>
    </row>
    <row r="149">
      <c r="A149" s="71" t="s">
        <v>1586</v>
      </c>
    </row>
    <row r="150">
      <c r="A150" s="71" t="s">
        <v>1587</v>
      </c>
    </row>
    <row r="151">
      <c r="A151" s="71" t="s">
        <v>1588</v>
      </c>
    </row>
    <row r="152">
      <c r="A152" s="71" t="s">
        <v>1589</v>
      </c>
    </row>
    <row r="153">
      <c r="A153" s="71" t="s">
        <v>1590</v>
      </c>
    </row>
    <row r="154">
      <c r="A154" s="70"/>
    </row>
    <row r="155">
      <c r="A155" s="71" t="s">
        <v>1472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59.0"/>
    <col customWidth="1" min="5" max="5" width="49.5"/>
    <col customWidth="1" min="34" max="34" width="6.63"/>
  </cols>
  <sheetData>
    <row r="1">
      <c r="A1" s="17" t="s">
        <v>0</v>
      </c>
      <c r="B1" s="18" t="s">
        <v>1</v>
      </c>
      <c r="C1" s="18" t="s">
        <v>2</v>
      </c>
      <c r="D1" s="73" t="s">
        <v>1591</v>
      </c>
      <c r="E1" s="10" t="s">
        <v>1592</v>
      </c>
      <c r="F1" s="10" t="s">
        <v>7</v>
      </c>
      <c r="H1" s="10" t="s">
        <v>1593</v>
      </c>
      <c r="I1" s="16"/>
      <c r="J1" s="16"/>
      <c r="K1" s="16"/>
      <c r="L1" s="16"/>
      <c r="M1" s="16"/>
      <c r="N1" s="16"/>
      <c r="O1" s="16"/>
      <c r="P1" s="16"/>
      <c r="Q1" s="16"/>
    </row>
    <row r="2">
      <c r="A2" s="74">
        <v>2318.0</v>
      </c>
      <c r="B2" s="10" t="s">
        <v>9</v>
      </c>
      <c r="C2" s="10" t="s">
        <v>10</v>
      </c>
      <c r="D2" s="10" t="s">
        <v>1594</v>
      </c>
      <c r="E2" s="10" t="s">
        <v>1595</v>
      </c>
      <c r="F2" s="10" t="s">
        <v>1596</v>
      </c>
      <c r="H2" s="10" t="s">
        <v>1597</v>
      </c>
      <c r="L2" s="16"/>
      <c r="M2" s="16"/>
      <c r="N2" s="16"/>
      <c r="O2" s="16"/>
      <c r="P2" s="16"/>
      <c r="Q2" s="16"/>
    </row>
    <row r="3">
      <c r="A3" s="74">
        <v>354.0</v>
      </c>
      <c r="B3" s="10" t="s">
        <v>17</v>
      </c>
      <c r="C3" s="10" t="s">
        <v>861</v>
      </c>
      <c r="D3" s="10" t="s">
        <v>1598</v>
      </c>
      <c r="E3" s="16"/>
      <c r="F3" s="16"/>
      <c r="H3" s="10" t="s">
        <v>1599</v>
      </c>
      <c r="K3" s="16"/>
      <c r="L3" s="16"/>
      <c r="M3" s="16"/>
      <c r="N3" s="16"/>
      <c r="O3" s="16"/>
      <c r="P3" s="16"/>
      <c r="Q3" s="16"/>
    </row>
    <row r="4">
      <c r="A4" s="74">
        <v>284.0</v>
      </c>
      <c r="B4" s="10" t="s">
        <v>25</v>
      </c>
      <c r="C4" s="10" t="s">
        <v>867</v>
      </c>
      <c r="D4" s="10" t="s">
        <v>1600</v>
      </c>
      <c r="E4" s="16"/>
      <c r="F4" s="10" t="s">
        <v>1601</v>
      </c>
      <c r="H4" s="10" t="s">
        <v>1602</v>
      </c>
    </row>
    <row r="5">
      <c r="A5" s="74">
        <v>817.0</v>
      </c>
      <c r="B5" s="10" t="s">
        <v>31</v>
      </c>
      <c r="C5" s="10" t="s">
        <v>596</v>
      </c>
      <c r="D5" s="10" t="s">
        <v>33</v>
      </c>
      <c r="E5" s="16"/>
      <c r="F5" s="16"/>
      <c r="H5" s="10" t="s">
        <v>1603</v>
      </c>
    </row>
    <row r="6">
      <c r="A6" s="74">
        <v>1024.0</v>
      </c>
      <c r="B6" s="10" t="s">
        <v>39</v>
      </c>
      <c r="C6" s="10" t="s">
        <v>601</v>
      </c>
      <c r="D6" s="10" t="s">
        <v>41</v>
      </c>
      <c r="E6" s="10" t="s">
        <v>1604</v>
      </c>
      <c r="F6" s="16"/>
      <c r="H6" s="16"/>
      <c r="I6" s="16"/>
      <c r="J6" s="16"/>
      <c r="K6" s="16"/>
      <c r="L6" s="16"/>
      <c r="M6" s="16"/>
      <c r="N6" s="16"/>
      <c r="O6" s="16"/>
      <c r="P6" s="16"/>
      <c r="Q6" s="16"/>
    </row>
    <row r="7">
      <c r="A7" s="74">
        <v>2335.0</v>
      </c>
      <c r="B7" s="10" t="s">
        <v>44</v>
      </c>
      <c r="C7" s="10" t="s">
        <v>603</v>
      </c>
      <c r="D7" s="10" t="s">
        <v>46</v>
      </c>
      <c r="E7" s="16"/>
      <c r="F7" s="16"/>
      <c r="H7" s="16"/>
      <c r="I7" s="16"/>
      <c r="J7" s="16"/>
      <c r="K7" s="16"/>
      <c r="L7" s="16"/>
      <c r="M7" s="16"/>
      <c r="N7" s="16"/>
      <c r="O7" s="16"/>
      <c r="P7" s="16"/>
      <c r="Q7" s="16"/>
      <c r="R7" s="11" t="s">
        <v>1605</v>
      </c>
      <c r="AI7" s="75" t="s">
        <v>1606</v>
      </c>
    </row>
    <row r="8">
      <c r="A8" s="74">
        <v>467.0</v>
      </c>
      <c r="B8" s="10" t="s">
        <v>51</v>
      </c>
      <c r="C8" s="10" t="s">
        <v>607</v>
      </c>
      <c r="D8" s="10" t="s">
        <v>53</v>
      </c>
      <c r="E8" s="16"/>
      <c r="F8" s="16"/>
      <c r="H8" s="76" t="s">
        <v>1607</v>
      </c>
      <c r="K8" s="16"/>
      <c r="L8" s="16"/>
      <c r="M8" s="77" t="s">
        <v>1608</v>
      </c>
      <c r="N8" s="77" t="s">
        <v>1609</v>
      </c>
      <c r="O8" s="77" t="s">
        <v>1610</v>
      </c>
      <c r="P8" s="77" t="s">
        <v>1611</v>
      </c>
      <c r="Q8" s="16"/>
      <c r="S8" s="77" t="s">
        <v>1608</v>
      </c>
      <c r="T8" s="16"/>
      <c r="U8" s="78"/>
      <c r="V8" s="78"/>
      <c r="W8" s="78"/>
      <c r="X8" s="16"/>
      <c r="Y8" s="75" t="s">
        <v>1612</v>
      </c>
      <c r="Z8" s="16"/>
      <c r="AA8" s="16"/>
      <c r="AB8" s="16"/>
      <c r="AC8" s="16"/>
      <c r="AD8" s="16"/>
      <c r="AE8" s="16"/>
      <c r="AF8" s="16"/>
      <c r="AG8" s="16"/>
      <c r="AI8" s="16"/>
      <c r="AJ8" s="16"/>
      <c r="AK8" s="16"/>
      <c r="AL8" s="16"/>
      <c r="AM8" s="16"/>
      <c r="AN8" s="16"/>
      <c r="AO8" s="16"/>
    </row>
    <row r="9">
      <c r="A9" s="74">
        <v>856.0</v>
      </c>
      <c r="B9" s="10" t="s">
        <v>58</v>
      </c>
      <c r="C9" s="10" t="s">
        <v>609</v>
      </c>
      <c r="D9" s="10" t="s">
        <v>60</v>
      </c>
      <c r="E9" s="10" t="s">
        <v>1613</v>
      </c>
      <c r="H9" s="76" t="s">
        <v>1614</v>
      </c>
      <c r="K9" s="16"/>
      <c r="L9" s="16"/>
      <c r="M9" s="10" t="s">
        <v>1615</v>
      </c>
      <c r="N9" s="10" t="s">
        <v>1616</v>
      </c>
      <c r="O9" s="10" t="s">
        <v>1617</v>
      </c>
      <c r="P9" s="10" t="s">
        <v>1618</v>
      </c>
      <c r="Q9" s="16"/>
      <c r="S9" s="10" t="s">
        <v>1619</v>
      </c>
      <c r="T9" s="16"/>
      <c r="U9" s="10" t="s">
        <v>1620</v>
      </c>
      <c r="V9" s="16"/>
      <c r="W9" s="10" t="s">
        <v>1621</v>
      </c>
      <c r="X9" s="16"/>
      <c r="Y9" s="10" t="s">
        <v>1622</v>
      </c>
      <c r="Z9" s="16"/>
      <c r="AA9" s="10" t="s">
        <v>1623</v>
      </c>
      <c r="AC9" s="10" t="s">
        <v>1624</v>
      </c>
      <c r="AD9" s="16"/>
      <c r="AE9" s="10" t="s">
        <v>1625</v>
      </c>
      <c r="AG9" s="10" t="s">
        <v>1626</v>
      </c>
      <c r="AH9" s="16"/>
      <c r="AI9" s="77" t="s">
        <v>1627</v>
      </c>
      <c r="AK9" s="77" t="s">
        <v>1628</v>
      </c>
      <c r="AM9" s="77" t="s">
        <v>1629</v>
      </c>
      <c r="AN9" s="78"/>
      <c r="AO9" s="77" t="s">
        <v>1630</v>
      </c>
    </row>
    <row r="10">
      <c r="A10" s="74">
        <v>2685.0</v>
      </c>
      <c r="B10" s="10" t="s">
        <v>65</v>
      </c>
      <c r="C10" s="10" t="s">
        <v>66</v>
      </c>
      <c r="D10" s="10" t="s">
        <v>67</v>
      </c>
      <c r="E10" s="10" t="s">
        <v>1631</v>
      </c>
      <c r="F10" s="16"/>
      <c r="H10" s="76" t="s">
        <v>1632</v>
      </c>
      <c r="K10" s="16"/>
      <c r="L10" s="16"/>
      <c r="M10" s="10" t="s">
        <v>1621</v>
      </c>
      <c r="N10" s="10" t="s">
        <v>1633</v>
      </c>
      <c r="O10" s="10" t="s">
        <v>1634</v>
      </c>
      <c r="P10" s="10" t="s">
        <v>1635</v>
      </c>
      <c r="Q10" s="16"/>
      <c r="S10" s="10" t="s">
        <v>1636</v>
      </c>
      <c r="T10" s="16"/>
      <c r="U10" s="10" t="s">
        <v>1637</v>
      </c>
      <c r="W10" s="10" t="s">
        <v>1638</v>
      </c>
      <c r="Y10" s="10" t="s">
        <v>1615</v>
      </c>
      <c r="AA10" s="10" t="s">
        <v>1639</v>
      </c>
      <c r="AC10" s="10" t="s">
        <v>1640</v>
      </c>
      <c r="AD10" s="16"/>
      <c r="AE10" s="10" t="s">
        <v>1641</v>
      </c>
      <c r="AF10" s="16"/>
      <c r="AG10" s="10" t="s">
        <v>1642</v>
      </c>
      <c r="AH10" s="16"/>
      <c r="AI10" s="10" t="s">
        <v>1633</v>
      </c>
      <c r="AJ10" s="16"/>
      <c r="AK10" s="10" t="s">
        <v>1643</v>
      </c>
      <c r="AL10" s="16"/>
      <c r="AM10" s="10" t="s">
        <v>1644</v>
      </c>
      <c r="AO10" s="10" t="s">
        <v>1645</v>
      </c>
    </row>
    <row r="11">
      <c r="A11" s="74">
        <v>1457.0</v>
      </c>
      <c r="B11" s="10" t="s">
        <v>72</v>
      </c>
      <c r="C11" s="10" t="s">
        <v>613</v>
      </c>
      <c r="D11" s="10" t="s">
        <v>74</v>
      </c>
      <c r="E11" s="16"/>
      <c r="F11" s="16"/>
      <c r="H11" s="76" t="s">
        <v>1646</v>
      </c>
      <c r="K11" s="16"/>
      <c r="L11" s="16"/>
      <c r="M11" s="10" t="s">
        <v>1620</v>
      </c>
      <c r="N11" s="10" t="s">
        <v>1647</v>
      </c>
      <c r="O11" s="10" t="s">
        <v>1648</v>
      </c>
      <c r="P11" s="10" t="s">
        <v>1649</v>
      </c>
      <c r="Q11" s="16"/>
      <c r="S11" s="10" t="s">
        <v>1650</v>
      </c>
      <c r="T11" s="16"/>
      <c r="U11" s="10" t="s">
        <v>1651</v>
      </c>
      <c r="V11" s="16"/>
      <c r="W11" s="10" t="s">
        <v>1652</v>
      </c>
      <c r="X11" s="16"/>
      <c r="Y11" s="10" t="s">
        <v>921</v>
      </c>
      <c r="Z11" s="16"/>
      <c r="AA11" s="10" t="s">
        <v>1653</v>
      </c>
      <c r="AC11" s="10" t="s">
        <v>1654</v>
      </c>
      <c r="AD11" s="16"/>
      <c r="AE11" s="10" t="s">
        <v>1655</v>
      </c>
      <c r="AG11" s="10" t="s">
        <v>1656</v>
      </c>
      <c r="AH11" s="16"/>
      <c r="AI11" s="10" t="s">
        <v>1657</v>
      </c>
      <c r="AK11" s="10" t="s">
        <v>1658</v>
      </c>
      <c r="AL11" s="16"/>
      <c r="AM11" s="10" t="s">
        <v>1659</v>
      </c>
      <c r="AN11" s="16"/>
      <c r="AO11" s="79" t="s">
        <v>1647</v>
      </c>
    </row>
    <row r="12">
      <c r="A12" s="74">
        <v>2331.0</v>
      </c>
      <c r="B12" s="10" t="s">
        <v>78</v>
      </c>
      <c r="C12" s="10" t="s">
        <v>898</v>
      </c>
      <c r="D12" s="10" t="s">
        <v>80</v>
      </c>
      <c r="E12" s="10" t="s">
        <v>899</v>
      </c>
      <c r="F12" s="16"/>
      <c r="H12" s="76" t="s">
        <v>1660</v>
      </c>
      <c r="J12" s="16"/>
      <c r="K12" s="16"/>
      <c r="L12" s="16"/>
      <c r="M12" s="10" t="s">
        <v>1650</v>
      </c>
      <c r="N12" s="10" t="s">
        <v>1643</v>
      </c>
      <c r="O12" s="10" t="s">
        <v>1661</v>
      </c>
      <c r="P12" s="10" t="s">
        <v>1662</v>
      </c>
      <c r="Q12" s="16"/>
      <c r="S12" s="10" t="s">
        <v>1663</v>
      </c>
      <c r="T12" s="16"/>
      <c r="U12" s="10" t="s">
        <v>1664</v>
      </c>
      <c r="V12" s="16"/>
      <c r="W12" s="10" t="s">
        <v>1665</v>
      </c>
      <c r="Y12" s="10" t="s">
        <v>1666</v>
      </c>
      <c r="Z12" s="16"/>
      <c r="AA12" s="10" t="s">
        <v>1667</v>
      </c>
      <c r="AB12" s="16"/>
      <c r="AC12" s="10" t="s">
        <v>1668</v>
      </c>
      <c r="AD12" s="16"/>
      <c r="AE12" s="10" t="s">
        <v>1669</v>
      </c>
      <c r="AF12" s="16"/>
      <c r="AG12" s="10" t="s">
        <v>1670</v>
      </c>
      <c r="AI12" s="10" t="s">
        <v>1671</v>
      </c>
      <c r="AK12" s="10" t="s">
        <v>1672</v>
      </c>
      <c r="AM12" s="10" t="s">
        <v>1673</v>
      </c>
      <c r="AO12" s="10" t="s">
        <v>1674</v>
      </c>
    </row>
    <row r="13">
      <c r="A13" s="74">
        <v>642.0</v>
      </c>
      <c r="B13" s="10" t="s">
        <v>83</v>
      </c>
      <c r="C13" s="10" t="s">
        <v>616</v>
      </c>
      <c r="D13" s="10" t="s">
        <v>85</v>
      </c>
      <c r="E13" s="16"/>
      <c r="F13" s="16"/>
      <c r="H13" s="76" t="s">
        <v>1675</v>
      </c>
      <c r="L13" s="16"/>
      <c r="M13" s="10" t="s">
        <v>1625</v>
      </c>
      <c r="N13" s="10" t="s">
        <v>1676</v>
      </c>
      <c r="O13" s="10" t="s">
        <v>1677</v>
      </c>
      <c r="P13" s="10" t="s">
        <v>1611</v>
      </c>
      <c r="Q13" s="16"/>
      <c r="S13" s="10" t="s">
        <v>1678</v>
      </c>
      <c r="T13" s="16"/>
      <c r="U13" s="10" t="s">
        <v>1679</v>
      </c>
      <c r="V13" s="16"/>
      <c r="W13" s="16"/>
      <c r="X13" s="16"/>
      <c r="Y13" s="10" t="s">
        <v>1680</v>
      </c>
      <c r="Z13" s="16"/>
      <c r="AA13" s="10" t="s">
        <v>1681</v>
      </c>
      <c r="AC13" s="10" t="s">
        <v>1682</v>
      </c>
      <c r="AD13" s="16"/>
      <c r="AE13" s="10" t="s">
        <v>1683</v>
      </c>
      <c r="AG13" s="10" t="s">
        <v>1684</v>
      </c>
      <c r="AH13" s="16"/>
      <c r="AI13" s="10" t="s">
        <v>1685</v>
      </c>
      <c r="AJ13" s="16"/>
      <c r="AK13" s="10" t="s">
        <v>1686</v>
      </c>
      <c r="AL13" s="16"/>
      <c r="AM13" s="10" t="s">
        <v>1687</v>
      </c>
      <c r="AN13" s="16"/>
      <c r="AO13" s="16"/>
    </row>
    <row r="14">
      <c r="A14" s="74">
        <v>1728.0</v>
      </c>
      <c r="B14" s="10" t="s">
        <v>89</v>
      </c>
      <c r="C14" s="10" t="s">
        <v>620</v>
      </c>
      <c r="D14" s="10" t="s">
        <v>91</v>
      </c>
      <c r="E14" s="16"/>
      <c r="F14" s="16"/>
      <c r="H14" s="76" t="s">
        <v>1688</v>
      </c>
      <c r="L14" s="16"/>
      <c r="M14" s="10" t="s">
        <v>1624</v>
      </c>
      <c r="N14" s="10" t="s">
        <v>1689</v>
      </c>
      <c r="O14" s="10" t="s">
        <v>1690</v>
      </c>
      <c r="P14" s="10" t="s">
        <v>1691</v>
      </c>
      <c r="Q14" s="16"/>
      <c r="S14" s="10" t="s">
        <v>1692</v>
      </c>
      <c r="T14" s="16"/>
      <c r="U14" s="10" t="s">
        <v>1693</v>
      </c>
      <c r="W14" s="16"/>
      <c r="X14" s="16"/>
      <c r="Y14" s="10" t="s">
        <v>1694</v>
      </c>
      <c r="AA14" s="10" t="s">
        <v>1695</v>
      </c>
      <c r="AB14" s="16"/>
      <c r="AC14" s="10" t="s">
        <v>1696</v>
      </c>
      <c r="AD14" s="16"/>
      <c r="AE14" s="10" t="s">
        <v>1697</v>
      </c>
      <c r="AF14" s="16"/>
      <c r="AG14" s="10" t="s">
        <v>1698</v>
      </c>
      <c r="AH14" s="16"/>
      <c r="AI14" s="10" t="s">
        <v>1699</v>
      </c>
      <c r="AK14" s="10" t="s">
        <v>1700</v>
      </c>
      <c r="AM14" s="10" t="s">
        <v>1701</v>
      </c>
      <c r="AO14" s="16"/>
    </row>
    <row r="15">
      <c r="A15" s="74">
        <v>2064.0</v>
      </c>
      <c r="B15" s="10" t="s">
        <v>95</v>
      </c>
      <c r="C15" s="10" t="s">
        <v>96</v>
      </c>
      <c r="D15" s="10" t="s">
        <v>97</v>
      </c>
      <c r="E15" s="10" t="s">
        <v>1702</v>
      </c>
      <c r="F15" s="16"/>
      <c r="H15" s="76" t="s">
        <v>1703</v>
      </c>
      <c r="L15" s="16"/>
      <c r="M15" s="10" t="s">
        <v>1640</v>
      </c>
      <c r="N15" s="10" t="s">
        <v>1658</v>
      </c>
      <c r="O15" s="10" t="s">
        <v>1704</v>
      </c>
      <c r="P15" s="10" t="s">
        <v>1705</v>
      </c>
      <c r="Q15" s="16"/>
      <c r="S15" s="10" t="s">
        <v>1706</v>
      </c>
      <c r="T15" s="16"/>
      <c r="U15" s="16"/>
      <c r="V15" s="16"/>
      <c r="W15" s="16"/>
      <c r="X15" s="16"/>
      <c r="Y15" s="10" t="s">
        <v>1707</v>
      </c>
      <c r="Z15" s="16"/>
      <c r="AA15" s="16"/>
      <c r="AB15" s="16"/>
      <c r="AC15" s="10" t="s">
        <v>1708</v>
      </c>
      <c r="AE15" s="16"/>
      <c r="AF15" s="16"/>
      <c r="AG15" s="10" t="s">
        <v>1709</v>
      </c>
      <c r="AH15" s="16"/>
      <c r="AI15" s="10" t="s">
        <v>1710</v>
      </c>
      <c r="AK15" s="10" t="s">
        <v>1711</v>
      </c>
      <c r="AM15" s="10" t="s">
        <v>1712</v>
      </c>
      <c r="AO15" s="16"/>
    </row>
    <row r="16">
      <c r="A16" s="74">
        <v>1867.0</v>
      </c>
      <c r="B16" s="10" t="s">
        <v>103</v>
      </c>
      <c r="C16" s="10" t="s">
        <v>627</v>
      </c>
      <c r="D16" s="10" t="s">
        <v>105</v>
      </c>
      <c r="E16" s="10" t="s">
        <v>1713</v>
      </c>
      <c r="F16" s="16"/>
      <c r="H16" s="76" t="s">
        <v>1714</v>
      </c>
      <c r="K16" s="16"/>
      <c r="L16" s="16"/>
      <c r="M16" s="10" t="s">
        <v>1692</v>
      </c>
      <c r="N16" s="10" t="s">
        <v>1715</v>
      </c>
      <c r="O16" s="10" t="s">
        <v>1716</v>
      </c>
      <c r="P16" s="10" t="s">
        <v>1717</v>
      </c>
      <c r="Q16" s="16"/>
      <c r="S16" s="10" t="s">
        <v>1718</v>
      </c>
      <c r="T16" s="16"/>
      <c r="U16" s="16"/>
      <c r="V16" s="16"/>
      <c r="W16" s="16"/>
      <c r="X16" s="16"/>
      <c r="Y16" s="10" t="s">
        <v>1719</v>
      </c>
      <c r="Z16" s="16"/>
      <c r="AA16" s="16"/>
      <c r="AB16" s="16"/>
      <c r="AC16" s="10" t="s">
        <v>1720</v>
      </c>
      <c r="AD16" s="16"/>
      <c r="AE16" s="16"/>
      <c r="AF16" s="16"/>
      <c r="AG16" s="10" t="s">
        <v>1721</v>
      </c>
      <c r="AH16" s="16"/>
      <c r="AI16" s="10" t="s">
        <v>1616</v>
      </c>
      <c r="AJ16" s="16"/>
      <c r="AK16" s="10" t="s">
        <v>1722</v>
      </c>
      <c r="AL16" s="16"/>
      <c r="AM16" s="10" t="s">
        <v>1723</v>
      </c>
      <c r="AO16" s="16"/>
    </row>
    <row r="17">
      <c r="A17" s="74">
        <v>1773.0</v>
      </c>
      <c r="B17" s="10" t="s">
        <v>110</v>
      </c>
      <c r="C17" s="10" t="s">
        <v>629</v>
      </c>
      <c r="D17" s="10" t="s">
        <v>112</v>
      </c>
      <c r="E17" s="16"/>
      <c r="F17" s="16"/>
      <c r="H17" s="76" t="s">
        <v>1724</v>
      </c>
      <c r="K17" s="16"/>
      <c r="L17" s="16"/>
      <c r="M17" s="10" t="s">
        <v>1706</v>
      </c>
      <c r="N17" s="10" t="s">
        <v>1645</v>
      </c>
      <c r="O17" s="10" t="s">
        <v>1725</v>
      </c>
      <c r="P17" s="10" t="s">
        <v>1726</v>
      </c>
      <c r="Q17" s="16"/>
      <c r="S17" s="10" t="s">
        <v>1727</v>
      </c>
      <c r="T17" s="16"/>
      <c r="U17" s="16"/>
      <c r="V17" s="16"/>
      <c r="W17" s="16"/>
      <c r="X17" s="16"/>
      <c r="Y17" s="10" t="s">
        <v>1728</v>
      </c>
      <c r="Z17" s="16"/>
      <c r="AA17" s="16"/>
      <c r="AB17" s="16"/>
      <c r="AC17" s="16"/>
      <c r="AD17" s="16"/>
      <c r="AE17" s="16"/>
      <c r="AF17" s="16"/>
      <c r="AG17" s="10" t="s">
        <v>1729</v>
      </c>
      <c r="AH17" s="16"/>
      <c r="AI17" s="10" t="s">
        <v>1730</v>
      </c>
      <c r="AJ17" s="16"/>
      <c r="AK17" s="10" t="s">
        <v>1731</v>
      </c>
      <c r="AL17" s="16"/>
      <c r="AM17" s="10" t="s">
        <v>1732</v>
      </c>
      <c r="AN17" s="16"/>
      <c r="AO17" s="16"/>
    </row>
    <row r="18">
      <c r="A18" s="74">
        <v>1006.0</v>
      </c>
      <c r="B18" s="10" t="s">
        <v>115</v>
      </c>
      <c r="C18" s="10" t="s">
        <v>633</v>
      </c>
      <c r="D18" s="10" t="s">
        <v>117</v>
      </c>
      <c r="E18" s="10" t="s">
        <v>668</v>
      </c>
      <c r="F18" s="16"/>
      <c r="H18" s="76" t="s">
        <v>1733</v>
      </c>
      <c r="K18" s="16"/>
      <c r="L18" s="16"/>
      <c r="M18" s="10" t="s">
        <v>1623</v>
      </c>
      <c r="N18" s="10" t="s">
        <v>1644</v>
      </c>
      <c r="O18" s="10" t="s">
        <v>1734</v>
      </c>
      <c r="P18" s="10" t="s">
        <v>1735</v>
      </c>
      <c r="Q18" s="16"/>
      <c r="S18" s="10" t="s">
        <v>1736</v>
      </c>
      <c r="T18" s="16"/>
      <c r="U18" s="16"/>
      <c r="V18" s="16"/>
      <c r="W18" s="16"/>
      <c r="X18" s="16"/>
      <c r="Y18" s="10" t="s">
        <v>1737</v>
      </c>
      <c r="Z18" s="16"/>
      <c r="AA18" s="16"/>
      <c r="AB18" s="16"/>
      <c r="AC18" s="16"/>
      <c r="AD18" s="16"/>
      <c r="AE18" s="16"/>
      <c r="AF18" s="16"/>
      <c r="AG18" s="10" t="s">
        <v>1738</v>
      </c>
      <c r="AH18" s="16"/>
      <c r="AI18" s="10" t="s">
        <v>1739</v>
      </c>
      <c r="AJ18" s="16"/>
      <c r="AK18" s="16"/>
      <c r="AL18" s="16"/>
      <c r="AM18" s="16"/>
      <c r="AN18" s="16"/>
      <c r="AO18" s="16"/>
    </row>
    <row r="19">
      <c r="A19" s="74">
        <v>289.0</v>
      </c>
      <c r="B19" s="10" t="s">
        <v>120</v>
      </c>
      <c r="C19" s="10" t="s">
        <v>637</v>
      </c>
      <c r="D19" s="10" t="s">
        <v>122</v>
      </c>
      <c r="E19" s="16"/>
      <c r="F19" s="16"/>
      <c r="H19" s="76" t="s">
        <v>1740</v>
      </c>
      <c r="K19" s="16"/>
      <c r="L19" s="16"/>
      <c r="M19" s="10" t="s">
        <v>1741</v>
      </c>
      <c r="N19" s="10" t="s">
        <v>1742</v>
      </c>
      <c r="O19" s="10" t="s">
        <v>1743</v>
      </c>
      <c r="P19" s="10" t="s">
        <v>1744</v>
      </c>
      <c r="S19" s="10" t="s">
        <v>1745</v>
      </c>
      <c r="T19" s="16"/>
      <c r="U19" s="16"/>
      <c r="V19" s="16"/>
      <c r="W19" s="16"/>
      <c r="X19" s="16"/>
      <c r="Y19" s="10" t="s">
        <v>1746</v>
      </c>
      <c r="Z19" s="16"/>
      <c r="AA19" s="16"/>
      <c r="AB19" s="16"/>
      <c r="AC19" s="16"/>
      <c r="AD19" s="16"/>
      <c r="AE19" s="16"/>
      <c r="AF19" s="16"/>
      <c r="AG19" s="10" t="s">
        <v>1747</v>
      </c>
      <c r="AH19" s="16"/>
      <c r="AI19" s="10" t="s">
        <v>1715</v>
      </c>
      <c r="AJ19" s="16"/>
      <c r="AK19" s="16"/>
      <c r="AL19" s="16"/>
      <c r="AM19" s="16"/>
      <c r="AN19" s="16"/>
      <c r="AO19" s="16"/>
    </row>
    <row r="20">
      <c r="A20" s="74">
        <v>2352.0</v>
      </c>
      <c r="B20" s="10" t="s">
        <v>127</v>
      </c>
      <c r="C20" s="10" t="s">
        <v>128</v>
      </c>
      <c r="D20" s="10" t="s">
        <v>129</v>
      </c>
      <c r="E20" s="16"/>
      <c r="F20" s="16"/>
      <c r="H20" s="76" t="s">
        <v>1748</v>
      </c>
      <c r="J20" s="16"/>
      <c r="K20" s="16"/>
      <c r="L20" s="16"/>
      <c r="M20" s="10" t="s">
        <v>1637</v>
      </c>
      <c r="N20" s="10" t="s">
        <v>1699</v>
      </c>
      <c r="O20" s="10" t="s">
        <v>1749</v>
      </c>
      <c r="P20" s="10" t="s">
        <v>1750</v>
      </c>
      <c r="Q20" s="16"/>
      <c r="S20" s="10" t="s">
        <v>1751</v>
      </c>
      <c r="T20" s="16"/>
      <c r="U20" s="16"/>
      <c r="V20" s="16"/>
      <c r="W20" s="16"/>
      <c r="X20" s="16"/>
      <c r="Y20" s="10" t="s">
        <v>1752</v>
      </c>
      <c r="AA20" s="16"/>
      <c r="AB20" s="16"/>
      <c r="AC20" s="16"/>
      <c r="AD20" s="16"/>
      <c r="AE20" s="16"/>
      <c r="AF20" s="16"/>
      <c r="AG20" s="10" t="s">
        <v>1753</v>
      </c>
      <c r="AI20" s="10" t="s">
        <v>1742</v>
      </c>
      <c r="AK20" s="16"/>
      <c r="AL20" s="16"/>
      <c r="AM20" s="9" t="s">
        <v>1754</v>
      </c>
      <c r="AN20" s="16"/>
      <c r="AO20" s="16"/>
    </row>
    <row r="21">
      <c r="A21" s="74">
        <v>1045.0</v>
      </c>
      <c r="B21" s="10" t="s">
        <v>134</v>
      </c>
      <c r="C21" s="10" t="s">
        <v>925</v>
      </c>
      <c r="D21" s="10" t="s">
        <v>136</v>
      </c>
      <c r="E21" s="10" t="s">
        <v>1755</v>
      </c>
      <c r="F21" s="16"/>
      <c r="H21" s="76" t="s">
        <v>1756</v>
      </c>
      <c r="K21" s="16"/>
      <c r="L21" s="16"/>
      <c r="M21" s="10" t="s">
        <v>1757</v>
      </c>
      <c r="N21" s="10" t="s">
        <v>1686</v>
      </c>
      <c r="O21" s="10" t="s">
        <v>1758</v>
      </c>
      <c r="P21" s="10" t="s">
        <v>1759</v>
      </c>
      <c r="Q21" s="16"/>
      <c r="S21" s="10" t="s">
        <v>1757</v>
      </c>
      <c r="T21" s="16"/>
      <c r="U21" s="16"/>
      <c r="V21" s="16"/>
      <c r="W21" s="16"/>
      <c r="X21" s="16"/>
      <c r="Y21" s="10" t="s">
        <v>1094</v>
      </c>
      <c r="Z21" s="16"/>
      <c r="AA21" s="16"/>
      <c r="AB21" s="16"/>
      <c r="AC21" s="16"/>
      <c r="AD21" s="16"/>
      <c r="AE21" s="16"/>
      <c r="AF21" s="16"/>
      <c r="AG21" s="10" t="s">
        <v>1760</v>
      </c>
      <c r="AH21" s="16"/>
      <c r="AI21" s="10" t="s">
        <v>1676</v>
      </c>
      <c r="AJ21" s="16"/>
      <c r="AK21" s="16"/>
      <c r="AL21" s="16"/>
      <c r="AM21" s="16"/>
      <c r="AN21" s="16"/>
      <c r="AO21" s="16"/>
    </row>
    <row r="22">
      <c r="A22" s="74">
        <v>656.0</v>
      </c>
      <c r="B22" s="10" t="s">
        <v>141</v>
      </c>
      <c r="C22" s="10" t="s">
        <v>142</v>
      </c>
      <c r="D22" s="10" t="s">
        <v>143</v>
      </c>
      <c r="E22" s="16"/>
      <c r="F22" s="16"/>
      <c r="H22" s="76" t="s">
        <v>1761</v>
      </c>
      <c r="K22" s="16"/>
      <c r="L22" s="16"/>
      <c r="M22" s="10" t="s">
        <v>1622</v>
      </c>
      <c r="N22" s="10" t="s">
        <v>1657</v>
      </c>
      <c r="O22" s="10" t="s">
        <v>1762</v>
      </c>
      <c r="P22" s="10" t="s">
        <v>1763</v>
      </c>
      <c r="Q22" s="16"/>
      <c r="S22" s="10" t="s">
        <v>1741</v>
      </c>
      <c r="T22" s="16"/>
      <c r="U22" s="16"/>
      <c r="V22" s="16"/>
      <c r="W22" s="16"/>
      <c r="X22" s="16"/>
      <c r="Y22" s="16"/>
      <c r="Z22" s="16"/>
      <c r="AA22" s="16"/>
      <c r="AB22" s="16"/>
      <c r="AC22" s="16"/>
      <c r="AD22" s="16"/>
      <c r="AE22" s="16"/>
      <c r="AF22" s="16"/>
      <c r="AG22" s="10" t="s">
        <v>1651</v>
      </c>
      <c r="AH22" s="16"/>
      <c r="AI22" s="10" t="s">
        <v>1764</v>
      </c>
      <c r="AK22" s="16"/>
      <c r="AL22" s="16"/>
      <c r="AM22" s="16"/>
      <c r="AN22" s="16"/>
      <c r="AO22" s="16"/>
    </row>
    <row r="23">
      <c r="A23" s="74">
        <v>514.0</v>
      </c>
      <c r="B23" s="10" t="s">
        <v>148</v>
      </c>
      <c r="C23" s="10" t="s">
        <v>647</v>
      </c>
      <c r="D23" s="10" t="s">
        <v>150</v>
      </c>
      <c r="E23" s="10" t="s">
        <v>1765</v>
      </c>
      <c r="F23" s="16"/>
      <c r="H23" s="76" t="s">
        <v>1766</v>
      </c>
      <c r="L23" s="16"/>
      <c r="M23" s="10" t="s">
        <v>1651</v>
      </c>
      <c r="N23" s="10" t="s">
        <v>1710</v>
      </c>
      <c r="O23" s="10" t="s">
        <v>1767</v>
      </c>
      <c r="P23" s="10" t="s">
        <v>1768</v>
      </c>
      <c r="S23" s="10" t="s">
        <v>1769</v>
      </c>
      <c r="T23" s="16"/>
      <c r="U23" s="16"/>
      <c r="V23" s="16"/>
      <c r="W23" s="16"/>
      <c r="X23" s="16"/>
      <c r="Y23" s="16"/>
      <c r="Z23" s="16"/>
      <c r="AA23" s="16"/>
      <c r="AB23" s="16"/>
      <c r="AC23" s="16"/>
      <c r="AD23" s="16"/>
      <c r="AE23" s="16"/>
      <c r="AF23" s="16"/>
      <c r="AG23" s="10" t="s">
        <v>1770</v>
      </c>
      <c r="AH23" s="16"/>
      <c r="AI23" s="10" t="s">
        <v>1689</v>
      </c>
      <c r="AJ23" s="16"/>
      <c r="AK23" s="16"/>
      <c r="AL23" s="16"/>
      <c r="AM23" s="16"/>
      <c r="AN23" s="16"/>
      <c r="AO23" s="16"/>
    </row>
    <row r="24">
      <c r="A24" s="74">
        <v>2212.0</v>
      </c>
      <c r="B24" s="10" t="s">
        <v>154</v>
      </c>
      <c r="C24" s="10" t="s">
        <v>651</v>
      </c>
      <c r="D24" s="10" t="s">
        <v>156</v>
      </c>
      <c r="E24" s="10" t="s">
        <v>1771</v>
      </c>
      <c r="F24" s="16"/>
      <c r="H24" s="76" t="s">
        <v>1772</v>
      </c>
      <c r="J24" s="16"/>
      <c r="K24" s="16"/>
      <c r="L24" s="16"/>
      <c r="M24" s="10" t="s">
        <v>1718</v>
      </c>
      <c r="N24" s="10" t="s">
        <v>1659</v>
      </c>
      <c r="O24" s="10" t="s">
        <v>1773</v>
      </c>
      <c r="P24" s="10" t="s">
        <v>1774</v>
      </c>
      <c r="S24" s="10" t="s">
        <v>1775</v>
      </c>
      <c r="T24" s="16"/>
      <c r="U24" s="16"/>
      <c r="V24" s="16"/>
      <c r="W24" s="16"/>
      <c r="X24" s="16"/>
      <c r="Y24" s="16"/>
      <c r="Z24" s="16"/>
      <c r="AA24" s="16"/>
      <c r="AB24" s="16"/>
      <c r="AC24" s="16"/>
      <c r="AD24" s="16"/>
      <c r="AE24" s="16"/>
      <c r="AF24" s="16"/>
      <c r="AG24" s="10" t="s">
        <v>1776</v>
      </c>
      <c r="AH24" s="16"/>
      <c r="AI24" s="16"/>
      <c r="AJ24" s="16"/>
      <c r="AK24" s="16"/>
      <c r="AL24" s="16"/>
      <c r="AM24" s="16"/>
      <c r="AN24" s="16"/>
      <c r="AO24" s="16"/>
    </row>
    <row r="25">
      <c r="A25" s="74">
        <v>1494.0</v>
      </c>
      <c r="B25" s="10" t="s">
        <v>159</v>
      </c>
      <c r="C25" s="10" t="s">
        <v>160</v>
      </c>
      <c r="D25" s="10" t="s">
        <v>161</v>
      </c>
      <c r="E25" s="10" t="s">
        <v>1138</v>
      </c>
      <c r="F25" s="16"/>
      <c r="H25" s="76" t="s">
        <v>1777</v>
      </c>
      <c r="L25" s="16"/>
      <c r="M25" s="10" t="s">
        <v>1727</v>
      </c>
      <c r="N25" s="10" t="s">
        <v>1673</v>
      </c>
      <c r="O25" s="16"/>
      <c r="P25" s="10" t="s">
        <v>1778</v>
      </c>
      <c r="Q25" s="16"/>
      <c r="S25" s="10" t="s">
        <v>1779</v>
      </c>
      <c r="T25" s="16"/>
      <c r="U25" s="16"/>
      <c r="V25" s="16"/>
      <c r="W25" s="16"/>
      <c r="X25" s="16"/>
      <c r="Y25" s="16"/>
      <c r="Z25" s="16"/>
      <c r="AA25" s="16"/>
      <c r="AB25" s="16"/>
      <c r="AC25" s="16"/>
      <c r="AD25" s="16"/>
      <c r="AE25" s="16"/>
      <c r="AF25" s="16"/>
      <c r="AG25" s="10" t="s">
        <v>1780</v>
      </c>
      <c r="AH25" s="16"/>
      <c r="AI25" s="16"/>
      <c r="AJ25" s="16"/>
      <c r="AK25" s="16"/>
      <c r="AL25" s="16"/>
      <c r="AM25" s="16"/>
      <c r="AN25" s="16"/>
      <c r="AO25" s="16"/>
    </row>
    <row r="26">
      <c r="A26" s="74">
        <v>2600.0</v>
      </c>
      <c r="B26" s="10" t="s">
        <v>165</v>
      </c>
      <c r="C26" s="10" t="s">
        <v>653</v>
      </c>
      <c r="D26" s="10" t="s">
        <v>167</v>
      </c>
      <c r="E26" s="16"/>
      <c r="F26" s="16"/>
      <c r="H26" s="80" t="s">
        <v>1781</v>
      </c>
      <c r="L26" s="16"/>
      <c r="M26" s="10" t="s">
        <v>1736</v>
      </c>
      <c r="N26" s="10" t="s">
        <v>1674</v>
      </c>
      <c r="O26" s="16"/>
      <c r="P26" s="10" t="s">
        <v>1782</v>
      </c>
      <c r="S26" s="10" t="s">
        <v>1783</v>
      </c>
      <c r="T26" s="16"/>
      <c r="U26" s="16"/>
      <c r="V26" s="16"/>
      <c r="W26" s="16"/>
      <c r="X26" s="16"/>
      <c r="Y26" s="16"/>
      <c r="Z26" s="16"/>
      <c r="AA26" s="16"/>
      <c r="AB26" s="16"/>
      <c r="AC26" s="16"/>
      <c r="AD26" s="16"/>
      <c r="AE26" s="16"/>
      <c r="AF26" s="16"/>
      <c r="AG26" s="10" t="s">
        <v>1784</v>
      </c>
      <c r="AI26" s="16"/>
      <c r="AJ26" s="16"/>
      <c r="AK26" s="16"/>
      <c r="AL26" s="16"/>
      <c r="AM26" s="16"/>
      <c r="AN26" s="16"/>
      <c r="AO26" s="16"/>
    </row>
    <row r="27">
      <c r="A27" s="74">
        <v>1037.0</v>
      </c>
      <c r="B27" s="10" t="s">
        <v>172</v>
      </c>
      <c r="C27" s="10" t="s">
        <v>662</v>
      </c>
      <c r="D27" s="10" t="s">
        <v>174</v>
      </c>
      <c r="E27" s="10" t="s">
        <v>899</v>
      </c>
      <c r="F27" s="16"/>
      <c r="H27" s="9" t="s">
        <v>1785</v>
      </c>
      <c r="I27" s="16"/>
      <c r="J27" s="16"/>
      <c r="K27" s="16"/>
      <c r="L27" s="16"/>
      <c r="M27" s="10" t="s">
        <v>1786</v>
      </c>
      <c r="N27" s="10" t="s">
        <v>1672</v>
      </c>
      <c r="O27" s="16"/>
      <c r="P27" s="10" t="s">
        <v>1787</v>
      </c>
      <c r="Q27" s="16"/>
      <c r="S27" s="10" t="s">
        <v>1788</v>
      </c>
      <c r="T27" s="16"/>
      <c r="U27" s="16"/>
      <c r="V27" s="16"/>
      <c r="W27" s="16"/>
      <c r="X27" s="16"/>
      <c r="Y27" s="16"/>
      <c r="Z27" s="16"/>
      <c r="AA27" s="16"/>
      <c r="AB27" s="16"/>
      <c r="AC27" s="16"/>
      <c r="AD27" s="16"/>
      <c r="AE27" s="16"/>
      <c r="AF27" s="16"/>
      <c r="AG27" s="10" t="s">
        <v>1789</v>
      </c>
      <c r="AH27" s="16"/>
      <c r="AI27" s="16"/>
      <c r="AJ27" s="16"/>
      <c r="AK27" s="16"/>
      <c r="AL27" s="16"/>
      <c r="AM27" s="16"/>
      <c r="AN27" s="16"/>
      <c r="AO27" s="16"/>
    </row>
    <row r="28">
      <c r="A28" s="74">
        <v>750.0</v>
      </c>
      <c r="B28" s="10" t="s">
        <v>178</v>
      </c>
      <c r="C28" s="10" t="s">
        <v>664</v>
      </c>
      <c r="D28" s="10" t="s">
        <v>180</v>
      </c>
      <c r="E28" s="10" t="s">
        <v>665</v>
      </c>
      <c r="F28" s="16"/>
      <c r="H28" s="16"/>
      <c r="I28" s="16"/>
      <c r="J28" s="16"/>
      <c r="K28" s="16"/>
      <c r="L28" s="16"/>
      <c r="M28" s="10" t="s">
        <v>1638</v>
      </c>
      <c r="N28" s="10" t="s">
        <v>1687</v>
      </c>
      <c r="O28" s="16"/>
      <c r="P28" s="10" t="s">
        <v>1790</v>
      </c>
      <c r="Q28" s="16"/>
      <c r="S28" s="10" t="s">
        <v>1791</v>
      </c>
      <c r="T28" s="16"/>
      <c r="U28" s="16"/>
      <c r="V28" s="16"/>
      <c r="W28" s="16"/>
      <c r="X28" s="16"/>
      <c r="Y28" s="16"/>
      <c r="Z28" s="16"/>
      <c r="AA28" s="16"/>
      <c r="AB28" s="16"/>
      <c r="AC28" s="16"/>
      <c r="AD28" s="16"/>
      <c r="AE28" s="16"/>
      <c r="AF28" s="16"/>
      <c r="AG28" s="10" t="s">
        <v>1792</v>
      </c>
      <c r="AH28" s="16"/>
      <c r="AI28" s="16"/>
      <c r="AJ28" s="16"/>
      <c r="AK28" s="16"/>
      <c r="AL28" s="16"/>
      <c r="AM28" s="16"/>
      <c r="AN28" s="16"/>
      <c r="AO28" s="16"/>
    </row>
    <row r="29">
      <c r="A29" s="74">
        <v>1875.0</v>
      </c>
      <c r="B29" s="10" t="s">
        <v>183</v>
      </c>
      <c r="C29" s="10" t="s">
        <v>184</v>
      </c>
      <c r="D29" s="10" t="s">
        <v>185</v>
      </c>
      <c r="E29" s="10" t="s">
        <v>819</v>
      </c>
      <c r="F29" s="16"/>
      <c r="H29" s="16"/>
      <c r="I29" s="16"/>
      <c r="J29" s="16"/>
      <c r="K29" s="16"/>
      <c r="L29" s="16"/>
      <c r="M29" s="10" t="s">
        <v>1664</v>
      </c>
      <c r="N29" s="10" t="s">
        <v>1700</v>
      </c>
      <c r="O29" s="16"/>
      <c r="P29" s="10" t="s">
        <v>1793</v>
      </c>
      <c r="Q29" s="16"/>
      <c r="S29" s="10" t="s">
        <v>1794</v>
      </c>
      <c r="T29" s="16"/>
      <c r="U29" s="16"/>
      <c r="V29" s="16"/>
      <c r="W29" s="16"/>
      <c r="X29" s="16"/>
      <c r="Y29" s="16"/>
      <c r="Z29" s="16"/>
      <c r="AA29" s="16"/>
      <c r="AB29" s="16"/>
      <c r="AC29" s="16"/>
      <c r="AD29" s="16"/>
      <c r="AE29" s="16"/>
      <c r="AF29" s="16"/>
      <c r="AG29" s="10" t="s">
        <v>1795</v>
      </c>
      <c r="AH29" s="16"/>
      <c r="AI29" s="16"/>
      <c r="AJ29" s="16"/>
      <c r="AK29" s="16"/>
      <c r="AL29" s="16"/>
      <c r="AM29" s="16"/>
      <c r="AN29" s="16"/>
      <c r="AO29" s="16"/>
    </row>
    <row r="30">
      <c r="A30" s="74">
        <v>2243.0</v>
      </c>
      <c r="B30" s="10" t="s">
        <v>188</v>
      </c>
      <c r="C30" s="10" t="s">
        <v>189</v>
      </c>
      <c r="D30" s="10" t="s">
        <v>190</v>
      </c>
      <c r="E30" s="10" t="s">
        <v>668</v>
      </c>
      <c r="F30" s="16"/>
      <c r="H30" s="16"/>
      <c r="I30" s="16"/>
      <c r="J30" s="16"/>
      <c r="K30" s="16"/>
      <c r="L30" s="16"/>
      <c r="M30" s="10" t="s">
        <v>1721</v>
      </c>
      <c r="N30" s="10" t="s">
        <v>1701</v>
      </c>
      <c r="O30" s="16"/>
      <c r="P30" s="10" t="s">
        <v>1796</v>
      </c>
      <c r="Q30" s="16"/>
      <c r="S30" s="10" t="s">
        <v>1797</v>
      </c>
      <c r="T30" s="16"/>
      <c r="U30" s="16"/>
      <c r="V30" s="16"/>
      <c r="W30" s="16"/>
      <c r="X30" s="16"/>
      <c r="Y30" s="16"/>
      <c r="Z30" s="16"/>
      <c r="AA30" s="16"/>
      <c r="AB30" s="16"/>
      <c r="AC30" s="16"/>
      <c r="AD30" s="16"/>
      <c r="AE30" s="16"/>
      <c r="AF30" s="16"/>
      <c r="AG30" s="16"/>
      <c r="AH30" s="16"/>
      <c r="AI30" s="16"/>
      <c r="AJ30" s="16"/>
      <c r="AK30" s="16"/>
      <c r="AL30" s="16"/>
      <c r="AM30" s="16"/>
      <c r="AN30" s="16"/>
      <c r="AO30" s="16"/>
    </row>
    <row r="31">
      <c r="A31" s="74">
        <v>1967.0</v>
      </c>
      <c r="B31" s="10" t="s">
        <v>193</v>
      </c>
      <c r="C31" s="10" t="s">
        <v>194</v>
      </c>
      <c r="D31" s="10" t="s">
        <v>195</v>
      </c>
      <c r="E31" s="10" t="s">
        <v>1798</v>
      </c>
      <c r="F31" s="16"/>
      <c r="H31" s="16"/>
      <c r="I31" s="16"/>
      <c r="J31" s="16"/>
      <c r="K31" s="16"/>
      <c r="L31" s="16"/>
      <c r="M31" s="10" t="s">
        <v>1639</v>
      </c>
      <c r="N31" s="10" t="s">
        <v>1764</v>
      </c>
      <c r="O31" s="16"/>
      <c r="P31" s="10" t="s">
        <v>1799</v>
      </c>
      <c r="Q31" s="16"/>
      <c r="S31" s="10" t="s">
        <v>1800</v>
      </c>
      <c r="T31" s="16"/>
      <c r="U31" s="16"/>
      <c r="V31" s="16"/>
      <c r="W31" s="16"/>
      <c r="X31" s="16"/>
      <c r="Y31" s="16"/>
      <c r="Z31" s="16"/>
      <c r="AA31" s="16"/>
      <c r="AB31" s="16"/>
      <c r="AC31" s="16"/>
      <c r="AD31" s="16"/>
      <c r="AE31" s="16"/>
      <c r="AF31" s="16"/>
      <c r="AG31" s="16"/>
      <c r="AH31" s="16"/>
      <c r="AI31" s="16"/>
      <c r="AJ31" s="16"/>
      <c r="AK31" s="16"/>
      <c r="AL31" s="16"/>
      <c r="AM31" s="16"/>
      <c r="AN31" s="16"/>
      <c r="AO31" s="16"/>
    </row>
    <row r="32">
      <c r="A32" s="74">
        <v>229.0</v>
      </c>
      <c r="B32" s="10" t="s">
        <v>199</v>
      </c>
      <c r="C32" s="10" t="s">
        <v>670</v>
      </c>
      <c r="D32" s="10" t="s">
        <v>201</v>
      </c>
      <c r="E32" s="10" t="s">
        <v>956</v>
      </c>
      <c r="F32" s="16"/>
      <c r="H32" s="16"/>
      <c r="I32" s="16"/>
      <c r="J32" s="16"/>
      <c r="K32" s="16"/>
      <c r="L32" s="16"/>
      <c r="M32" s="10" t="s">
        <v>1684</v>
      </c>
      <c r="N32" s="10" t="s">
        <v>1712</v>
      </c>
      <c r="O32" s="16"/>
      <c r="P32" s="10" t="s">
        <v>1801</v>
      </c>
      <c r="Q32" s="16"/>
      <c r="S32" s="10" t="s">
        <v>1802</v>
      </c>
      <c r="T32" s="16"/>
      <c r="U32" s="16"/>
      <c r="V32" s="16"/>
      <c r="W32" s="16"/>
      <c r="X32" s="16"/>
      <c r="Y32" s="16"/>
      <c r="Z32" s="16"/>
      <c r="AA32" s="16"/>
      <c r="AB32" s="16"/>
      <c r="AC32" s="16"/>
      <c r="AD32" s="16"/>
      <c r="AE32" s="16"/>
      <c r="AF32" s="16"/>
      <c r="AG32" s="16"/>
      <c r="AH32" s="16"/>
      <c r="AI32" s="16"/>
      <c r="AJ32" s="16"/>
      <c r="AK32" s="16"/>
      <c r="AL32" s="16"/>
      <c r="AM32" s="16"/>
      <c r="AN32" s="16"/>
      <c r="AO32" s="16"/>
    </row>
    <row r="33">
      <c r="A33" s="74">
        <v>891.0</v>
      </c>
      <c r="B33" s="10" t="s">
        <v>205</v>
      </c>
      <c r="C33" s="10" t="s">
        <v>676</v>
      </c>
      <c r="D33" s="10" t="s">
        <v>207</v>
      </c>
      <c r="E33" s="16"/>
      <c r="F33" s="16"/>
      <c r="H33" s="16"/>
      <c r="I33" s="16"/>
      <c r="J33" s="16"/>
      <c r="K33" s="16"/>
      <c r="L33" s="16"/>
      <c r="M33" s="10" t="s">
        <v>1626</v>
      </c>
      <c r="N33" s="10" t="s">
        <v>1671</v>
      </c>
      <c r="O33" s="16"/>
      <c r="P33" s="10" t="s">
        <v>1803</v>
      </c>
      <c r="S33" s="10" t="s">
        <v>1804</v>
      </c>
      <c r="T33" s="16"/>
      <c r="U33" s="16"/>
      <c r="V33" s="16"/>
      <c r="W33" s="16"/>
      <c r="X33" s="16"/>
      <c r="Y33" s="16"/>
      <c r="Z33" s="16"/>
      <c r="AA33" s="16"/>
      <c r="AB33" s="16"/>
      <c r="AC33" s="16"/>
      <c r="AD33" s="16"/>
      <c r="AE33" s="16"/>
      <c r="AF33" s="16"/>
      <c r="AG33" s="16"/>
      <c r="AH33" s="16"/>
      <c r="AI33" s="16"/>
      <c r="AJ33" s="16"/>
      <c r="AK33" s="16"/>
      <c r="AL33" s="16"/>
      <c r="AM33" s="16"/>
      <c r="AN33" s="16"/>
      <c r="AO33" s="16"/>
    </row>
    <row r="34">
      <c r="A34" s="74">
        <v>144.0</v>
      </c>
      <c r="B34" s="10" t="s">
        <v>210</v>
      </c>
      <c r="C34" s="10" t="s">
        <v>962</v>
      </c>
      <c r="D34" s="10" t="s">
        <v>212</v>
      </c>
      <c r="E34" s="16"/>
      <c r="F34" s="16"/>
      <c r="H34" s="16"/>
      <c r="I34" s="16"/>
      <c r="J34" s="16"/>
      <c r="K34" s="16"/>
      <c r="L34" s="16"/>
      <c r="M34" s="10" t="s">
        <v>1720</v>
      </c>
      <c r="N34" s="10" t="s">
        <v>1730</v>
      </c>
      <c r="O34" s="16"/>
      <c r="P34" s="10" t="s">
        <v>1805</v>
      </c>
      <c r="Q34" s="16"/>
      <c r="S34" s="10" t="s">
        <v>1806</v>
      </c>
      <c r="T34" s="16"/>
      <c r="U34" s="16"/>
      <c r="V34" s="16"/>
      <c r="W34" s="16"/>
      <c r="X34" s="16"/>
      <c r="Y34" s="16"/>
      <c r="Z34" s="16"/>
      <c r="AA34" s="16"/>
      <c r="AB34" s="16"/>
      <c r="AC34" s="16"/>
      <c r="AD34" s="16"/>
      <c r="AE34" s="16"/>
      <c r="AF34" s="16"/>
      <c r="AG34" s="16"/>
      <c r="AH34" s="16"/>
      <c r="AI34" s="16"/>
      <c r="AJ34" s="16"/>
      <c r="AK34" s="16"/>
      <c r="AL34" s="16"/>
      <c r="AM34" s="16"/>
      <c r="AN34" s="16"/>
      <c r="AO34" s="16"/>
    </row>
    <row r="35">
      <c r="A35" s="74">
        <v>178.0</v>
      </c>
      <c r="B35" s="10" t="s">
        <v>214</v>
      </c>
      <c r="C35" s="10" t="s">
        <v>964</v>
      </c>
      <c r="D35" s="10" t="s">
        <v>216</v>
      </c>
      <c r="E35" s="16"/>
      <c r="F35" s="16"/>
      <c r="H35" s="16"/>
      <c r="I35" s="16"/>
      <c r="J35" s="16"/>
      <c r="K35" s="16"/>
      <c r="L35" s="16"/>
      <c r="M35" s="10" t="s">
        <v>921</v>
      </c>
      <c r="N35" s="10" t="s">
        <v>1739</v>
      </c>
      <c r="O35" s="16"/>
      <c r="P35" s="10" t="s">
        <v>1807</v>
      </c>
      <c r="Q35" s="16"/>
      <c r="S35" s="10" t="s">
        <v>1808</v>
      </c>
      <c r="T35" s="16"/>
      <c r="U35" s="16"/>
      <c r="V35" s="16"/>
      <c r="W35" s="16"/>
      <c r="X35" s="16"/>
      <c r="Y35" s="16"/>
      <c r="Z35" s="16"/>
      <c r="AA35" s="16"/>
      <c r="AB35" s="16"/>
      <c r="AC35" s="16"/>
      <c r="AD35" s="16"/>
      <c r="AE35" s="16"/>
      <c r="AF35" s="16"/>
      <c r="AG35" s="16"/>
      <c r="AH35" s="16"/>
      <c r="AI35" s="16"/>
      <c r="AJ35" s="16"/>
      <c r="AK35" s="16"/>
      <c r="AL35" s="16"/>
      <c r="AM35" s="16"/>
      <c r="AN35" s="16"/>
      <c r="AO35" s="16"/>
    </row>
    <row r="36">
      <c r="A36" s="74">
        <v>1211.0</v>
      </c>
      <c r="B36" s="10" t="s">
        <v>218</v>
      </c>
      <c r="C36" s="10" t="s">
        <v>678</v>
      </c>
      <c r="D36" s="10" t="s">
        <v>220</v>
      </c>
      <c r="E36" s="10" t="s">
        <v>1809</v>
      </c>
      <c r="F36" s="16"/>
      <c r="H36" s="16"/>
      <c r="I36" s="16"/>
      <c r="J36" s="16"/>
      <c r="K36" s="16"/>
      <c r="L36" s="16"/>
      <c r="M36" s="10" t="s">
        <v>1666</v>
      </c>
      <c r="N36" s="10" t="s">
        <v>1711</v>
      </c>
      <c r="O36" s="16"/>
      <c r="P36" s="10" t="s">
        <v>1810</v>
      </c>
      <c r="S36" s="10" t="s">
        <v>1811</v>
      </c>
      <c r="T36" s="16"/>
      <c r="U36" s="16"/>
      <c r="V36" s="16"/>
      <c r="W36" s="16"/>
      <c r="X36" s="16"/>
      <c r="Y36" s="16"/>
      <c r="Z36" s="16"/>
      <c r="AA36" s="16"/>
      <c r="AB36" s="16"/>
      <c r="AC36" s="16"/>
      <c r="AD36" s="16"/>
      <c r="AE36" s="16"/>
      <c r="AF36" s="16"/>
      <c r="AG36" s="16"/>
      <c r="AH36" s="16"/>
      <c r="AI36" s="16"/>
      <c r="AJ36" s="16"/>
      <c r="AK36" s="16"/>
      <c r="AL36" s="16"/>
      <c r="AM36" s="16"/>
      <c r="AN36" s="16"/>
      <c r="AO36" s="16"/>
    </row>
    <row r="37">
      <c r="A37" s="74">
        <v>2210.0</v>
      </c>
      <c r="B37" s="10" t="s">
        <v>224</v>
      </c>
      <c r="C37" s="10" t="s">
        <v>225</v>
      </c>
      <c r="D37" s="10" t="s">
        <v>226</v>
      </c>
      <c r="E37" s="16"/>
      <c r="F37" s="16"/>
      <c r="H37" s="16"/>
      <c r="I37" s="16"/>
      <c r="J37" s="16"/>
      <c r="K37" s="16"/>
      <c r="L37" s="16"/>
      <c r="M37" s="10" t="s">
        <v>1745</v>
      </c>
      <c r="N37" s="10" t="s">
        <v>1685</v>
      </c>
      <c r="O37" s="16"/>
      <c r="P37" s="10" t="s">
        <v>1812</v>
      </c>
      <c r="S37" s="10" t="s">
        <v>1813</v>
      </c>
      <c r="T37" s="16"/>
      <c r="U37" s="16"/>
      <c r="V37" s="16"/>
      <c r="W37" s="16"/>
      <c r="X37" s="16"/>
      <c r="Y37" s="16"/>
      <c r="Z37" s="16"/>
      <c r="AA37" s="16"/>
      <c r="AB37" s="16"/>
      <c r="AC37" s="16"/>
      <c r="AD37" s="16"/>
      <c r="AE37" s="16"/>
      <c r="AF37" s="16"/>
      <c r="AG37" s="16"/>
      <c r="AH37" s="16"/>
      <c r="AI37" s="16"/>
      <c r="AJ37" s="16"/>
      <c r="AK37" s="16"/>
      <c r="AL37" s="16"/>
      <c r="AM37" s="16"/>
      <c r="AN37" s="16"/>
      <c r="AO37" s="16"/>
    </row>
    <row r="38">
      <c r="A38" s="74">
        <v>1135.0</v>
      </c>
      <c r="B38" s="10" t="s">
        <v>231</v>
      </c>
      <c r="C38" s="10" t="s">
        <v>682</v>
      </c>
      <c r="D38" s="10" t="s">
        <v>233</v>
      </c>
      <c r="E38" s="16"/>
      <c r="F38" s="16"/>
      <c r="H38" s="16"/>
      <c r="I38" s="16"/>
      <c r="J38" s="16"/>
      <c r="K38" s="16"/>
      <c r="L38" s="16"/>
      <c r="M38" s="10" t="s">
        <v>1653</v>
      </c>
      <c r="N38" s="10" t="s">
        <v>1722</v>
      </c>
      <c r="O38" s="16"/>
      <c r="P38" s="10" t="s">
        <v>1814</v>
      </c>
      <c r="Q38" s="16"/>
      <c r="T38" s="16"/>
      <c r="U38" s="16"/>
      <c r="V38" s="16"/>
      <c r="W38" s="16"/>
      <c r="X38" s="16"/>
      <c r="Y38" s="16"/>
      <c r="Z38" s="16"/>
      <c r="AA38" s="16"/>
      <c r="AB38" s="16"/>
      <c r="AC38" s="16"/>
      <c r="AD38" s="16"/>
      <c r="AE38" s="16"/>
      <c r="AF38" s="16"/>
      <c r="AG38" s="16"/>
      <c r="AH38" s="16"/>
      <c r="AI38" s="16"/>
      <c r="AJ38" s="16"/>
      <c r="AK38" s="16"/>
      <c r="AL38" s="16"/>
      <c r="AM38" s="16"/>
      <c r="AN38" s="16"/>
      <c r="AO38" s="16"/>
    </row>
    <row r="39">
      <c r="A39" s="74">
        <v>2592.0</v>
      </c>
      <c r="B39" s="10" t="s">
        <v>236</v>
      </c>
      <c r="C39" s="10" t="s">
        <v>683</v>
      </c>
      <c r="D39" s="10" t="s">
        <v>238</v>
      </c>
      <c r="E39" s="10" t="s">
        <v>973</v>
      </c>
      <c r="F39" s="16"/>
      <c r="H39" s="16"/>
      <c r="I39" s="16"/>
      <c r="J39" s="16"/>
      <c r="K39" s="16"/>
      <c r="L39" s="16"/>
      <c r="M39" s="10" t="s">
        <v>1667</v>
      </c>
      <c r="N39" s="10" t="s">
        <v>1723</v>
      </c>
      <c r="O39" s="16"/>
      <c r="P39" s="10" t="s">
        <v>1815</v>
      </c>
      <c r="Q39" s="16"/>
      <c r="T39" s="16"/>
      <c r="U39" s="16"/>
      <c r="V39" s="16"/>
      <c r="W39" s="16"/>
      <c r="X39" s="16"/>
      <c r="Y39" s="16"/>
      <c r="Z39" s="16"/>
      <c r="AA39" s="16"/>
      <c r="AB39" s="16"/>
      <c r="AC39" s="16"/>
      <c r="AD39" s="16"/>
      <c r="AE39" s="16"/>
      <c r="AF39" s="16"/>
      <c r="AG39" s="16"/>
      <c r="AH39" s="16"/>
      <c r="AI39" s="16"/>
      <c r="AJ39" s="16"/>
      <c r="AK39" s="16"/>
      <c r="AL39" s="16"/>
      <c r="AM39" s="16"/>
      <c r="AN39" s="16"/>
      <c r="AO39" s="16"/>
    </row>
    <row r="40">
      <c r="A40" s="74">
        <v>2598.0</v>
      </c>
      <c r="B40" s="10" t="s">
        <v>242</v>
      </c>
      <c r="C40" s="10" t="s">
        <v>243</v>
      </c>
      <c r="D40" s="10" t="s">
        <v>244</v>
      </c>
      <c r="E40" s="10" t="s">
        <v>1816</v>
      </c>
      <c r="F40" s="16"/>
      <c r="H40" s="16"/>
      <c r="I40" s="16"/>
      <c r="J40" s="16"/>
      <c r="K40" s="16"/>
      <c r="L40" s="16"/>
      <c r="M40" s="10" t="s">
        <v>1680</v>
      </c>
      <c r="N40" s="10" t="s">
        <v>1731</v>
      </c>
      <c r="O40" s="16"/>
      <c r="P40" s="10" t="s">
        <v>1817</v>
      </c>
      <c r="Q40" s="16"/>
    </row>
    <row r="41">
      <c r="A41" s="74">
        <v>1393.0</v>
      </c>
      <c r="B41" s="10" t="s">
        <v>247</v>
      </c>
      <c r="C41" s="10" t="s">
        <v>977</v>
      </c>
      <c r="D41" s="10" t="s">
        <v>249</v>
      </c>
      <c r="E41" s="10" t="s">
        <v>1818</v>
      </c>
      <c r="F41" s="16"/>
      <c r="H41" s="16"/>
      <c r="I41" s="16"/>
      <c r="J41" s="16"/>
      <c r="K41" s="16"/>
      <c r="L41" s="16"/>
      <c r="M41" s="10" t="s">
        <v>1751</v>
      </c>
      <c r="N41" s="10" t="s">
        <v>1732</v>
      </c>
      <c r="O41" s="16"/>
      <c r="P41" s="10" t="s">
        <v>1819</v>
      </c>
      <c r="Q41" s="16"/>
    </row>
    <row r="42">
      <c r="A42" s="74">
        <v>2030.0</v>
      </c>
      <c r="B42" s="10" t="s">
        <v>252</v>
      </c>
      <c r="C42" s="10" t="s">
        <v>253</v>
      </c>
      <c r="D42" s="10" t="s">
        <v>254</v>
      </c>
      <c r="E42" s="10" t="s">
        <v>1820</v>
      </c>
      <c r="F42" s="16"/>
      <c r="H42" s="16"/>
      <c r="I42" s="16"/>
      <c r="J42" s="16"/>
      <c r="K42" s="16"/>
      <c r="L42" s="16"/>
      <c r="M42" s="10" t="s">
        <v>1654</v>
      </c>
      <c r="N42" s="16"/>
      <c r="O42" s="16"/>
      <c r="P42" s="10" t="s">
        <v>1758</v>
      </c>
      <c r="Q42" s="16"/>
    </row>
    <row r="43">
      <c r="A43" s="74">
        <v>2051.0</v>
      </c>
      <c r="B43" s="10" t="s">
        <v>258</v>
      </c>
      <c r="C43" s="10" t="s">
        <v>984</v>
      </c>
      <c r="D43" s="10" t="s">
        <v>260</v>
      </c>
      <c r="E43" s="16"/>
      <c r="F43" s="16"/>
      <c r="H43" s="16"/>
      <c r="I43" s="16"/>
      <c r="J43" s="16"/>
      <c r="K43" s="16"/>
      <c r="L43" s="16"/>
      <c r="M43" s="10" t="s">
        <v>1641</v>
      </c>
      <c r="N43" s="16"/>
      <c r="O43" s="16"/>
      <c r="P43" s="10" t="s">
        <v>1821</v>
      </c>
      <c r="Q43" s="16"/>
    </row>
    <row r="44">
      <c r="A44" s="74">
        <v>160.0</v>
      </c>
      <c r="B44" s="10" t="s">
        <v>263</v>
      </c>
      <c r="C44" s="10" t="s">
        <v>691</v>
      </c>
      <c r="D44" s="10" t="s">
        <v>265</v>
      </c>
      <c r="E44" s="16"/>
      <c r="F44" s="16"/>
      <c r="H44" s="16"/>
      <c r="I44" s="16"/>
      <c r="J44" s="16"/>
      <c r="K44" s="16"/>
      <c r="L44" s="16"/>
      <c r="M44" s="10" t="s">
        <v>1738</v>
      </c>
      <c r="N44" s="16"/>
      <c r="O44" s="16"/>
      <c r="P44" s="10" t="s">
        <v>1822</v>
      </c>
    </row>
    <row r="45">
      <c r="A45" s="74">
        <v>8.0</v>
      </c>
      <c r="B45" s="10" t="s">
        <v>267</v>
      </c>
      <c r="C45" s="10" t="s">
        <v>693</v>
      </c>
      <c r="D45" s="10" t="s">
        <v>269</v>
      </c>
      <c r="E45" s="10" t="s">
        <v>1823</v>
      </c>
      <c r="F45" s="16"/>
      <c r="H45" s="16"/>
      <c r="I45" s="16"/>
      <c r="J45" s="16"/>
      <c r="K45" s="16"/>
      <c r="L45" s="16"/>
      <c r="M45" s="10" t="s">
        <v>1747</v>
      </c>
      <c r="N45" s="16"/>
      <c r="O45" s="16"/>
      <c r="P45" s="10" t="s">
        <v>1824</v>
      </c>
      <c r="Q45" s="16"/>
    </row>
    <row r="46">
      <c r="A46" s="74">
        <v>2630.0</v>
      </c>
      <c r="B46" s="10" t="s">
        <v>273</v>
      </c>
      <c r="C46" s="10" t="s">
        <v>274</v>
      </c>
      <c r="D46" s="10" t="s">
        <v>275</v>
      </c>
      <c r="E46" s="10" t="s">
        <v>1825</v>
      </c>
      <c r="F46" s="16"/>
      <c r="H46" s="16"/>
      <c r="I46" s="16"/>
      <c r="J46" s="16"/>
      <c r="K46" s="16"/>
      <c r="L46" s="16"/>
      <c r="M46" s="10" t="s">
        <v>1668</v>
      </c>
      <c r="N46" s="16"/>
      <c r="O46" s="16"/>
      <c r="P46" s="10" t="s">
        <v>1826</v>
      </c>
      <c r="Q46" s="16"/>
    </row>
    <row r="47">
      <c r="A47" s="74">
        <v>1693.0</v>
      </c>
      <c r="B47" s="10" t="s">
        <v>279</v>
      </c>
      <c r="C47" s="10" t="s">
        <v>280</v>
      </c>
      <c r="D47" s="10" t="s">
        <v>281</v>
      </c>
      <c r="E47" s="10" t="s">
        <v>1827</v>
      </c>
      <c r="F47" s="16"/>
      <c r="H47" s="16"/>
      <c r="I47" s="16"/>
      <c r="J47" s="16"/>
      <c r="K47" s="16"/>
      <c r="L47" s="16"/>
      <c r="M47" s="10" t="s">
        <v>1694</v>
      </c>
      <c r="N47" s="16"/>
      <c r="O47" s="16"/>
      <c r="P47" s="10" t="s">
        <v>1828</v>
      </c>
      <c r="Q47" s="16"/>
    </row>
    <row r="48">
      <c r="A48" s="74">
        <v>495.0</v>
      </c>
      <c r="B48" s="10" t="s">
        <v>286</v>
      </c>
      <c r="C48" s="10" t="s">
        <v>287</v>
      </c>
      <c r="D48" s="10" t="s">
        <v>288</v>
      </c>
      <c r="E48" s="10" t="s">
        <v>1829</v>
      </c>
      <c r="F48" s="16"/>
      <c r="H48" s="16"/>
      <c r="I48" s="16"/>
      <c r="J48" s="16"/>
      <c r="K48" s="16"/>
      <c r="L48" s="16"/>
      <c r="M48" s="10" t="s">
        <v>1769</v>
      </c>
      <c r="N48" s="16"/>
      <c r="O48" s="16"/>
      <c r="P48" s="10" t="s">
        <v>1830</v>
      </c>
    </row>
    <row r="49">
      <c r="A49" s="74">
        <v>2299.0</v>
      </c>
      <c r="B49" s="10" t="s">
        <v>292</v>
      </c>
      <c r="C49" s="10" t="s">
        <v>293</v>
      </c>
      <c r="D49" s="10" t="s">
        <v>294</v>
      </c>
      <c r="E49" s="10" t="s">
        <v>1831</v>
      </c>
      <c r="F49" s="16"/>
      <c r="H49" s="16"/>
      <c r="I49" s="16"/>
      <c r="J49" s="16"/>
      <c r="K49" s="16"/>
      <c r="L49" s="16"/>
      <c r="M49" s="10" t="s">
        <v>1682</v>
      </c>
      <c r="N49" s="16"/>
      <c r="O49" s="16"/>
      <c r="P49" s="10" t="s">
        <v>1832</v>
      </c>
      <c r="Q49" s="16"/>
    </row>
    <row r="50">
      <c r="A50" s="74">
        <v>1772.0</v>
      </c>
      <c r="B50" s="10" t="s">
        <v>298</v>
      </c>
      <c r="C50" s="10" t="s">
        <v>299</v>
      </c>
      <c r="D50" s="10" t="s">
        <v>300</v>
      </c>
      <c r="E50" s="10" t="s">
        <v>1005</v>
      </c>
      <c r="F50" s="16"/>
      <c r="H50" s="16"/>
      <c r="I50" s="16"/>
      <c r="J50" s="16"/>
      <c r="K50" s="16"/>
      <c r="L50" s="16"/>
      <c r="M50" s="10" t="s">
        <v>1655</v>
      </c>
      <c r="N50" s="16"/>
      <c r="O50" s="16"/>
      <c r="P50" s="10" t="s">
        <v>1833</v>
      </c>
    </row>
    <row r="51">
      <c r="A51" s="74">
        <v>1612.0</v>
      </c>
      <c r="B51" s="10" t="s">
        <v>304</v>
      </c>
      <c r="C51" s="10" t="s">
        <v>706</v>
      </c>
      <c r="D51" s="10" t="s">
        <v>306</v>
      </c>
      <c r="E51" s="10" t="s">
        <v>1834</v>
      </c>
      <c r="F51" s="16"/>
      <c r="H51" s="16"/>
      <c r="I51" s="16"/>
      <c r="J51" s="16"/>
      <c r="K51" s="16"/>
      <c r="L51" s="16"/>
      <c r="M51" s="10" t="s">
        <v>1707</v>
      </c>
      <c r="N51" s="16"/>
      <c r="O51" s="16"/>
      <c r="P51" s="10" t="s">
        <v>1835</v>
      </c>
      <c r="Q51" s="16"/>
    </row>
    <row r="52">
      <c r="A52" s="74">
        <v>795.0</v>
      </c>
      <c r="B52" s="10" t="s">
        <v>310</v>
      </c>
      <c r="C52" s="10" t="s">
        <v>1010</v>
      </c>
      <c r="D52" s="10" t="s">
        <v>312</v>
      </c>
      <c r="E52" s="16"/>
      <c r="F52" s="16"/>
      <c r="H52" s="16"/>
      <c r="I52" s="16"/>
      <c r="J52" s="16"/>
      <c r="K52" s="16"/>
      <c r="L52" s="16"/>
      <c r="M52" s="10" t="s">
        <v>1681</v>
      </c>
      <c r="N52" s="16"/>
      <c r="O52" s="16"/>
      <c r="P52" s="10" t="s">
        <v>1836</v>
      </c>
      <c r="Q52" s="16"/>
    </row>
    <row r="53">
      <c r="A53" s="74">
        <v>1887.0</v>
      </c>
      <c r="B53" s="10" t="s">
        <v>314</v>
      </c>
      <c r="C53" s="10" t="s">
        <v>315</v>
      </c>
      <c r="D53" s="10" t="s">
        <v>316</v>
      </c>
      <c r="E53" s="16"/>
      <c r="F53" s="16"/>
      <c r="H53" s="16"/>
      <c r="I53" s="16"/>
      <c r="J53" s="16"/>
      <c r="K53" s="16"/>
      <c r="L53" s="16"/>
      <c r="M53" s="10" t="s">
        <v>1779</v>
      </c>
      <c r="N53" s="16"/>
      <c r="O53" s="16"/>
      <c r="P53" s="10" t="s">
        <v>1837</v>
      </c>
      <c r="Q53" s="16"/>
    </row>
    <row r="54">
      <c r="A54" s="74">
        <v>896.0</v>
      </c>
      <c r="B54" s="10" t="s">
        <v>319</v>
      </c>
      <c r="C54" s="10" t="s">
        <v>713</v>
      </c>
      <c r="D54" s="10" t="s">
        <v>321</v>
      </c>
      <c r="E54" s="10" t="s">
        <v>1838</v>
      </c>
      <c r="F54" s="16"/>
      <c r="H54" s="16"/>
      <c r="I54" s="16"/>
      <c r="J54" s="16"/>
      <c r="K54" s="16"/>
      <c r="L54" s="16"/>
      <c r="M54" s="10" t="s">
        <v>1626</v>
      </c>
      <c r="N54" s="16"/>
      <c r="O54" s="16"/>
      <c r="P54" s="10" t="s">
        <v>1839</v>
      </c>
      <c r="Q54" s="16"/>
    </row>
    <row r="55">
      <c r="A55" s="74">
        <v>1117.0</v>
      </c>
      <c r="B55" s="10" t="s">
        <v>325</v>
      </c>
      <c r="C55" s="10" t="s">
        <v>715</v>
      </c>
      <c r="D55" s="10" t="s">
        <v>327</v>
      </c>
      <c r="E55" s="16"/>
      <c r="F55" s="16"/>
      <c r="H55" s="16"/>
      <c r="I55" s="16"/>
      <c r="J55" s="16"/>
      <c r="K55" s="16"/>
      <c r="L55" s="16"/>
      <c r="M55" s="10" t="s">
        <v>1719</v>
      </c>
      <c r="N55" s="16"/>
      <c r="O55" s="16"/>
      <c r="P55" s="10" t="s">
        <v>1840</v>
      </c>
      <c r="Q55" s="16"/>
    </row>
    <row r="56">
      <c r="A56" s="74">
        <v>2406.0</v>
      </c>
      <c r="B56" s="10" t="s">
        <v>329</v>
      </c>
      <c r="C56" s="10" t="s">
        <v>330</v>
      </c>
      <c r="D56" s="10" t="s">
        <v>331</v>
      </c>
      <c r="E56" s="10" t="s">
        <v>888</v>
      </c>
      <c r="F56" s="16"/>
      <c r="H56" s="16"/>
      <c r="I56" s="16"/>
      <c r="J56" s="16"/>
      <c r="K56" s="16"/>
      <c r="L56" s="16"/>
      <c r="M56" s="10" t="s">
        <v>1695</v>
      </c>
      <c r="N56" s="16"/>
      <c r="O56" s="16"/>
      <c r="P56" s="10" t="s">
        <v>1841</v>
      </c>
      <c r="Q56" s="16"/>
    </row>
    <row r="57">
      <c r="A57" s="74">
        <v>1970.0</v>
      </c>
      <c r="B57" s="10" t="s">
        <v>335</v>
      </c>
      <c r="C57" s="10" t="s">
        <v>719</v>
      </c>
      <c r="D57" s="10" t="s">
        <v>337</v>
      </c>
      <c r="E57" s="10" t="s">
        <v>1842</v>
      </c>
      <c r="F57" s="16"/>
      <c r="H57" s="16"/>
      <c r="I57" s="16"/>
      <c r="J57" s="16"/>
      <c r="K57" s="16"/>
      <c r="L57" s="16"/>
      <c r="M57" s="10" t="s">
        <v>1783</v>
      </c>
      <c r="N57" s="16"/>
      <c r="O57" s="16"/>
      <c r="P57" s="10" t="s">
        <v>1843</v>
      </c>
    </row>
    <row r="58">
      <c r="A58" s="74">
        <v>1297.0</v>
      </c>
      <c r="B58" s="10" t="s">
        <v>342</v>
      </c>
      <c r="C58" s="10" t="s">
        <v>724</v>
      </c>
      <c r="D58" s="10" t="s">
        <v>344</v>
      </c>
      <c r="E58" s="10" t="s">
        <v>1026</v>
      </c>
      <c r="F58" s="16"/>
      <c r="H58" s="16"/>
      <c r="I58" s="16"/>
      <c r="J58" s="16"/>
      <c r="K58" s="16"/>
      <c r="L58" s="16"/>
      <c r="M58" s="10" t="s">
        <v>1728</v>
      </c>
      <c r="N58" s="16"/>
      <c r="O58" s="16"/>
      <c r="P58" s="10" t="s">
        <v>1844</v>
      </c>
      <c r="Q58" s="16"/>
    </row>
    <row r="59">
      <c r="A59" s="74">
        <v>2429.0</v>
      </c>
      <c r="B59" s="10" t="s">
        <v>349</v>
      </c>
      <c r="C59" s="10" t="s">
        <v>350</v>
      </c>
      <c r="D59" s="10" t="s">
        <v>351</v>
      </c>
      <c r="E59" s="10" t="s">
        <v>1028</v>
      </c>
      <c r="F59" s="16"/>
      <c r="H59" s="16"/>
      <c r="I59" s="16"/>
      <c r="J59" s="16"/>
      <c r="K59" s="16"/>
      <c r="L59" s="16"/>
      <c r="M59" s="10" t="s">
        <v>1737</v>
      </c>
      <c r="N59" s="16"/>
      <c r="O59" s="16"/>
      <c r="P59" s="10" t="s">
        <v>1845</v>
      </c>
      <c r="Q59" s="16"/>
    </row>
    <row r="60">
      <c r="A60" s="74">
        <v>1240.0</v>
      </c>
      <c r="B60" s="10" t="s">
        <v>356</v>
      </c>
      <c r="C60" s="10" t="s">
        <v>357</v>
      </c>
      <c r="D60" s="10" t="s">
        <v>358</v>
      </c>
      <c r="E60" s="10" t="s">
        <v>1846</v>
      </c>
      <c r="F60" s="16"/>
      <c r="H60" s="16"/>
      <c r="I60" s="16"/>
      <c r="J60" s="16"/>
      <c r="K60" s="16"/>
      <c r="L60" s="16"/>
      <c r="M60" s="10" t="s">
        <v>1669</v>
      </c>
      <c r="N60" s="16"/>
      <c r="O60" s="16"/>
      <c r="P60" s="10" t="s">
        <v>1847</v>
      </c>
      <c r="Q60" s="16"/>
    </row>
    <row r="61">
      <c r="A61" s="74">
        <v>2160.0</v>
      </c>
      <c r="B61" s="10" t="s">
        <v>361</v>
      </c>
      <c r="C61" s="10" t="s">
        <v>733</v>
      </c>
      <c r="D61" s="10" t="s">
        <v>363</v>
      </c>
      <c r="E61" s="10" t="s">
        <v>1848</v>
      </c>
      <c r="F61" s="16"/>
      <c r="H61" s="16"/>
      <c r="I61" s="16"/>
      <c r="J61" s="16"/>
      <c r="K61" s="16"/>
      <c r="L61" s="16"/>
      <c r="M61" s="10" t="s">
        <v>1788</v>
      </c>
      <c r="N61" s="16"/>
      <c r="O61" s="16"/>
      <c r="P61" s="10" t="s">
        <v>1786</v>
      </c>
    </row>
    <row r="62">
      <c r="A62" s="74">
        <v>1534.0</v>
      </c>
      <c r="B62" s="10" t="s">
        <v>367</v>
      </c>
      <c r="C62" s="10" t="s">
        <v>1039</v>
      </c>
      <c r="D62" s="10" t="s">
        <v>369</v>
      </c>
      <c r="E62" s="10" t="s">
        <v>1040</v>
      </c>
      <c r="F62" s="16"/>
      <c r="H62" s="16"/>
      <c r="I62" s="16"/>
      <c r="J62" s="16"/>
      <c r="K62" s="16"/>
      <c r="L62" s="16"/>
      <c r="M62" s="10" t="s">
        <v>1746</v>
      </c>
      <c r="N62" s="16"/>
      <c r="O62" s="16"/>
      <c r="P62" s="16"/>
      <c r="Q62" s="16"/>
    </row>
    <row r="63">
      <c r="A63" s="74">
        <v>111.0</v>
      </c>
      <c r="B63" s="10" t="s">
        <v>373</v>
      </c>
      <c r="C63" s="10" t="s">
        <v>1045</v>
      </c>
      <c r="D63" s="10" t="s">
        <v>375</v>
      </c>
      <c r="E63" s="16"/>
      <c r="F63" s="16"/>
      <c r="H63" s="16"/>
      <c r="I63" s="16"/>
      <c r="J63" s="16"/>
      <c r="K63" s="16"/>
      <c r="L63" s="16"/>
      <c r="M63" s="10" t="s">
        <v>1698</v>
      </c>
      <c r="N63" s="16"/>
      <c r="O63" s="16"/>
      <c r="P63" s="16"/>
      <c r="Q63" s="16"/>
    </row>
    <row r="64">
      <c r="A64" s="74">
        <v>384.0</v>
      </c>
      <c r="B64" s="10" t="s">
        <v>377</v>
      </c>
      <c r="C64" s="10" t="s">
        <v>736</v>
      </c>
      <c r="D64" s="10" t="s">
        <v>379</v>
      </c>
      <c r="E64" s="10" t="s">
        <v>819</v>
      </c>
      <c r="F64" s="16"/>
      <c r="H64" s="16"/>
      <c r="I64" s="16"/>
      <c r="J64" s="16"/>
      <c r="K64" s="16"/>
      <c r="L64" s="16"/>
      <c r="M64" s="10" t="s">
        <v>1752</v>
      </c>
      <c r="N64" s="16"/>
      <c r="O64" s="16"/>
      <c r="P64" s="16"/>
      <c r="Q64" s="16"/>
    </row>
    <row r="65">
      <c r="A65" s="74">
        <v>334.0</v>
      </c>
      <c r="B65" s="10" t="s">
        <v>382</v>
      </c>
      <c r="C65" s="10" t="s">
        <v>737</v>
      </c>
      <c r="D65" s="10" t="s">
        <v>384</v>
      </c>
      <c r="E65" s="16"/>
      <c r="F65" s="16"/>
      <c r="H65" s="16"/>
      <c r="I65" s="16"/>
      <c r="J65" s="16"/>
      <c r="K65" s="16"/>
      <c r="L65" s="16"/>
      <c r="M65" s="10" t="s">
        <v>1791</v>
      </c>
      <c r="N65" s="16"/>
      <c r="O65" s="16"/>
      <c r="P65" s="16"/>
      <c r="Q65" s="16"/>
    </row>
    <row r="66">
      <c r="A66" s="74">
        <v>2650.0</v>
      </c>
      <c r="B66" s="10" t="s">
        <v>387</v>
      </c>
      <c r="C66" s="10" t="s">
        <v>388</v>
      </c>
      <c r="D66" s="10" t="s">
        <v>389</v>
      </c>
      <c r="E66" s="10" t="s">
        <v>1849</v>
      </c>
      <c r="F66" s="16"/>
      <c r="H66" s="16"/>
      <c r="I66" s="16"/>
      <c r="J66" s="16"/>
      <c r="K66" s="16"/>
      <c r="L66" s="16"/>
      <c r="M66" s="10" t="s">
        <v>1794</v>
      </c>
      <c r="N66" s="16"/>
      <c r="O66" s="16"/>
      <c r="P66" s="16"/>
      <c r="Q66" s="16"/>
    </row>
    <row r="67">
      <c r="A67" s="74">
        <v>1846.0</v>
      </c>
      <c r="B67" s="10" t="s">
        <v>392</v>
      </c>
      <c r="C67" s="10" t="s">
        <v>393</v>
      </c>
      <c r="D67" s="10" t="s">
        <v>394</v>
      </c>
      <c r="E67" s="10" t="s">
        <v>1850</v>
      </c>
      <c r="F67" s="16"/>
      <c r="H67" s="16"/>
      <c r="I67" s="16"/>
      <c r="J67" s="16"/>
      <c r="K67" s="16"/>
      <c r="L67" s="16"/>
      <c r="M67" s="10" t="s">
        <v>1683</v>
      </c>
      <c r="N67" s="16"/>
      <c r="O67" s="16"/>
      <c r="P67" s="16"/>
      <c r="Q67" s="16"/>
    </row>
    <row r="68">
      <c r="A68" s="74">
        <v>410.0</v>
      </c>
      <c r="B68" s="10" t="s">
        <v>398</v>
      </c>
      <c r="C68" s="10" t="s">
        <v>1051</v>
      </c>
      <c r="D68" s="10" t="s">
        <v>400</v>
      </c>
      <c r="E68" s="10" t="s">
        <v>1851</v>
      </c>
      <c r="F68" s="16"/>
      <c r="H68" s="16"/>
      <c r="I68" s="16"/>
      <c r="J68" s="16"/>
      <c r="K68" s="16"/>
      <c r="L68" s="16"/>
      <c r="M68" s="10" t="s">
        <v>1709</v>
      </c>
      <c r="N68" s="16"/>
      <c r="O68" s="16"/>
      <c r="P68" s="16"/>
      <c r="Q68" s="16"/>
    </row>
    <row r="69">
      <c r="A69" s="74">
        <v>74.0</v>
      </c>
      <c r="B69" s="10" t="s">
        <v>404</v>
      </c>
      <c r="C69" s="10" t="s">
        <v>743</v>
      </c>
      <c r="D69" s="10" t="s">
        <v>406</v>
      </c>
      <c r="E69" s="16"/>
      <c r="F69" s="16"/>
      <c r="H69" s="16"/>
      <c r="I69" s="16"/>
      <c r="J69" s="16"/>
      <c r="K69" s="16"/>
      <c r="L69" s="16"/>
      <c r="M69" s="10" t="s">
        <v>1696</v>
      </c>
      <c r="N69" s="16"/>
      <c r="O69" s="16"/>
      <c r="P69" s="16"/>
      <c r="Q69" s="16"/>
    </row>
    <row r="70">
      <c r="A70" s="74">
        <v>1406.0</v>
      </c>
      <c r="B70" s="10" t="s">
        <v>409</v>
      </c>
      <c r="C70" s="10" t="s">
        <v>745</v>
      </c>
      <c r="D70" s="10" t="s">
        <v>411</v>
      </c>
      <c r="E70" s="10" t="s">
        <v>996</v>
      </c>
      <c r="F70" s="16"/>
      <c r="H70" s="16"/>
      <c r="I70" s="16"/>
      <c r="J70" s="16"/>
      <c r="K70" s="16"/>
      <c r="L70" s="16"/>
      <c r="M70" s="10" t="s">
        <v>1800</v>
      </c>
      <c r="N70" s="16"/>
      <c r="O70" s="16"/>
      <c r="P70" s="16"/>
      <c r="Q70" s="16"/>
    </row>
    <row r="71">
      <c r="A71" s="74">
        <v>1583.0</v>
      </c>
      <c r="B71" s="10" t="s">
        <v>414</v>
      </c>
      <c r="C71" s="10" t="s">
        <v>748</v>
      </c>
      <c r="D71" s="10" t="s">
        <v>416</v>
      </c>
      <c r="E71" s="16"/>
      <c r="F71" s="16"/>
      <c r="H71" s="16"/>
      <c r="I71" s="16"/>
      <c r="J71" s="16"/>
      <c r="K71" s="16"/>
      <c r="L71" s="16"/>
      <c r="M71" s="10" t="s">
        <v>1670</v>
      </c>
      <c r="N71" s="16"/>
      <c r="O71" s="16"/>
      <c r="P71" s="16"/>
      <c r="Q71" s="16"/>
    </row>
    <row r="72">
      <c r="A72" s="74">
        <v>2494.0</v>
      </c>
      <c r="B72" s="10" t="s">
        <v>420</v>
      </c>
      <c r="C72" s="10" t="s">
        <v>421</v>
      </c>
      <c r="D72" s="10" t="s">
        <v>422</v>
      </c>
      <c r="E72" s="16"/>
      <c r="F72" s="16"/>
      <c r="H72" s="16"/>
      <c r="I72" s="16"/>
      <c r="J72" s="16"/>
      <c r="K72" s="16"/>
      <c r="L72" s="16"/>
      <c r="M72" s="10" t="s">
        <v>1802</v>
      </c>
      <c r="N72" s="16"/>
      <c r="O72" s="16"/>
      <c r="P72" s="16"/>
      <c r="Q72" s="16"/>
    </row>
    <row r="73">
      <c r="A73" s="74">
        <v>466.0</v>
      </c>
      <c r="B73" s="10" t="s">
        <v>426</v>
      </c>
      <c r="C73" s="10" t="s">
        <v>1061</v>
      </c>
      <c r="D73" s="10" t="s">
        <v>428</v>
      </c>
      <c r="E73" s="16"/>
      <c r="F73" s="16"/>
      <c r="H73" s="16"/>
      <c r="I73" s="16"/>
      <c r="J73" s="16"/>
      <c r="K73" s="16"/>
      <c r="L73" s="16"/>
      <c r="M73" s="10" t="s">
        <v>1642</v>
      </c>
      <c r="N73" s="16"/>
      <c r="O73" s="16"/>
      <c r="P73" s="16"/>
      <c r="Q73" s="16"/>
    </row>
    <row r="74">
      <c r="A74" s="74">
        <v>165.0</v>
      </c>
      <c r="B74" s="10" t="s">
        <v>430</v>
      </c>
      <c r="C74" s="10" t="s">
        <v>759</v>
      </c>
      <c r="D74" s="10" t="s">
        <v>432</v>
      </c>
      <c r="E74" s="10" t="s">
        <v>1852</v>
      </c>
      <c r="F74" s="16"/>
      <c r="H74" s="16"/>
      <c r="I74" s="16"/>
      <c r="J74" s="16"/>
      <c r="K74" s="16"/>
      <c r="L74" s="16"/>
      <c r="M74" s="10" t="s">
        <v>1729</v>
      </c>
      <c r="N74" s="16"/>
      <c r="O74" s="16"/>
      <c r="P74" s="16"/>
      <c r="Q74" s="16"/>
    </row>
    <row r="75">
      <c r="A75" s="74">
        <v>1882.0</v>
      </c>
      <c r="B75" s="10" t="s">
        <v>436</v>
      </c>
      <c r="C75" s="10" t="s">
        <v>437</v>
      </c>
      <c r="D75" s="10" t="s">
        <v>438</v>
      </c>
      <c r="E75" s="10" t="s">
        <v>899</v>
      </c>
      <c r="F75" s="16"/>
      <c r="H75" s="16"/>
      <c r="I75" s="16"/>
      <c r="J75" s="16"/>
      <c r="K75" s="16"/>
      <c r="L75" s="16"/>
      <c r="M75" s="10" t="s">
        <v>1804</v>
      </c>
      <c r="N75" s="16"/>
      <c r="O75" s="16"/>
      <c r="P75" s="16"/>
      <c r="Q75" s="16"/>
    </row>
    <row r="76">
      <c r="A76" s="74">
        <v>2544.0</v>
      </c>
      <c r="B76" s="10" t="s">
        <v>441</v>
      </c>
      <c r="C76" s="10" t="s">
        <v>442</v>
      </c>
      <c r="D76" s="10" t="s">
        <v>443</v>
      </c>
      <c r="E76" s="16"/>
      <c r="F76" s="16"/>
      <c r="H76" s="16"/>
      <c r="I76" s="16"/>
      <c r="J76" s="16"/>
      <c r="K76" s="16"/>
      <c r="L76" s="16"/>
      <c r="M76" s="10" t="s">
        <v>1656</v>
      </c>
      <c r="N76" s="16"/>
      <c r="O76" s="16"/>
      <c r="P76" s="16"/>
      <c r="Q76" s="16"/>
    </row>
    <row r="77">
      <c r="A77" s="74">
        <v>85.0</v>
      </c>
      <c r="B77" s="10" t="s">
        <v>446</v>
      </c>
      <c r="C77" s="10" t="s">
        <v>762</v>
      </c>
      <c r="D77" s="10" t="s">
        <v>448</v>
      </c>
      <c r="E77" s="16"/>
      <c r="F77" s="16"/>
      <c r="H77" s="16"/>
      <c r="I77" s="16"/>
      <c r="J77" s="16"/>
      <c r="K77" s="16"/>
      <c r="L77" s="16"/>
      <c r="M77" s="10" t="s">
        <v>1760</v>
      </c>
      <c r="N77" s="16"/>
      <c r="O77" s="16"/>
      <c r="P77" s="16"/>
      <c r="Q77" s="16"/>
    </row>
    <row r="78">
      <c r="A78" s="74">
        <v>2676.0</v>
      </c>
      <c r="B78" s="10" t="s">
        <v>450</v>
      </c>
      <c r="C78" s="10" t="s">
        <v>451</v>
      </c>
      <c r="D78" s="10" t="s">
        <v>452</v>
      </c>
      <c r="E78" s="10" t="s">
        <v>899</v>
      </c>
      <c r="F78" s="16"/>
      <c r="H78" s="16"/>
      <c r="I78" s="16"/>
      <c r="J78" s="16"/>
      <c r="K78" s="16"/>
      <c r="L78" s="16"/>
      <c r="M78" s="10" t="s">
        <v>1806</v>
      </c>
      <c r="N78" s="16"/>
      <c r="O78" s="16"/>
      <c r="P78" s="16"/>
      <c r="Q78" s="16"/>
    </row>
    <row r="79">
      <c r="A79" s="74">
        <v>155.0</v>
      </c>
      <c r="B79" s="10" t="s">
        <v>456</v>
      </c>
      <c r="C79" s="10" t="s">
        <v>1072</v>
      </c>
      <c r="D79" s="10" t="s">
        <v>458</v>
      </c>
      <c r="E79" s="10" t="s">
        <v>1853</v>
      </c>
      <c r="F79" s="16"/>
      <c r="H79" s="16"/>
      <c r="I79" s="16"/>
      <c r="J79" s="16"/>
      <c r="K79" s="16"/>
      <c r="L79" s="16"/>
      <c r="M79" s="10" t="s">
        <v>1651</v>
      </c>
      <c r="N79" s="16"/>
      <c r="O79" s="16"/>
      <c r="P79" s="16"/>
      <c r="Q79" s="16"/>
    </row>
    <row r="80">
      <c r="A80" s="74">
        <v>2642.0</v>
      </c>
      <c r="B80" s="10" t="s">
        <v>463</v>
      </c>
      <c r="C80" s="10" t="s">
        <v>464</v>
      </c>
      <c r="D80" s="10" t="s">
        <v>465</v>
      </c>
      <c r="E80" s="16"/>
      <c r="F80" s="16"/>
      <c r="H80" s="16"/>
      <c r="I80" s="16"/>
      <c r="J80" s="16"/>
      <c r="K80" s="16"/>
      <c r="L80" s="16"/>
      <c r="M80" s="10" t="s">
        <v>1770</v>
      </c>
      <c r="N80" s="16"/>
      <c r="O80" s="16"/>
      <c r="P80" s="16"/>
      <c r="Q80" s="16"/>
    </row>
    <row r="81">
      <c r="A81" s="74">
        <v>2566.0</v>
      </c>
      <c r="B81" s="10" t="s">
        <v>468</v>
      </c>
      <c r="C81" s="10" t="s">
        <v>1079</v>
      </c>
      <c r="D81" s="10" t="s">
        <v>470</v>
      </c>
      <c r="E81" s="10" t="s">
        <v>1854</v>
      </c>
      <c r="F81" s="16"/>
      <c r="H81" s="16"/>
      <c r="I81" s="16"/>
      <c r="J81" s="16"/>
      <c r="K81" s="16"/>
      <c r="L81" s="16"/>
      <c r="M81" s="10" t="s">
        <v>1808</v>
      </c>
      <c r="N81" s="16"/>
      <c r="O81" s="16"/>
      <c r="P81" s="16"/>
      <c r="Q81" s="16"/>
    </row>
    <row r="82">
      <c r="A82" s="74">
        <v>2264.0</v>
      </c>
      <c r="B82" s="10" t="s">
        <v>474</v>
      </c>
      <c r="C82" s="10" t="s">
        <v>475</v>
      </c>
      <c r="D82" s="10" t="s">
        <v>476</v>
      </c>
      <c r="E82" s="10" t="s">
        <v>1855</v>
      </c>
      <c r="F82" s="16"/>
      <c r="H82" s="16"/>
      <c r="I82" s="16"/>
      <c r="J82" s="16"/>
      <c r="K82" s="16"/>
      <c r="L82" s="16"/>
      <c r="M82" s="10" t="s">
        <v>1811</v>
      </c>
      <c r="N82" s="16"/>
      <c r="O82" s="16"/>
      <c r="P82" s="16"/>
      <c r="Q82" s="16"/>
    </row>
    <row r="83">
      <c r="A83" s="74">
        <v>1151.0</v>
      </c>
      <c r="B83" s="10" t="s">
        <v>480</v>
      </c>
      <c r="C83" s="10" t="s">
        <v>1090</v>
      </c>
      <c r="D83" s="10" t="s">
        <v>482</v>
      </c>
      <c r="E83" s="10" t="s">
        <v>1092</v>
      </c>
      <c r="F83" s="16"/>
      <c r="H83" s="16"/>
      <c r="I83" s="16"/>
      <c r="J83" s="16"/>
      <c r="K83" s="16"/>
      <c r="L83" s="16"/>
      <c r="M83" s="10" t="s">
        <v>1747</v>
      </c>
      <c r="N83" s="16"/>
      <c r="O83" s="16"/>
      <c r="P83" s="16"/>
      <c r="Q83" s="16"/>
    </row>
    <row r="84">
      <c r="A84" s="74">
        <v>2458.0</v>
      </c>
      <c r="B84" s="10" t="s">
        <v>485</v>
      </c>
      <c r="C84" s="10" t="s">
        <v>486</v>
      </c>
      <c r="D84" s="10" t="s">
        <v>487</v>
      </c>
      <c r="E84" s="16"/>
      <c r="F84" s="16"/>
      <c r="H84" s="16"/>
      <c r="I84" s="16"/>
      <c r="J84" s="16"/>
      <c r="K84" s="16"/>
      <c r="L84" s="16"/>
      <c r="M84" s="10" t="s">
        <v>1679</v>
      </c>
      <c r="N84" s="16"/>
      <c r="O84" s="16"/>
      <c r="P84" s="16"/>
      <c r="Q84" s="16"/>
    </row>
    <row r="85">
      <c r="A85" s="74">
        <v>1940.0</v>
      </c>
      <c r="B85" s="10" t="s">
        <v>490</v>
      </c>
      <c r="C85" s="10" t="s">
        <v>787</v>
      </c>
      <c r="D85" s="10" t="s">
        <v>492</v>
      </c>
      <c r="E85" s="10" t="s">
        <v>899</v>
      </c>
      <c r="F85" s="16"/>
      <c r="H85" s="16"/>
      <c r="I85" s="16"/>
      <c r="J85" s="16"/>
      <c r="K85" s="16"/>
      <c r="L85" s="16"/>
      <c r="M85" s="10" t="s">
        <v>1693</v>
      </c>
      <c r="N85" s="16"/>
      <c r="O85" s="16"/>
      <c r="P85" s="16"/>
      <c r="Q85" s="16"/>
    </row>
    <row r="86">
      <c r="A86" s="74">
        <v>914.0</v>
      </c>
      <c r="B86" s="10" t="s">
        <v>497</v>
      </c>
      <c r="C86" s="10" t="s">
        <v>498</v>
      </c>
      <c r="D86" s="10" t="s">
        <v>499</v>
      </c>
      <c r="E86" s="16"/>
      <c r="F86" s="16"/>
      <c r="H86" s="16"/>
      <c r="I86" s="16"/>
      <c r="J86" s="16"/>
      <c r="K86" s="16"/>
      <c r="L86" s="16"/>
      <c r="M86" s="10" t="s">
        <v>1652</v>
      </c>
      <c r="N86" s="16"/>
      <c r="O86" s="16"/>
      <c r="P86" s="16"/>
      <c r="Q86" s="16"/>
    </row>
    <row r="87">
      <c r="A87" s="74">
        <v>1724.0</v>
      </c>
      <c r="B87" s="10" t="s">
        <v>502</v>
      </c>
      <c r="C87" s="10" t="s">
        <v>792</v>
      </c>
      <c r="D87" s="10" t="s">
        <v>504</v>
      </c>
      <c r="E87" s="10" t="s">
        <v>1856</v>
      </c>
      <c r="F87" s="16"/>
      <c r="H87" s="16"/>
      <c r="I87" s="16"/>
      <c r="J87" s="16"/>
      <c r="K87" s="16"/>
      <c r="L87" s="16"/>
      <c r="M87" s="10" t="s">
        <v>1678</v>
      </c>
      <c r="N87" s="16"/>
      <c r="O87" s="16"/>
      <c r="P87" s="16"/>
      <c r="Q87" s="16"/>
    </row>
    <row r="88">
      <c r="A88" s="74">
        <v>50.0</v>
      </c>
      <c r="B88" s="10" t="s">
        <v>509</v>
      </c>
      <c r="C88" s="10" t="s">
        <v>795</v>
      </c>
      <c r="D88" s="10" t="s">
        <v>511</v>
      </c>
      <c r="E88" s="10" t="s">
        <v>1857</v>
      </c>
      <c r="F88" s="16"/>
      <c r="H88" s="16"/>
      <c r="I88" s="16"/>
      <c r="J88" s="16"/>
      <c r="K88" s="16"/>
      <c r="L88" s="16"/>
      <c r="M88" s="10" t="s">
        <v>1663</v>
      </c>
      <c r="N88" s="16"/>
      <c r="O88" s="16"/>
      <c r="P88" s="16"/>
      <c r="Q88" s="16"/>
    </row>
    <row r="89">
      <c r="A89" s="74">
        <v>2403.0</v>
      </c>
      <c r="B89" s="10" t="s">
        <v>515</v>
      </c>
      <c r="C89" s="10" t="s">
        <v>516</v>
      </c>
      <c r="D89" s="10" t="s">
        <v>517</v>
      </c>
      <c r="E89" s="10" t="s">
        <v>1110</v>
      </c>
      <c r="F89" s="16"/>
      <c r="H89" s="16"/>
      <c r="I89" s="16"/>
      <c r="J89" s="16"/>
      <c r="K89" s="16"/>
      <c r="L89" s="16"/>
      <c r="M89" s="10" t="s">
        <v>1784</v>
      </c>
      <c r="N89" s="16"/>
      <c r="O89" s="16"/>
      <c r="P89" s="16"/>
      <c r="Q89" s="16"/>
    </row>
    <row r="90">
      <c r="A90" s="74">
        <v>1263.0</v>
      </c>
      <c r="B90" s="10" t="s">
        <v>520</v>
      </c>
      <c r="C90" s="10" t="s">
        <v>797</v>
      </c>
      <c r="D90" s="10" t="s">
        <v>522</v>
      </c>
      <c r="E90" s="16"/>
      <c r="F90" s="16"/>
      <c r="H90" s="16"/>
      <c r="I90" s="16"/>
      <c r="J90" s="16"/>
      <c r="K90" s="16"/>
      <c r="L90" s="16"/>
      <c r="M90" s="10" t="s">
        <v>1780</v>
      </c>
      <c r="N90" s="16"/>
      <c r="O90" s="16"/>
      <c r="P90" s="16"/>
      <c r="Q90" s="16"/>
    </row>
    <row r="91">
      <c r="A91" s="74">
        <v>2099.0</v>
      </c>
      <c r="B91" s="10" t="s">
        <v>525</v>
      </c>
      <c r="C91" s="10" t="s">
        <v>526</v>
      </c>
      <c r="D91" s="10" t="s">
        <v>527</v>
      </c>
      <c r="E91" s="16"/>
      <c r="F91" s="16"/>
      <c r="H91" s="16"/>
      <c r="I91" s="16"/>
      <c r="J91" s="16"/>
      <c r="K91" s="16"/>
      <c r="L91" s="16"/>
      <c r="M91" s="10" t="s">
        <v>1094</v>
      </c>
      <c r="N91" s="16"/>
      <c r="O91" s="16"/>
      <c r="P91" s="16"/>
      <c r="Q91" s="16"/>
    </row>
    <row r="92">
      <c r="A92" s="74">
        <v>2218.0</v>
      </c>
      <c r="B92" s="10" t="s">
        <v>532</v>
      </c>
      <c r="C92" s="10" t="s">
        <v>533</v>
      </c>
      <c r="D92" s="10" t="s">
        <v>534</v>
      </c>
      <c r="E92" s="16"/>
      <c r="F92" s="16"/>
      <c r="H92" s="16"/>
      <c r="I92" s="16"/>
      <c r="J92" s="16"/>
      <c r="K92" s="16"/>
      <c r="L92" s="16"/>
      <c r="M92" s="10" t="s">
        <v>1697</v>
      </c>
      <c r="N92" s="16"/>
      <c r="O92" s="16"/>
      <c r="P92" s="16"/>
      <c r="Q92" s="16"/>
    </row>
    <row r="93">
      <c r="A93" s="74">
        <v>2296.0</v>
      </c>
      <c r="B93" s="10" t="s">
        <v>537</v>
      </c>
      <c r="C93" s="10" t="s">
        <v>538</v>
      </c>
      <c r="D93" s="10" t="s">
        <v>539</v>
      </c>
      <c r="E93" s="16"/>
      <c r="F93" s="16"/>
      <c r="H93" s="16"/>
      <c r="I93" s="16"/>
      <c r="J93" s="16"/>
      <c r="K93" s="16"/>
      <c r="L93" s="16"/>
      <c r="M93" s="10" t="s">
        <v>1636</v>
      </c>
      <c r="N93" s="16"/>
      <c r="O93" s="16"/>
      <c r="P93" s="16"/>
      <c r="Q93" s="16"/>
    </row>
    <row r="94">
      <c r="A94" s="74">
        <v>1920.0</v>
      </c>
      <c r="B94" s="10" t="s">
        <v>543</v>
      </c>
      <c r="C94" s="10" t="s">
        <v>544</v>
      </c>
      <c r="D94" s="10" t="s">
        <v>545</v>
      </c>
      <c r="E94" s="16"/>
      <c r="F94" s="16"/>
      <c r="H94" s="16"/>
      <c r="I94" s="16"/>
      <c r="J94" s="16"/>
      <c r="K94" s="16"/>
      <c r="L94" s="16"/>
      <c r="M94" s="10" t="s">
        <v>1789</v>
      </c>
      <c r="N94" s="16"/>
      <c r="O94" s="16"/>
      <c r="P94" s="16"/>
      <c r="Q94" s="16"/>
    </row>
    <row r="95">
      <c r="A95" s="74">
        <v>2334.0</v>
      </c>
      <c r="B95" s="10" t="s">
        <v>548</v>
      </c>
      <c r="C95" s="10" t="s">
        <v>811</v>
      </c>
      <c r="D95" s="10" t="s">
        <v>550</v>
      </c>
      <c r="E95" s="16"/>
      <c r="F95" s="16"/>
      <c r="H95" s="16"/>
      <c r="I95" s="16"/>
      <c r="J95" s="16"/>
      <c r="K95" s="16"/>
      <c r="L95" s="16"/>
      <c r="M95" s="10" t="s">
        <v>1619</v>
      </c>
      <c r="N95" s="16"/>
      <c r="O95" s="16"/>
      <c r="P95" s="16"/>
      <c r="Q95" s="16"/>
    </row>
    <row r="96">
      <c r="A96" s="74">
        <v>1033.0</v>
      </c>
      <c r="B96" s="10" t="s">
        <v>553</v>
      </c>
      <c r="C96" s="10" t="s">
        <v>1136</v>
      </c>
      <c r="D96" s="10" t="s">
        <v>555</v>
      </c>
      <c r="E96" s="16"/>
      <c r="F96" s="16"/>
      <c r="H96" s="16"/>
      <c r="I96" s="16"/>
      <c r="J96" s="16"/>
      <c r="K96" s="16"/>
      <c r="L96" s="16"/>
      <c r="M96" s="10" t="s">
        <v>1813</v>
      </c>
      <c r="N96" s="16"/>
      <c r="O96" s="16"/>
      <c r="P96" s="16"/>
      <c r="Q96" s="16"/>
    </row>
    <row r="97">
      <c r="A97" s="74">
        <v>1311.0</v>
      </c>
      <c r="B97" s="10" t="s">
        <v>559</v>
      </c>
      <c r="C97" s="10" t="s">
        <v>560</v>
      </c>
      <c r="D97" s="10" t="s">
        <v>561</v>
      </c>
      <c r="E97" s="16"/>
      <c r="F97" s="16"/>
      <c r="H97" s="16"/>
      <c r="I97" s="16"/>
      <c r="J97" s="16"/>
      <c r="K97" s="16"/>
      <c r="L97" s="16"/>
      <c r="M97" s="10" t="s">
        <v>1792</v>
      </c>
      <c r="N97" s="16"/>
      <c r="O97" s="16"/>
      <c r="P97" s="16"/>
      <c r="Q97" s="16"/>
    </row>
    <row r="98">
      <c r="A98" s="74">
        <v>2245.0</v>
      </c>
      <c r="B98" s="10" t="s">
        <v>564</v>
      </c>
      <c r="C98" s="10" t="s">
        <v>565</v>
      </c>
      <c r="D98" s="10" t="s">
        <v>566</v>
      </c>
      <c r="E98" s="16"/>
      <c r="F98" s="16"/>
      <c r="H98" s="16"/>
      <c r="I98" s="16"/>
      <c r="J98" s="16"/>
      <c r="K98" s="16"/>
      <c r="L98" s="16"/>
      <c r="M98" s="10" t="s">
        <v>1797</v>
      </c>
      <c r="N98" s="16"/>
      <c r="O98" s="16"/>
      <c r="P98" s="16"/>
      <c r="Q98" s="16"/>
    </row>
    <row r="99">
      <c r="A99" s="74">
        <v>2045.0</v>
      </c>
      <c r="B99" s="10" t="s">
        <v>569</v>
      </c>
      <c r="C99" s="10" t="s">
        <v>570</v>
      </c>
      <c r="D99" s="10" t="s">
        <v>571</v>
      </c>
      <c r="E99" s="10" t="s">
        <v>1858</v>
      </c>
      <c r="F99" s="16"/>
      <c r="H99" s="16"/>
      <c r="I99" s="16"/>
      <c r="J99" s="16"/>
      <c r="K99" s="16"/>
      <c r="L99" s="16"/>
      <c r="M99" s="10" t="s">
        <v>1775</v>
      </c>
      <c r="N99" s="16"/>
      <c r="O99" s="16"/>
      <c r="P99" s="16"/>
      <c r="Q99" s="16"/>
    </row>
    <row r="100">
      <c r="A100" s="74">
        <v>1210.0</v>
      </c>
      <c r="B100" s="10" t="s">
        <v>575</v>
      </c>
      <c r="C100" s="10" t="s">
        <v>822</v>
      </c>
      <c r="D100" s="10" t="s">
        <v>577</v>
      </c>
      <c r="E100" s="10" t="s">
        <v>1859</v>
      </c>
      <c r="F100" s="16"/>
      <c r="H100" s="16"/>
      <c r="I100" s="16"/>
      <c r="J100" s="16"/>
      <c r="K100" s="16"/>
      <c r="L100" s="16"/>
      <c r="M100" s="10" t="s">
        <v>1708</v>
      </c>
      <c r="N100" s="16"/>
      <c r="O100" s="16"/>
      <c r="P100" s="16"/>
      <c r="Q100" s="16"/>
    </row>
    <row r="101">
      <c r="A101" s="74">
        <v>2488.0</v>
      </c>
      <c r="B101" s="10" t="s">
        <v>581</v>
      </c>
      <c r="C101" s="10" t="s">
        <v>824</v>
      </c>
      <c r="D101" s="10" t="s">
        <v>583</v>
      </c>
      <c r="E101" s="16"/>
      <c r="F101" s="16"/>
      <c r="H101" s="16"/>
      <c r="I101" s="16"/>
      <c r="J101" s="16"/>
      <c r="K101" s="16"/>
      <c r="L101" s="16"/>
      <c r="M101" s="10" t="s">
        <v>1665</v>
      </c>
      <c r="N101" s="16"/>
      <c r="O101" s="16"/>
      <c r="P101" s="16"/>
      <c r="Q101" s="16"/>
    </row>
    <row r="102">
      <c r="H102" s="16"/>
      <c r="I102" s="16"/>
      <c r="J102" s="16"/>
      <c r="K102" s="16"/>
      <c r="L102" s="16"/>
      <c r="M102" s="10" t="s">
        <v>1776</v>
      </c>
      <c r="N102" s="16"/>
      <c r="O102" s="16"/>
      <c r="P102" s="16"/>
      <c r="Q102" s="16"/>
    </row>
    <row r="103">
      <c r="H103" s="16"/>
      <c r="I103" s="16"/>
      <c r="J103" s="16"/>
      <c r="K103" s="16"/>
      <c r="L103" s="16"/>
      <c r="M103" s="10" t="s">
        <v>1795</v>
      </c>
      <c r="N103" s="16"/>
      <c r="O103" s="16"/>
      <c r="P103" s="16"/>
      <c r="Q103" s="16"/>
    </row>
    <row r="104">
      <c r="H104" s="16"/>
      <c r="I104" s="16"/>
      <c r="J104" s="16"/>
      <c r="K104" s="16"/>
      <c r="L104" s="16"/>
      <c r="M104" s="10" t="s">
        <v>1753</v>
      </c>
      <c r="N104" s="16"/>
      <c r="O104" s="16"/>
      <c r="P104" s="16"/>
      <c r="Q104" s="16"/>
    </row>
  </sheetData>
  <mergeCells count="70">
    <mergeCell ref="H10:J10"/>
    <mergeCell ref="H11:J11"/>
    <mergeCell ref="H12:I12"/>
    <mergeCell ref="H13:K13"/>
    <mergeCell ref="H14:K14"/>
    <mergeCell ref="H15:K15"/>
    <mergeCell ref="H16:J16"/>
    <mergeCell ref="P36:Q36"/>
    <mergeCell ref="P37:Q37"/>
    <mergeCell ref="P44:Q44"/>
    <mergeCell ref="P48:Q48"/>
    <mergeCell ref="P50:Q50"/>
    <mergeCell ref="P57:Q57"/>
    <mergeCell ref="P61:Q61"/>
    <mergeCell ref="H21:J21"/>
    <mergeCell ref="H22:J22"/>
    <mergeCell ref="H23:K23"/>
    <mergeCell ref="H24:I24"/>
    <mergeCell ref="H25:K25"/>
    <mergeCell ref="H26:K26"/>
    <mergeCell ref="P33:Q33"/>
    <mergeCell ref="AK9:AL9"/>
    <mergeCell ref="AM10:AN10"/>
    <mergeCell ref="H2:K2"/>
    <mergeCell ref="H3:J3"/>
    <mergeCell ref="H4:Q4"/>
    <mergeCell ref="H5:Q5"/>
    <mergeCell ref="H8:J8"/>
    <mergeCell ref="E9:F9"/>
    <mergeCell ref="H9:J9"/>
    <mergeCell ref="AA9:AB9"/>
    <mergeCell ref="AE9:AF9"/>
    <mergeCell ref="AI9:AJ9"/>
    <mergeCell ref="U10:V10"/>
    <mergeCell ref="W10:X10"/>
    <mergeCell ref="Y10:Z10"/>
    <mergeCell ref="AA10:AB10"/>
    <mergeCell ref="AE11:AF11"/>
    <mergeCell ref="AI11:AJ11"/>
    <mergeCell ref="W12:X12"/>
    <mergeCell ref="AG12:AH12"/>
    <mergeCell ref="AI12:AJ12"/>
    <mergeCell ref="AK12:AL12"/>
    <mergeCell ref="AM12:AN12"/>
    <mergeCell ref="Y14:Z14"/>
    <mergeCell ref="AC15:AD15"/>
    <mergeCell ref="AI15:AJ15"/>
    <mergeCell ref="AK15:AL15"/>
    <mergeCell ref="AM15:AN15"/>
    <mergeCell ref="AM16:AN16"/>
    <mergeCell ref="AA11:AB11"/>
    <mergeCell ref="AA13:AB13"/>
    <mergeCell ref="AE13:AF13"/>
    <mergeCell ref="U14:V14"/>
    <mergeCell ref="AI14:AJ14"/>
    <mergeCell ref="AK14:AL14"/>
    <mergeCell ref="AM14:AN14"/>
    <mergeCell ref="AI20:AJ20"/>
    <mergeCell ref="AI22:AJ22"/>
    <mergeCell ref="P23:Q23"/>
    <mergeCell ref="P24:Q24"/>
    <mergeCell ref="P26:Q26"/>
    <mergeCell ref="AG26:AH26"/>
    <mergeCell ref="H17:J17"/>
    <mergeCell ref="H18:J18"/>
    <mergeCell ref="H19:J19"/>
    <mergeCell ref="P19:Q19"/>
    <mergeCell ref="H20:I20"/>
    <mergeCell ref="Y20:Z20"/>
    <mergeCell ref="AG20:AH2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29.0"/>
    <col customWidth="1" min="4" max="4" width="82.88"/>
    <col customWidth="1" min="5" max="5" width="177.88"/>
  </cols>
  <sheetData>
    <row r="1">
      <c r="A1" s="81" t="s">
        <v>0</v>
      </c>
      <c r="B1" s="82" t="s">
        <v>1</v>
      </c>
      <c r="C1" s="82" t="s">
        <v>2</v>
      </c>
      <c r="D1" s="73" t="s">
        <v>1591</v>
      </c>
      <c r="E1" s="83" t="s">
        <v>1160</v>
      </c>
    </row>
    <row r="2">
      <c r="A2" s="74">
        <v>2318.0</v>
      </c>
      <c r="B2" s="10" t="s">
        <v>9</v>
      </c>
      <c r="C2" s="10" t="s">
        <v>10</v>
      </c>
      <c r="D2" s="10" t="s">
        <v>12</v>
      </c>
      <c r="E2" s="16"/>
    </row>
    <row r="3">
      <c r="A3" s="74">
        <v>354.0</v>
      </c>
      <c r="B3" s="10" t="s">
        <v>17</v>
      </c>
      <c r="C3" s="10" t="s">
        <v>861</v>
      </c>
      <c r="D3" s="10" t="s">
        <v>20</v>
      </c>
      <c r="E3" s="10" t="s">
        <v>1860</v>
      </c>
    </row>
    <row r="4">
      <c r="A4" s="74">
        <v>284.0</v>
      </c>
      <c r="B4" s="10" t="s">
        <v>25</v>
      </c>
      <c r="C4" s="10" t="s">
        <v>867</v>
      </c>
      <c r="D4" s="10" t="s">
        <v>28</v>
      </c>
      <c r="E4" s="16"/>
    </row>
    <row r="5">
      <c r="A5" s="74">
        <v>817.0</v>
      </c>
      <c r="B5" s="10" t="s">
        <v>31</v>
      </c>
      <c r="C5" s="10" t="s">
        <v>596</v>
      </c>
      <c r="D5" s="10" t="s">
        <v>34</v>
      </c>
      <c r="E5" s="10" t="s">
        <v>1861</v>
      </c>
    </row>
    <row r="6">
      <c r="A6" s="74">
        <v>1024.0</v>
      </c>
      <c r="B6" s="10" t="s">
        <v>39</v>
      </c>
      <c r="C6" s="10" t="s">
        <v>601</v>
      </c>
      <c r="D6" s="10" t="s">
        <v>41</v>
      </c>
      <c r="E6" s="16"/>
    </row>
    <row r="7">
      <c r="A7" s="74">
        <v>2335.0</v>
      </c>
      <c r="B7" s="10" t="s">
        <v>44</v>
      </c>
      <c r="C7" s="10" t="s">
        <v>603</v>
      </c>
      <c r="D7" s="10" t="s">
        <v>47</v>
      </c>
      <c r="E7" s="16"/>
    </row>
    <row r="8">
      <c r="A8" s="74">
        <v>467.0</v>
      </c>
      <c r="B8" s="10" t="s">
        <v>51</v>
      </c>
      <c r="C8" s="10" t="s">
        <v>607</v>
      </c>
      <c r="D8" s="10" t="s">
        <v>54</v>
      </c>
      <c r="E8" s="10" t="s">
        <v>1862</v>
      </c>
    </row>
    <row r="9">
      <c r="A9" s="74">
        <v>856.0</v>
      </c>
      <c r="B9" s="10" t="s">
        <v>58</v>
      </c>
      <c r="C9" s="10" t="s">
        <v>609</v>
      </c>
      <c r="D9" s="10" t="s">
        <v>61</v>
      </c>
      <c r="E9" s="16"/>
    </row>
    <row r="10">
      <c r="A10" s="74">
        <v>2685.0</v>
      </c>
      <c r="B10" s="10" t="s">
        <v>65</v>
      </c>
      <c r="C10" s="10" t="s">
        <v>66</v>
      </c>
      <c r="D10" s="10" t="s">
        <v>1863</v>
      </c>
      <c r="E10" s="10" t="s">
        <v>1864</v>
      </c>
    </row>
    <row r="11">
      <c r="A11" s="74">
        <v>1457.0</v>
      </c>
      <c r="B11" s="10" t="s">
        <v>72</v>
      </c>
      <c r="C11" s="10" t="s">
        <v>613</v>
      </c>
      <c r="D11" s="10" t="s">
        <v>75</v>
      </c>
      <c r="E11" s="10" t="s">
        <v>1865</v>
      </c>
    </row>
    <row r="12">
      <c r="A12" s="74">
        <v>2331.0</v>
      </c>
      <c r="B12" s="10" t="s">
        <v>78</v>
      </c>
      <c r="C12" s="10" t="s">
        <v>898</v>
      </c>
      <c r="D12" s="10" t="s">
        <v>81</v>
      </c>
      <c r="E12" s="16"/>
    </row>
    <row r="13">
      <c r="A13" s="74">
        <v>642.0</v>
      </c>
      <c r="B13" s="10" t="s">
        <v>83</v>
      </c>
      <c r="C13" s="10" t="s">
        <v>616</v>
      </c>
      <c r="D13" s="10" t="s">
        <v>86</v>
      </c>
      <c r="E13" s="10" t="s">
        <v>1866</v>
      </c>
    </row>
    <row r="14">
      <c r="A14" s="74">
        <v>1728.0</v>
      </c>
      <c r="B14" s="10" t="s">
        <v>89</v>
      </c>
      <c r="C14" s="10" t="s">
        <v>620</v>
      </c>
      <c r="D14" s="10" t="s">
        <v>92</v>
      </c>
      <c r="E14" s="10" t="s">
        <v>1867</v>
      </c>
    </row>
    <row r="15">
      <c r="A15" s="74">
        <v>2064.0</v>
      </c>
      <c r="B15" s="10" t="s">
        <v>95</v>
      </c>
      <c r="C15" s="10" t="s">
        <v>96</v>
      </c>
      <c r="D15" s="10" t="s">
        <v>98</v>
      </c>
      <c r="E15" s="16"/>
    </row>
    <row r="16">
      <c r="A16" s="74">
        <v>1867.0</v>
      </c>
      <c r="B16" s="10" t="s">
        <v>103</v>
      </c>
      <c r="C16" s="10" t="s">
        <v>627</v>
      </c>
      <c r="D16" s="10" t="s">
        <v>106</v>
      </c>
      <c r="E16" s="16"/>
    </row>
    <row r="17">
      <c r="A17" s="74">
        <v>1773.0</v>
      </c>
      <c r="B17" s="10" t="s">
        <v>110</v>
      </c>
      <c r="C17" s="10" t="s">
        <v>629</v>
      </c>
      <c r="D17" s="10" t="s">
        <v>113</v>
      </c>
      <c r="E17" s="16"/>
    </row>
    <row r="18">
      <c r="A18" s="74">
        <v>1006.0</v>
      </c>
      <c r="B18" s="10" t="s">
        <v>115</v>
      </c>
      <c r="C18" s="10" t="s">
        <v>633</v>
      </c>
      <c r="D18" s="10" t="s">
        <v>118</v>
      </c>
      <c r="E18" s="16"/>
    </row>
    <row r="19">
      <c r="A19" s="74">
        <v>289.0</v>
      </c>
      <c r="B19" s="10" t="s">
        <v>120</v>
      </c>
      <c r="C19" s="10" t="s">
        <v>637</v>
      </c>
      <c r="D19" s="10" t="s">
        <v>123</v>
      </c>
      <c r="E19" s="10" t="s">
        <v>1868</v>
      </c>
    </row>
    <row r="20">
      <c r="A20" s="74">
        <v>2352.0</v>
      </c>
      <c r="B20" s="10" t="s">
        <v>127</v>
      </c>
      <c r="C20" s="10" t="s">
        <v>128</v>
      </c>
      <c r="D20" s="10" t="s">
        <v>130</v>
      </c>
      <c r="E20" s="16"/>
    </row>
    <row r="21">
      <c r="A21" s="74">
        <v>1045.0</v>
      </c>
      <c r="B21" s="10" t="s">
        <v>134</v>
      </c>
      <c r="C21" s="10" t="s">
        <v>925</v>
      </c>
      <c r="D21" s="10" t="s">
        <v>137</v>
      </c>
      <c r="E21" s="10" t="s">
        <v>1869</v>
      </c>
    </row>
    <row r="22">
      <c r="A22" s="74">
        <v>656.0</v>
      </c>
      <c r="B22" s="10" t="s">
        <v>141</v>
      </c>
      <c r="C22" s="10" t="s">
        <v>142</v>
      </c>
      <c r="D22" s="10" t="s">
        <v>144</v>
      </c>
      <c r="E22" s="16"/>
    </row>
    <row r="23">
      <c r="A23" s="74">
        <v>514.0</v>
      </c>
      <c r="B23" s="10" t="s">
        <v>148</v>
      </c>
      <c r="C23" s="10" t="s">
        <v>647</v>
      </c>
      <c r="D23" s="10" t="s">
        <v>151</v>
      </c>
      <c r="E23" s="10" t="s">
        <v>1870</v>
      </c>
    </row>
    <row r="24">
      <c r="A24" s="74">
        <v>2212.0</v>
      </c>
      <c r="B24" s="10" t="s">
        <v>154</v>
      </c>
      <c r="C24" s="84" t="s">
        <v>651</v>
      </c>
      <c r="D24" s="10" t="s">
        <v>157</v>
      </c>
      <c r="E24" s="16"/>
    </row>
    <row r="25">
      <c r="A25" s="74">
        <v>1494.0</v>
      </c>
      <c r="B25" s="10" t="s">
        <v>159</v>
      </c>
      <c r="C25" s="10" t="s">
        <v>160</v>
      </c>
      <c r="D25" s="10" t="s">
        <v>161</v>
      </c>
      <c r="E25" s="10" t="s">
        <v>1871</v>
      </c>
    </row>
    <row r="26">
      <c r="A26" s="74">
        <v>2600.0</v>
      </c>
      <c r="B26" s="10" t="s">
        <v>165</v>
      </c>
      <c r="C26" s="10" t="s">
        <v>653</v>
      </c>
      <c r="D26" s="10" t="s">
        <v>168</v>
      </c>
      <c r="E26" s="10" t="s">
        <v>1872</v>
      </c>
    </row>
    <row r="27">
      <c r="A27" s="74">
        <v>1037.0</v>
      </c>
      <c r="B27" s="10" t="s">
        <v>172</v>
      </c>
      <c r="C27" s="10" t="s">
        <v>662</v>
      </c>
      <c r="D27" s="10" t="s">
        <v>175</v>
      </c>
      <c r="E27" s="10" t="s">
        <v>1873</v>
      </c>
    </row>
    <row r="28">
      <c r="A28" s="74">
        <v>750.0</v>
      </c>
      <c r="B28" s="10" t="s">
        <v>178</v>
      </c>
      <c r="C28" s="10" t="s">
        <v>664</v>
      </c>
      <c r="D28" s="10" t="s">
        <v>181</v>
      </c>
      <c r="E28" s="10" t="s">
        <v>1874</v>
      </c>
    </row>
    <row r="29">
      <c r="A29" s="74">
        <v>1875.0</v>
      </c>
      <c r="B29" s="10" t="s">
        <v>183</v>
      </c>
      <c r="C29" s="10" t="s">
        <v>184</v>
      </c>
      <c r="D29" s="10" t="s">
        <v>185</v>
      </c>
      <c r="E29" s="10" t="s">
        <v>1875</v>
      </c>
    </row>
    <row r="30">
      <c r="A30" s="74">
        <v>2243.0</v>
      </c>
      <c r="B30" s="10" t="s">
        <v>188</v>
      </c>
      <c r="C30" s="10" t="s">
        <v>189</v>
      </c>
      <c r="D30" s="10" t="s">
        <v>191</v>
      </c>
      <c r="E30" s="16"/>
    </row>
    <row r="31">
      <c r="A31" s="74">
        <v>1967.0</v>
      </c>
      <c r="B31" s="10" t="s">
        <v>193</v>
      </c>
      <c r="C31" s="10" t="s">
        <v>194</v>
      </c>
      <c r="D31" s="10" t="s">
        <v>196</v>
      </c>
      <c r="E31" s="16"/>
    </row>
    <row r="32">
      <c r="A32" s="74">
        <v>229.0</v>
      </c>
      <c r="B32" s="10" t="s">
        <v>199</v>
      </c>
      <c r="C32" s="10" t="s">
        <v>670</v>
      </c>
      <c r="D32" s="10" t="s">
        <v>201</v>
      </c>
      <c r="E32" s="16"/>
    </row>
    <row r="33">
      <c r="A33" s="74">
        <v>891.0</v>
      </c>
      <c r="B33" s="10" t="s">
        <v>205</v>
      </c>
      <c r="C33" s="10" t="s">
        <v>676</v>
      </c>
      <c r="D33" s="10" t="s">
        <v>208</v>
      </c>
      <c r="E33" s="10" t="s">
        <v>1876</v>
      </c>
    </row>
    <row r="34">
      <c r="A34" s="74">
        <v>144.0</v>
      </c>
      <c r="B34" s="10" t="s">
        <v>210</v>
      </c>
      <c r="C34" s="10" t="s">
        <v>962</v>
      </c>
      <c r="D34" s="10" t="s">
        <v>212</v>
      </c>
      <c r="E34" s="10" t="s">
        <v>1877</v>
      </c>
    </row>
    <row r="35">
      <c r="A35" s="74">
        <v>178.0</v>
      </c>
      <c r="B35" s="10" t="s">
        <v>214</v>
      </c>
      <c r="C35" s="10" t="s">
        <v>964</v>
      </c>
      <c r="D35" s="10" t="s">
        <v>216</v>
      </c>
      <c r="E35" s="16"/>
    </row>
    <row r="36">
      <c r="A36" s="74">
        <v>1211.0</v>
      </c>
      <c r="B36" s="10" t="s">
        <v>218</v>
      </c>
      <c r="C36" s="10" t="s">
        <v>678</v>
      </c>
      <c r="D36" s="10" t="s">
        <v>221</v>
      </c>
      <c r="E36" s="16"/>
    </row>
    <row r="37">
      <c r="A37" s="74">
        <v>2210.0</v>
      </c>
      <c r="B37" s="10" t="s">
        <v>224</v>
      </c>
      <c r="C37" s="84" t="s">
        <v>225</v>
      </c>
      <c r="D37" s="10" t="s">
        <v>227</v>
      </c>
      <c r="E37" s="16"/>
    </row>
    <row r="38">
      <c r="A38" s="74">
        <v>1135.0</v>
      </c>
      <c r="B38" s="10" t="s">
        <v>231</v>
      </c>
      <c r="C38" s="10" t="s">
        <v>682</v>
      </c>
      <c r="D38" s="10" t="s">
        <v>234</v>
      </c>
      <c r="E38" s="16"/>
    </row>
    <row r="39">
      <c r="A39" s="74">
        <v>2592.0</v>
      </c>
      <c r="B39" s="10" t="s">
        <v>236</v>
      </c>
      <c r="C39" s="10" t="s">
        <v>683</v>
      </c>
      <c r="D39" s="10" t="s">
        <v>239</v>
      </c>
      <c r="E39" s="16"/>
    </row>
    <row r="40">
      <c r="A40" s="74">
        <v>2598.0</v>
      </c>
      <c r="B40" s="10" t="s">
        <v>242</v>
      </c>
      <c r="C40" s="10" t="s">
        <v>243</v>
      </c>
      <c r="D40" s="10" t="s">
        <v>245</v>
      </c>
      <c r="E40" s="16"/>
    </row>
    <row r="41">
      <c r="A41" s="74">
        <v>1393.0</v>
      </c>
      <c r="B41" s="10" t="s">
        <v>247</v>
      </c>
      <c r="C41" s="10" t="s">
        <v>977</v>
      </c>
      <c r="D41" s="10" t="s">
        <v>250</v>
      </c>
      <c r="E41" s="10" t="s">
        <v>1878</v>
      </c>
    </row>
    <row r="42">
      <c r="A42" s="74">
        <v>2030.0</v>
      </c>
      <c r="B42" s="10" t="s">
        <v>252</v>
      </c>
      <c r="C42" s="10" t="s">
        <v>253</v>
      </c>
      <c r="D42" s="10" t="s">
        <v>255</v>
      </c>
      <c r="E42" s="16"/>
    </row>
    <row r="43">
      <c r="A43" s="74">
        <v>2051.0</v>
      </c>
      <c r="B43" s="10" t="s">
        <v>258</v>
      </c>
      <c r="C43" s="10" t="s">
        <v>984</v>
      </c>
      <c r="D43" s="10" t="s">
        <v>261</v>
      </c>
      <c r="E43" s="10" t="s">
        <v>1879</v>
      </c>
    </row>
    <row r="44">
      <c r="A44" s="74">
        <v>160.0</v>
      </c>
      <c r="B44" s="10" t="s">
        <v>263</v>
      </c>
      <c r="C44" s="10" t="s">
        <v>691</v>
      </c>
      <c r="D44" s="10" t="s">
        <v>265</v>
      </c>
      <c r="E44" s="10" t="s">
        <v>1880</v>
      </c>
    </row>
    <row r="45">
      <c r="A45" s="74">
        <v>8.0</v>
      </c>
      <c r="B45" s="10" t="s">
        <v>267</v>
      </c>
      <c r="C45" s="10" t="s">
        <v>693</v>
      </c>
      <c r="D45" s="10" t="s">
        <v>270</v>
      </c>
      <c r="E45" s="10" t="s">
        <v>1881</v>
      </c>
    </row>
    <row r="46">
      <c r="A46" s="74">
        <v>2630.0</v>
      </c>
      <c r="B46" s="10" t="s">
        <v>273</v>
      </c>
      <c r="C46" s="84" t="s">
        <v>274</v>
      </c>
      <c r="D46" s="10" t="s">
        <v>276</v>
      </c>
      <c r="E46" s="10" t="s">
        <v>1882</v>
      </c>
    </row>
    <row r="47">
      <c r="A47" s="74">
        <v>1693.0</v>
      </c>
      <c r="B47" s="10" t="s">
        <v>279</v>
      </c>
      <c r="C47" s="10" t="s">
        <v>280</v>
      </c>
      <c r="D47" s="10" t="s">
        <v>282</v>
      </c>
      <c r="E47" s="16"/>
    </row>
    <row r="48">
      <c r="A48" s="74">
        <v>495.0</v>
      </c>
      <c r="B48" s="10" t="s">
        <v>286</v>
      </c>
      <c r="C48" s="10" t="s">
        <v>287</v>
      </c>
      <c r="D48" s="10" t="s">
        <v>289</v>
      </c>
      <c r="E48" s="10" t="s">
        <v>1883</v>
      </c>
    </row>
    <row r="49">
      <c r="A49" s="74">
        <v>2299.0</v>
      </c>
      <c r="B49" s="10" t="s">
        <v>292</v>
      </c>
      <c r="C49" s="10" t="s">
        <v>293</v>
      </c>
      <c r="D49" s="10" t="s">
        <v>295</v>
      </c>
      <c r="E49" s="16"/>
    </row>
    <row r="50">
      <c r="A50" s="74">
        <v>1772.0</v>
      </c>
      <c r="B50" s="10" t="s">
        <v>298</v>
      </c>
      <c r="C50" s="10" t="s">
        <v>299</v>
      </c>
      <c r="D50" s="10" t="s">
        <v>301</v>
      </c>
      <c r="E50" s="10" t="s">
        <v>1884</v>
      </c>
    </row>
    <row r="51">
      <c r="A51" s="74">
        <v>1612.0</v>
      </c>
      <c r="B51" s="10" t="s">
        <v>304</v>
      </c>
      <c r="C51" s="10" t="s">
        <v>706</v>
      </c>
      <c r="D51" s="10" t="s">
        <v>307</v>
      </c>
      <c r="E51" s="16"/>
    </row>
    <row r="52">
      <c r="A52" s="74">
        <v>795.0</v>
      </c>
      <c r="B52" s="10" t="s">
        <v>310</v>
      </c>
      <c r="C52" s="10" t="s">
        <v>1010</v>
      </c>
      <c r="D52" s="10" t="s">
        <v>312</v>
      </c>
      <c r="E52" s="16"/>
    </row>
    <row r="53">
      <c r="A53" s="74">
        <v>1887.0</v>
      </c>
      <c r="B53" s="10" t="s">
        <v>314</v>
      </c>
      <c r="C53" s="10" t="s">
        <v>315</v>
      </c>
      <c r="D53" s="10" t="s">
        <v>317</v>
      </c>
      <c r="E53" s="16"/>
    </row>
    <row r="54">
      <c r="A54" s="74">
        <v>896.0</v>
      </c>
      <c r="B54" s="10" t="s">
        <v>319</v>
      </c>
      <c r="C54" s="10" t="s">
        <v>713</v>
      </c>
      <c r="D54" s="10" t="s">
        <v>322</v>
      </c>
      <c r="E54" s="16"/>
    </row>
    <row r="55">
      <c r="A55" s="74">
        <v>1117.0</v>
      </c>
      <c r="B55" s="10" t="s">
        <v>325</v>
      </c>
      <c r="C55" s="10" t="s">
        <v>715</v>
      </c>
      <c r="D55" s="10" t="s">
        <v>327</v>
      </c>
      <c r="E55" s="16"/>
    </row>
    <row r="56">
      <c r="A56" s="74">
        <v>2406.0</v>
      </c>
      <c r="B56" s="10" t="s">
        <v>329</v>
      </c>
      <c r="C56" s="10" t="s">
        <v>330</v>
      </c>
      <c r="D56" s="10" t="s">
        <v>332</v>
      </c>
      <c r="E56" s="16"/>
    </row>
    <row r="57">
      <c r="A57" s="74">
        <v>1970.0</v>
      </c>
      <c r="B57" s="10" t="s">
        <v>335</v>
      </c>
      <c r="C57" s="84" t="s">
        <v>719</v>
      </c>
      <c r="D57" s="10" t="s">
        <v>338</v>
      </c>
      <c r="E57" s="10" t="s">
        <v>1885</v>
      </c>
    </row>
    <row r="58">
      <c r="A58" s="74">
        <v>1297.0</v>
      </c>
      <c r="B58" s="10" t="s">
        <v>342</v>
      </c>
      <c r="C58" s="10" t="s">
        <v>724</v>
      </c>
      <c r="D58" s="10" t="s">
        <v>345</v>
      </c>
      <c r="E58" s="16"/>
    </row>
    <row r="59">
      <c r="A59" s="74">
        <v>2429.0</v>
      </c>
      <c r="B59" s="10" t="s">
        <v>349</v>
      </c>
      <c r="C59" s="10" t="s">
        <v>350</v>
      </c>
      <c r="D59" s="10" t="s">
        <v>352</v>
      </c>
      <c r="E59" s="16"/>
    </row>
    <row r="60">
      <c r="A60" s="74">
        <v>1240.0</v>
      </c>
      <c r="B60" s="10" t="s">
        <v>356</v>
      </c>
      <c r="C60" s="84" t="s">
        <v>357</v>
      </c>
      <c r="D60" s="10" t="s">
        <v>359</v>
      </c>
      <c r="E60" s="10" t="s">
        <v>1886</v>
      </c>
    </row>
    <row r="61">
      <c r="A61" s="74">
        <v>2160.0</v>
      </c>
      <c r="B61" s="10" t="s">
        <v>361</v>
      </c>
      <c r="C61" s="10" t="s">
        <v>733</v>
      </c>
      <c r="D61" s="10" t="s">
        <v>364</v>
      </c>
      <c r="E61" s="10" t="s">
        <v>1887</v>
      </c>
    </row>
    <row r="62">
      <c r="A62" s="74">
        <v>1534.0</v>
      </c>
      <c r="B62" s="10" t="s">
        <v>367</v>
      </c>
      <c r="C62" s="10" t="s">
        <v>1039</v>
      </c>
      <c r="D62" s="10" t="s">
        <v>370</v>
      </c>
      <c r="E62" s="16"/>
    </row>
    <row r="63">
      <c r="A63" s="74">
        <v>111.0</v>
      </c>
      <c r="B63" s="10" t="s">
        <v>373</v>
      </c>
      <c r="C63" s="10" t="s">
        <v>1045</v>
      </c>
      <c r="D63" s="10" t="s">
        <v>375</v>
      </c>
      <c r="E63" s="16"/>
    </row>
    <row r="64">
      <c r="A64" s="74">
        <v>384.0</v>
      </c>
      <c r="B64" s="10" t="s">
        <v>377</v>
      </c>
      <c r="C64" s="10" t="s">
        <v>736</v>
      </c>
      <c r="D64" s="10" t="s">
        <v>380</v>
      </c>
      <c r="E64" s="10" t="s">
        <v>1888</v>
      </c>
    </row>
    <row r="65">
      <c r="A65" s="74">
        <v>334.0</v>
      </c>
      <c r="B65" s="10" t="s">
        <v>382</v>
      </c>
      <c r="C65" s="10" t="s">
        <v>737</v>
      </c>
      <c r="D65" s="10" t="s">
        <v>385</v>
      </c>
      <c r="E65" s="16"/>
    </row>
    <row r="66">
      <c r="A66" s="74">
        <v>2650.0</v>
      </c>
      <c r="B66" s="10" t="s">
        <v>387</v>
      </c>
      <c r="C66" s="10" t="s">
        <v>388</v>
      </c>
      <c r="D66" s="10" t="s">
        <v>390</v>
      </c>
      <c r="E66" s="10" t="s">
        <v>1889</v>
      </c>
    </row>
    <row r="67">
      <c r="A67" s="74">
        <v>1846.0</v>
      </c>
      <c r="B67" s="10" t="s">
        <v>392</v>
      </c>
      <c r="C67" s="10" t="s">
        <v>393</v>
      </c>
      <c r="D67" s="10" t="s">
        <v>395</v>
      </c>
      <c r="E67" s="10" t="s">
        <v>1890</v>
      </c>
    </row>
    <row r="68">
      <c r="A68" s="74">
        <v>410.0</v>
      </c>
      <c r="B68" s="10" t="s">
        <v>398</v>
      </c>
      <c r="C68" s="10" t="s">
        <v>1051</v>
      </c>
      <c r="D68" s="10" t="s">
        <v>401</v>
      </c>
      <c r="E68" s="16"/>
    </row>
    <row r="69">
      <c r="A69" s="74">
        <v>74.0</v>
      </c>
      <c r="B69" s="10" t="s">
        <v>404</v>
      </c>
      <c r="C69" s="10" t="s">
        <v>743</v>
      </c>
      <c r="D69" s="10" t="s">
        <v>407</v>
      </c>
      <c r="E69" s="10" t="s">
        <v>1891</v>
      </c>
    </row>
    <row r="70">
      <c r="A70" s="74">
        <v>1406.0</v>
      </c>
      <c r="B70" s="10" t="s">
        <v>409</v>
      </c>
      <c r="C70" s="10" t="s">
        <v>745</v>
      </c>
      <c r="D70" s="10" t="s">
        <v>412</v>
      </c>
      <c r="E70" s="16"/>
    </row>
    <row r="71">
      <c r="A71" s="74">
        <v>1583.0</v>
      </c>
      <c r="B71" s="10" t="s">
        <v>414</v>
      </c>
      <c r="C71" s="10" t="s">
        <v>748</v>
      </c>
      <c r="D71" s="10" t="s">
        <v>417</v>
      </c>
      <c r="E71" s="16"/>
    </row>
    <row r="72">
      <c r="A72" s="74">
        <v>2494.0</v>
      </c>
      <c r="B72" s="10" t="s">
        <v>420</v>
      </c>
      <c r="C72" s="10" t="s">
        <v>421</v>
      </c>
      <c r="D72" s="10" t="s">
        <v>423</v>
      </c>
      <c r="E72" s="10" t="s">
        <v>1892</v>
      </c>
    </row>
    <row r="73">
      <c r="A73" s="74">
        <v>466.0</v>
      </c>
      <c r="B73" s="10" t="s">
        <v>426</v>
      </c>
      <c r="C73" s="10" t="s">
        <v>1061</v>
      </c>
      <c r="D73" s="10" t="s">
        <v>428</v>
      </c>
      <c r="E73" s="16"/>
    </row>
    <row r="74">
      <c r="A74" s="74">
        <v>165.0</v>
      </c>
      <c r="B74" s="10" t="s">
        <v>430</v>
      </c>
      <c r="C74" s="10" t="s">
        <v>759</v>
      </c>
      <c r="D74" s="10" t="s">
        <v>433</v>
      </c>
      <c r="E74" s="10" t="s">
        <v>1893</v>
      </c>
    </row>
    <row r="75">
      <c r="A75" s="74">
        <v>1882.0</v>
      </c>
      <c r="B75" s="10" t="s">
        <v>436</v>
      </c>
      <c r="C75" s="10" t="s">
        <v>437</v>
      </c>
      <c r="D75" s="10" t="s">
        <v>439</v>
      </c>
      <c r="E75" s="16"/>
    </row>
    <row r="76">
      <c r="A76" s="74">
        <v>2544.0</v>
      </c>
      <c r="B76" s="10" t="s">
        <v>441</v>
      </c>
      <c r="C76" s="10" t="s">
        <v>442</v>
      </c>
      <c r="D76" s="10" t="s">
        <v>444</v>
      </c>
      <c r="E76" s="10" t="s">
        <v>1894</v>
      </c>
    </row>
    <row r="77">
      <c r="A77" s="74">
        <v>85.0</v>
      </c>
      <c r="B77" s="10" t="s">
        <v>446</v>
      </c>
      <c r="C77" s="10" t="s">
        <v>762</v>
      </c>
      <c r="D77" s="10" t="s">
        <v>448</v>
      </c>
      <c r="E77" s="16"/>
    </row>
    <row r="78">
      <c r="A78" s="74">
        <v>2676.0</v>
      </c>
      <c r="B78" s="10" t="s">
        <v>450</v>
      </c>
      <c r="C78" s="10" t="s">
        <v>451</v>
      </c>
      <c r="D78" s="10" t="s">
        <v>453</v>
      </c>
      <c r="E78" s="16"/>
    </row>
    <row r="79">
      <c r="A79" s="74">
        <v>155.0</v>
      </c>
      <c r="B79" s="10" t="s">
        <v>456</v>
      </c>
      <c r="C79" s="10" t="s">
        <v>1072</v>
      </c>
      <c r="D79" s="10" t="s">
        <v>459</v>
      </c>
      <c r="E79" s="16"/>
    </row>
    <row r="80">
      <c r="A80" s="74">
        <v>2642.0</v>
      </c>
      <c r="B80" s="10" t="s">
        <v>463</v>
      </c>
      <c r="C80" s="10" t="s">
        <v>464</v>
      </c>
      <c r="D80" s="10" t="s">
        <v>466</v>
      </c>
      <c r="E80" s="16"/>
    </row>
    <row r="81">
      <c r="A81" s="74">
        <v>2566.0</v>
      </c>
      <c r="B81" s="10" t="s">
        <v>468</v>
      </c>
      <c r="C81" s="10" t="s">
        <v>1079</v>
      </c>
      <c r="D81" s="10" t="s">
        <v>471</v>
      </c>
      <c r="E81" s="16"/>
    </row>
    <row r="82">
      <c r="A82" s="74">
        <v>2264.0</v>
      </c>
      <c r="B82" s="10" t="s">
        <v>474</v>
      </c>
      <c r="C82" s="10" t="s">
        <v>475</v>
      </c>
      <c r="D82" s="10" t="s">
        <v>477</v>
      </c>
      <c r="E82" s="16"/>
    </row>
    <row r="83">
      <c r="A83" s="74">
        <v>1151.0</v>
      </c>
      <c r="B83" s="10" t="s">
        <v>480</v>
      </c>
      <c r="C83" s="10" t="s">
        <v>1090</v>
      </c>
      <c r="D83" s="10" t="s">
        <v>483</v>
      </c>
      <c r="E83" s="16"/>
    </row>
    <row r="84">
      <c r="A84" s="74">
        <v>2458.0</v>
      </c>
      <c r="B84" s="10" t="s">
        <v>485</v>
      </c>
      <c r="C84" s="10" t="s">
        <v>486</v>
      </c>
      <c r="D84" s="10" t="s">
        <v>488</v>
      </c>
      <c r="E84" s="16"/>
    </row>
    <row r="85">
      <c r="A85" s="74">
        <v>1940.0</v>
      </c>
      <c r="B85" s="10" t="s">
        <v>490</v>
      </c>
      <c r="C85" s="10" t="s">
        <v>787</v>
      </c>
      <c r="D85" s="10" t="s">
        <v>493</v>
      </c>
      <c r="E85" s="16"/>
    </row>
    <row r="86">
      <c r="A86" s="74">
        <v>914.0</v>
      </c>
      <c r="B86" s="10" t="s">
        <v>497</v>
      </c>
      <c r="C86" s="10" t="s">
        <v>498</v>
      </c>
      <c r="D86" s="10" t="s">
        <v>500</v>
      </c>
      <c r="E86" s="16"/>
    </row>
    <row r="87">
      <c r="A87" s="74">
        <v>1724.0</v>
      </c>
      <c r="B87" s="10" t="s">
        <v>502</v>
      </c>
      <c r="C87" s="10" t="s">
        <v>792</v>
      </c>
      <c r="D87" s="10" t="s">
        <v>505</v>
      </c>
      <c r="E87" s="10" t="s">
        <v>1895</v>
      </c>
    </row>
    <row r="88">
      <c r="A88" s="74">
        <v>50.0</v>
      </c>
      <c r="B88" s="10" t="s">
        <v>509</v>
      </c>
      <c r="C88" s="10" t="s">
        <v>795</v>
      </c>
      <c r="D88" s="10" t="s">
        <v>512</v>
      </c>
      <c r="E88" s="16"/>
    </row>
    <row r="89">
      <c r="A89" s="74">
        <v>2403.0</v>
      </c>
      <c r="B89" s="10" t="s">
        <v>515</v>
      </c>
      <c r="C89" s="10" t="s">
        <v>516</v>
      </c>
      <c r="D89" s="10" t="s">
        <v>518</v>
      </c>
      <c r="E89" s="16"/>
    </row>
    <row r="90">
      <c r="A90" s="74">
        <v>1263.0</v>
      </c>
      <c r="B90" s="10" t="s">
        <v>520</v>
      </c>
      <c r="C90" s="10" t="s">
        <v>797</v>
      </c>
      <c r="D90" s="10" t="s">
        <v>523</v>
      </c>
      <c r="E90" s="10" t="s">
        <v>1896</v>
      </c>
    </row>
    <row r="91">
      <c r="A91" s="74">
        <v>2099.0</v>
      </c>
      <c r="B91" s="10" t="s">
        <v>525</v>
      </c>
      <c r="C91" s="10" t="s">
        <v>526</v>
      </c>
      <c r="D91" s="10" t="s">
        <v>528</v>
      </c>
      <c r="E91" s="16"/>
    </row>
    <row r="92">
      <c r="A92" s="74">
        <v>2218.0</v>
      </c>
      <c r="B92" s="10" t="s">
        <v>532</v>
      </c>
      <c r="C92" s="10" t="s">
        <v>533</v>
      </c>
      <c r="D92" s="10" t="s">
        <v>535</v>
      </c>
      <c r="E92" s="16"/>
    </row>
    <row r="93">
      <c r="A93" s="74">
        <v>2296.0</v>
      </c>
      <c r="B93" s="10" t="s">
        <v>537</v>
      </c>
      <c r="C93" s="10" t="s">
        <v>538</v>
      </c>
      <c r="D93" s="10" t="s">
        <v>540</v>
      </c>
      <c r="E93" s="16"/>
    </row>
    <row r="94">
      <c r="A94" s="74">
        <v>1920.0</v>
      </c>
      <c r="B94" s="10" t="s">
        <v>543</v>
      </c>
      <c r="C94" s="10" t="s">
        <v>544</v>
      </c>
      <c r="D94" s="10" t="s">
        <v>546</v>
      </c>
      <c r="E94" s="16"/>
    </row>
    <row r="95">
      <c r="A95" s="74">
        <v>2334.0</v>
      </c>
      <c r="B95" s="10" t="s">
        <v>548</v>
      </c>
      <c r="C95" s="10" t="s">
        <v>811</v>
      </c>
      <c r="D95" s="10" t="s">
        <v>551</v>
      </c>
      <c r="E95" s="16"/>
    </row>
    <row r="96">
      <c r="A96" s="74">
        <v>1033.0</v>
      </c>
      <c r="B96" s="10" t="s">
        <v>553</v>
      </c>
      <c r="C96" s="10" t="s">
        <v>1136</v>
      </c>
      <c r="D96" s="10" t="s">
        <v>556</v>
      </c>
      <c r="E96" s="16"/>
    </row>
    <row r="97">
      <c r="A97" s="74">
        <v>1311.0</v>
      </c>
      <c r="B97" s="10" t="s">
        <v>559</v>
      </c>
      <c r="C97" s="10" t="s">
        <v>560</v>
      </c>
      <c r="D97" s="10" t="s">
        <v>562</v>
      </c>
      <c r="E97" s="16"/>
    </row>
    <row r="98">
      <c r="A98" s="74">
        <v>2245.0</v>
      </c>
      <c r="B98" s="10" t="s">
        <v>564</v>
      </c>
      <c r="C98" s="10" t="s">
        <v>565</v>
      </c>
      <c r="D98" s="10" t="s">
        <v>567</v>
      </c>
      <c r="E98" s="16"/>
    </row>
    <row r="99">
      <c r="A99" s="74">
        <v>2045.0</v>
      </c>
      <c r="B99" s="10" t="s">
        <v>569</v>
      </c>
      <c r="C99" s="10" t="s">
        <v>570</v>
      </c>
      <c r="D99" s="10" t="s">
        <v>572</v>
      </c>
      <c r="E99" s="16"/>
    </row>
    <row r="100">
      <c r="A100" s="74">
        <v>1210.0</v>
      </c>
      <c r="B100" s="10" t="s">
        <v>575</v>
      </c>
      <c r="C100" s="10" t="s">
        <v>822</v>
      </c>
      <c r="D100" s="10" t="s">
        <v>578</v>
      </c>
      <c r="E100" s="16"/>
    </row>
    <row r="101">
      <c r="A101" s="74">
        <v>2488.0</v>
      </c>
      <c r="B101" s="10" t="s">
        <v>581</v>
      </c>
      <c r="C101" s="10" t="s">
        <v>824</v>
      </c>
      <c r="D101" s="10" t="s">
        <v>583</v>
      </c>
      <c r="E101" s="16"/>
    </row>
    <row r="102">
      <c r="A102" s="16"/>
      <c r="B102" s="16"/>
      <c r="C102" s="16"/>
      <c r="D102" s="16"/>
      <c r="E102" s="16"/>
    </row>
    <row r="103">
      <c r="A103" s="16"/>
      <c r="B103" s="16"/>
      <c r="C103" s="16"/>
      <c r="D103" s="16"/>
      <c r="E103"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2024-02-16T20:00:53Z</dcterms:created>
</cp:coreProperties>
</file>