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nesawedu-my.sharepoint.com/personal/jturn298_students_kennesaw_edu/Documents/"/>
    </mc:Choice>
  </mc:AlternateContent>
  <xr:revisionPtr revIDLastSave="199" documentId="13_ncr:40009_{91A0FB27-054B-804E-AAC7-464C0F37F394}" xr6:coauthVersionLast="47" xr6:coauthVersionMax="47" xr10:uidLastSave="{588719D7-F447-4031-810E-A3265B2051C4}"/>
  <bookViews>
    <workbookView xWindow="-28920" yWindow="-120" windowWidth="29040" windowHeight="16440" xr2:uid="{00000000-000D-0000-FFFF-FFFF00000000}"/>
  </bookViews>
  <sheets>
    <sheet name="WatermelonDataset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N21" i="1"/>
  <c r="M16" i="1"/>
  <c r="P16" i="1"/>
  <c r="I16" i="1"/>
  <c r="N16" i="1"/>
  <c r="K16" i="1"/>
  <c r="J16" i="1"/>
  <c r="I14" i="1"/>
  <c r="P14" i="1"/>
  <c r="O14" i="1"/>
  <c r="N14" i="1"/>
  <c r="M14" i="1"/>
  <c r="K14" i="1"/>
  <c r="J14" i="1"/>
  <c r="O12" i="1"/>
  <c r="N12" i="1"/>
  <c r="M12" i="1"/>
  <c r="K12" i="1"/>
  <c r="J12" i="1"/>
  <c r="I12" i="1"/>
  <c r="P12" i="1"/>
  <c r="M10" i="1"/>
  <c r="N10" i="1"/>
  <c r="O10" i="1"/>
  <c r="P10" i="1"/>
  <c r="I10" i="1"/>
  <c r="L10" i="1"/>
  <c r="K10" i="1"/>
  <c r="J10" i="1"/>
  <c r="P6" i="1"/>
  <c r="O8" i="1"/>
  <c r="N8" i="1"/>
  <c r="M8" i="1"/>
  <c r="K8" i="1"/>
  <c r="J8" i="1"/>
  <c r="J6" i="1"/>
  <c r="I8" i="1"/>
  <c r="P8" i="1"/>
  <c r="I6" i="1"/>
  <c r="O6" i="1"/>
  <c r="N6" i="1"/>
  <c r="M6" i="1"/>
  <c r="L6" i="1"/>
  <c r="K6" i="1"/>
  <c r="K3" i="1"/>
  <c r="J3" i="1"/>
  <c r="L3" i="1"/>
</calcChain>
</file>

<file path=xl/sharedStrings.xml><?xml version="1.0" encoding="utf-8"?>
<sst xmlns="http://schemas.openxmlformats.org/spreadsheetml/2006/main" count="157" uniqueCount="70">
  <si>
    <t>ID</t>
  </si>
  <si>
    <t>Color</t>
  </si>
  <si>
    <t>Root</t>
  </si>
  <si>
    <t>Sound</t>
  </si>
  <si>
    <t>Texture</t>
  </si>
  <si>
    <t>Umbilicus</t>
  </si>
  <si>
    <t>Surface</t>
  </si>
  <si>
    <t>Ripe</t>
  </si>
  <si>
    <t>Green</t>
  </si>
  <si>
    <t>Curly</t>
  </si>
  <si>
    <t>Muffled</t>
  </si>
  <si>
    <t>Clear</t>
  </si>
  <si>
    <t>Hollow</t>
  </si>
  <si>
    <t>Hard</t>
  </si>
  <si>
    <t>Dark</t>
  </si>
  <si>
    <t>Dull</t>
  </si>
  <si>
    <t>Light</t>
  </si>
  <si>
    <t>Slightly Curly</t>
  </si>
  <si>
    <t>Slightly Hollow</t>
  </si>
  <si>
    <t>Soft</t>
  </si>
  <si>
    <t>Slightly Blurry</t>
  </si>
  <si>
    <t>Straight</t>
  </si>
  <si>
    <t>Crisp</t>
  </si>
  <si>
    <t>Flat</t>
  </si>
  <si>
    <t>Blurry</t>
  </si>
  <si>
    <t>TRUE Prior</t>
  </si>
  <si>
    <t>FALSE Prior</t>
  </si>
  <si>
    <t>(Green | Yes)</t>
  </si>
  <si>
    <t>(Dark | Yes)</t>
  </si>
  <si>
    <t>(Light | Yes)</t>
  </si>
  <si>
    <t>{Green, Dark, Light}</t>
  </si>
  <si>
    <t>{Curly, Slightly Curly, Straight}</t>
  </si>
  <si>
    <t>{Muffled, Dull, Crisp}</t>
  </si>
  <si>
    <t>{Clear, Slightly Blurry, Blurry}</t>
  </si>
  <si>
    <t>{Hollow, Slightly Hollow, Flat}</t>
  </si>
  <si>
    <t>{Soft, Hard}</t>
  </si>
  <si>
    <t>(Green | No)</t>
  </si>
  <si>
    <t>(Dark | No)</t>
  </si>
  <si>
    <t>(Light | No)</t>
  </si>
  <si>
    <t>(Curly | Yes)</t>
  </si>
  <si>
    <t>(Slightly Curly | Yes)</t>
  </si>
  <si>
    <t>(Straight, Yes)</t>
  </si>
  <si>
    <t>(Curly | No)</t>
  </si>
  <si>
    <t>(Slightly Curly | No)</t>
  </si>
  <si>
    <t>(Straight, No)</t>
  </si>
  <si>
    <t>(Crisp | Yes)</t>
  </si>
  <si>
    <t>(Dull | Yes)</t>
  </si>
  <si>
    <t>(Muffled | Yes)</t>
  </si>
  <si>
    <t>(Crisp | No)</t>
  </si>
  <si>
    <t>(Dull | No)</t>
  </si>
  <si>
    <t>(Muffled | No)</t>
  </si>
  <si>
    <t>(Clear | Yes)</t>
  </si>
  <si>
    <t>(Slightly Blurry | Yes)</t>
  </si>
  <si>
    <t>(Blurry | Yes)</t>
  </si>
  <si>
    <t>(Clear | No)</t>
  </si>
  <si>
    <t>(Slightly Blurry | No)</t>
  </si>
  <si>
    <t>(Blurry | No)</t>
  </si>
  <si>
    <t>(Hollow | Yes)</t>
  </si>
  <si>
    <t>(Slighly Hollow | Yes)</t>
  </si>
  <si>
    <t>(Flat | Yes)</t>
  </si>
  <si>
    <t>(Flat | No)</t>
  </si>
  <si>
    <t>(Slighly Hollow | No)</t>
  </si>
  <si>
    <t>(Hollow | No)</t>
  </si>
  <si>
    <t>(Soft | Yes)</t>
  </si>
  <si>
    <t>(Hard | Yes)</t>
  </si>
  <si>
    <t>(Hard | No)</t>
  </si>
  <si>
    <t>(Soft | No)</t>
  </si>
  <si>
    <t>Sanity Check</t>
  </si>
  <si>
    <t>Likelyhood Calculations</t>
  </si>
  <si>
    <t>Calculated based on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</si>
</sst>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C1" workbookViewId="0">
      <selection activeCell="E10" sqref="E10"/>
    </sheetView>
  </sheetViews>
  <sheetFormatPr defaultColWidth="11" defaultRowHeight="15.75" x14ac:dyDescent="0.25"/>
  <cols>
    <col min="2" max="2" width="18.625" customWidth="1"/>
    <col min="3" max="3" width="25.875" customWidth="1"/>
    <col min="4" max="4" width="18.125" customWidth="1"/>
    <col min="5" max="5" width="23.875" customWidth="1"/>
    <col min="6" max="6" width="28.5" customWidth="1"/>
    <col min="10" max="10" width="15.625" customWidth="1"/>
    <col min="11" max="11" width="25.375" customWidth="1"/>
    <col min="12" max="12" width="21.625" customWidth="1"/>
    <col min="13" max="13" width="12.125" customWidth="1"/>
    <col min="14" max="14" width="24.75" customWidth="1"/>
    <col min="15" max="15" width="1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s="2" t="s">
        <v>68</v>
      </c>
    </row>
    <row r="2" spans="1:16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  <c r="J2" t="s">
        <v>25</v>
      </c>
      <c r="K2" t="s">
        <v>26</v>
      </c>
    </row>
    <row r="3" spans="1:16" x14ac:dyDescent="0.25">
      <c r="A3">
        <v>2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13</v>
      </c>
      <c r="H3" t="b">
        <v>1</v>
      </c>
      <c r="J3">
        <f>8/(9+8)</f>
        <v>0.47058823529411764</v>
      </c>
      <c r="K3">
        <f>9/(8+9)</f>
        <v>0.52941176470588236</v>
      </c>
      <c r="L3">
        <f>J3+K3</f>
        <v>1</v>
      </c>
    </row>
    <row r="4" spans="1:16" x14ac:dyDescent="0.25">
      <c r="A4">
        <v>3</v>
      </c>
      <c r="B4" t="s">
        <v>14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b">
        <v>1</v>
      </c>
      <c r="I4" t="s">
        <v>67</v>
      </c>
      <c r="P4" t="s">
        <v>67</v>
      </c>
    </row>
    <row r="5" spans="1:16" x14ac:dyDescent="0.25">
      <c r="A5">
        <v>4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 t="s">
        <v>13</v>
      </c>
      <c r="H5" t="b">
        <v>1</v>
      </c>
      <c r="J5" t="s">
        <v>27</v>
      </c>
      <c r="K5" t="s">
        <v>28</v>
      </c>
      <c r="L5" t="s">
        <v>29</v>
      </c>
      <c r="M5" t="s">
        <v>36</v>
      </c>
      <c r="N5" t="s">
        <v>37</v>
      </c>
      <c r="O5" t="s">
        <v>38</v>
      </c>
    </row>
    <row r="6" spans="1:16" x14ac:dyDescent="0.25">
      <c r="A6">
        <v>5</v>
      </c>
      <c r="B6" t="s">
        <v>16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b">
        <v>1</v>
      </c>
      <c r="I6">
        <f>SUM(J6,K6,L6)</f>
        <v>1</v>
      </c>
      <c r="J6">
        <f>3/8</f>
        <v>0.375</v>
      </c>
      <c r="K6">
        <f>4/8</f>
        <v>0.5</v>
      </c>
      <c r="L6">
        <f>1/8</f>
        <v>0.125</v>
      </c>
      <c r="M6">
        <f>3/9</f>
        <v>0.33333333333333331</v>
      </c>
      <c r="N6">
        <f>2/9</f>
        <v>0.22222222222222221</v>
      </c>
      <c r="O6">
        <f>4/9</f>
        <v>0.44444444444444442</v>
      </c>
      <c r="P6">
        <f>SUM(M6,N6,O6)</f>
        <v>1</v>
      </c>
    </row>
    <row r="7" spans="1:16" x14ac:dyDescent="0.25">
      <c r="A7">
        <v>8</v>
      </c>
      <c r="B7" t="s">
        <v>14</v>
      </c>
      <c r="C7" t="s">
        <v>17</v>
      </c>
      <c r="D7" t="s">
        <v>10</v>
      </c>
      <c r="E7" t="s">
        <v>11</v>
      </c>
      <c r="F7" t="s">
        <v>18</v>
      </c>
      <c r="G7" t="s">
        <v>13</v>
      </c>
      <c r="H7" t="b">
        <v>1</v>
      </c>
      <c r="J7" t="s">
        <v>39</v>
      </c>
      <c r="K7" t="s">
        <v>40</v>
      </c>
      <c r="L7" s="1" t="s">
        <v>41</v>
      </c>
      <c r="M7" t="s">
        <v>42</v>
      </c>
      <c r="N7" t="s">
        <v>43</v>
      </c>
      <c r="O7" t="s">
        <v>44</v>
      </c>
    </row>
    <row r="8" spans="1:16" x14ac:dyDescent="0.25">
      <c r="A8">
        <v>9</v>
      </c>
      <c r="B8" t="s">
        <v>14</v>
      </c>
      <c r="C8" t="s">
        <v>17</v>
      </c>
      <c r="D8" t="s">
        <v>15</v>
      </c>
      <c r="E8" t="s">
        <v>20</v>
      </c>
      <c r="F8" t="s">
        <v>18</v>
      </c>
      <c r="G8" t="s">
        <v>13</v>
      </c>
      <c r="H8" t="b">
        <v>0</v>
      </c>
      <c r="I8">
        <f>SUM(J8,K8,L8)</f>
        <v>1</v>
      </c>
      <c r="J8">
        <f>5/8</f>
        <v>0.625</v>
      </c>
      <c r="K8">
        <f>3/8</f>
        <v>0.375</v>
      </c>
      <c r="L8">
        <v>0</v>
      </c>
      <c r="M8">
        <f>3/9</f>
        <v>0.33333333333333331</v>
      </c>
      <c r="N8">
        <f>4/9</f>
        <v>0.44444444444444442</v>
      </c>
      <c r="O8">
        <f>2/9</f>
        <v>0.22222222222222221</v>
      </c>
      <c r="P8">
        <f>SUM(M8,N8,O8)</f>
        <v>0.99999999999999989</v>
      </c>
    </row>
    <row r="9" spans="1:16" x14ac:dyDescent="0.25">
      <c r="A9">
        <v>11</v>
      </c>
      <c r="B9" t="s">
        <v>16</v>
      </c>
      <c r="C9" t="s">
        <v>21</v>
      </c>
      <c r="D9" t="s">
        <v>22</v>
      </c>
      <c r="E9" t="s">
        <v>24</v>
      </c>
      <c r="F9" t="s">
        <v>23</v>
      </c>
      <c r="G9" t="s">
        <v>13</v>
      </c>
      <c r="H9" t="b">
        <v>0</v>
      </c>
      <c r="J9" s="1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</row>
    <row r="10" spans="1:16" x14ac:dyDescent="0.25">
      <c r="A10">
        <v>13</v>
      </c>
      <c r="B10" t="s">
        <v>8</v>
      </c>
      <c r="C10" t="s">
        <v>17</v>
      </c>
      <c r="D10" t="s">
        <v>10</v>
      </c>
      <c r="E10" t="s">
        <v>20</v>
      </c>
      <c r="F10" t="s">
        <v>12</v>
      </c>
      <c r="G10" t="s">
        <v>13</v>
      </c>
      <c r="H10" t="b">
        <v>0</v>
      </c>
      <c r="I10">
        <f>SUM(J10,K10,L10)</f>
        <v>1</v>
      </c>
      <c r="J10">
        <f>0/8</f>
        <v>0</v>
      </c>
      <c r="K10">
        <f>2/8</f>
        <v>0.25</v>
      </c>
      <c r="L10">
        <f>6/8</f>
        <v>0.75</v>
      </c>
      <c r="M10">
        <f>2/9</f>
        <v>0.22222222222222221</v>
      </c>
      <c r="N10">
        <f>3/9</f>
        <v>0.33333333333333331</v>
      </c>
      <c r="O10">
        <f>4/9</f>
        <v>0.44444444444444442</v>
      </c>
      <c r="P10">
        <f>SUM(M10,N10,O10)</f>
        <v>1</v>
      </c>
    </row>
    <row r="11" spans="1:16" x14ac:dyDescent="0.25">
      <c r="A11">
        <v>14</v>
      </c>
      <c r="B11" t="s">
        <v>16</v>
      </c>
      <c r="C11" t="s">
        <v>17</v>
      </c>
      <c r="D11" t="s">
        <v>15</v>
      </c>
      <c r="E11" t="s">
        <v>20</v>
      </c>
      <c r="F11" t="s">
        <v>12</v>
      </c>
      <c r="G11" t="s">
        <v>13</v>
      </c>
      <c r="H11" t="b">
        <v>0</v>
      </c>
      <c r="J11" t="s">
        <v>51</v>
      </c>
      <c r="K11" t="s">
        <v>52</v>
      </c>
      <c r="L11" s="1" t="s">
        <v>53</v>
      </c>
      <c r="M11" t="s">
        <v>54</v>
      </c>
      <c r="N11" t="s">
        <v>55</v>
      </c>
      <c r="O11" t="s">
        <v>56</v>
      </c>
    </row>
    <row r="12" spans="1:16" x14ac:dyDescent="0.25">
      <c r="A12">
        <v>16</v>
      </c>
      <c r="B12" t="s">
        <v>16</v>
      </c>
      <c r="C12" t="s">
        <v>9</v>
      </c>
      <c r="D12" t="s">
        <v>10</v>
      </c>
      <c r="E12" t="s">
        <v>24</v>
      </c>
      <c r="F12" t="s">
        <v>23</v>
      </c>
      <c r="G12" t="s">
        <v>13</v>
      </c>
      <c r="H12" t="b">
        <v>0</v>
      </c>
      <c r="I12">
        <f>SUM(J12,K12,L12)</f>
        <v>1</v>
      </c>
      <c r="J12">
        <f>7/8</f>
        <v>0.875</v>
      </c>
      <c r="K12">
        <f>1/8</f>
        <v>0.125</v>
      </c>
      <c r="L12">
        <v>0</v>
      </c>
      <c r="M12">
        <f>2/9</f>
        <v>0.22222222222222221</v>
      </c>
      <c r="N12">
        <f>4/9</f>
        <v>0.44444444444444442</v>
      </c>
      <c r="O12">
        <f>3/9</f>
        <v>0.33333333333333331</v>
      </c>
      <c r="P12">
        <f>SUM(M12,N12,O12)</f>
        <v>1</v>
      </c>
    </row>
    <row r="13" spans="1:16" x14ac:dyDescent="0.25">
      <c r="A13">
        <v>17</v>
      </c>
      <c r="B13" t="s">
        <v>8</v>
      </c>
      <c r="C13" t="s">
        <v>9</v>
      </c>
      <c r="D13" t="s">
        <v>15</v>
      </c>
      <c r="E13" t="s">
        <v>20</v>
      </c>
      <c r="F13" t="s">
        <v>18</v>
      </c>
      <c r="G13" t="s">
        <v>13</v>
      </c>
      <c r="H13" t="b">
        <v>0</v>
      </c>
      <c r="J13" t="s">
        <v>57</v>
      </c>
      <c r="K13" t="s">
        <v>58</v>
      </c>
      <c r="L13" s="1" t="s">
        <v>59</v>
      </c>
      <c r="M13" t="s">
        <v>62</v>
      </c>
      <c r="N13" t="s">
        <v>61</v>
      </c>
      <c r="O13" t="s">
        <v>60</v>
      </c>
    </row>
    <row r="14" spans="1:16" x14ac:dyDescent="0.25">
      <c r="A14">
        <v>6</v>
      </c>
      <c r="B14" t="s">
        <v>8</v>
      </c>
      <c r="C14" t="s">
        <v>17</v>
      </c>
      <c r="D14" t="s">
        <v>10</v>
      </c>
      <c r="E14" t="s">
        <v>11</v>
      </c>
      <c r="F14" t="s">
        <v>18</v>
      </c>
      <c r="G14" t="s">
        <v>19</v>
      </c>
      <c r="H14" t="b">
        <v>1</v>
      </c>
      <c r="I14">
        <f>SUM(J14,K14,L14)</f>
        <v>1</v>
      </c>
      <c r="J14">
        <f>5/8</f>
        <v>0.625</v>
      </c>
      <c r="K14">
        <f>3/8</f>
        <v>0.375</v>
      </c>
      <c r="L14">
        <v>0</v>
      </c>
      <c r="M14">
        <f>2/9</f>
        <v>0.22222222222222221</v>
      </c>
      <c r="N14">
        <f>3/9</f>
        <v>0.33333333333333331</v>
      </c>
      <c r="O14">
        <f>4/9</f>
        <v>0.44444444444444442</v>
      </c>
      <c r="P14">
        <f>SUM(M14,N14,O14)</f>
        <v>1</v>
      </c>
    </row>
    <row r="15" spans="1:16" x14ac:dyDescent="0.25">
      <c r="A15">
        <v>7</v>
      </c>
      <c r="B15" t="s">
        <v>14</v>
      </c>
      <c r="C15" t="s">
        <v>17</v>
      </c>
      <c r="D15" t="s">
        <v>10</v>
      </c>
      <c r="E15" t="s">
        <v>20</v>
      </c>
      <c r="F15" t="s">
        <v>18</v>
      </c>
      <c r="G15" t="s">
        <v>19</v>
      </c>
      <c r="H15" t="b">
        <v>1</v>
      </c>
      <c r="J15" t="s">
        <v>63</v>
      </c>
      <c r="K15" t="s">
        <v>64</v>
      </c>
      <c r="M15" t="s">
        <v>66</v>
      </c>
      <c r="N15" t="s">
        <v>65</v>
      </c>
    </row>
    <row r="16" spans="1:16" x14ac:dyDescent="0.25">
      <c r="A16">
        <v>10</v>
      </c>
      <c r="B16" t="s">
        <v>8</v>
      </c>
      <c r="C16" t="s">
        <v>21</v>
      </c>
      <c r="D16" t="s">
        <v>22</v>
      </c>
      <c r="E16" t="s">
        <v>11</v>
      </c>
      <c r="F16" t="s">
        <v>23</v>
      </c>
      <c r="G16" t="s">
        <v>19</v>
      </c>
      <c r="H16" t="b">
        <v>0</v>
      </c>
      <c r="I16">
        <f>SUM(J16,K16,L16)</f>
        <v>1</v>
      </c>
      <c r="J16">
        <f>2/8</f>
        <v>0.25</v>
      </c>
      <c r="K16">
        <f>6/8</f>
        <v>0.75</v>
      </c>
      <c r="M16">
        <f>3/9</f>
        <v>0.33333333333333331</v>
      </c>
      <c r="N16">
        <f>6/9</f>
        <v>0.66666666666666663</v>
      </c>
      <c r="P16">
        <f>SUM(M16,N16,O16)</f>
        <v>1</v>
      </c>
    </row>
    <row r="17" spans="1:14" x14ac:dyDescent="0.25">
      <c r="A17">
        <v>12</v>
      </c>
      <c r="B17" t="s">
        <v>16</v>
      </c>
      <c r="C17" t="s">
        <v>9</v>
      </c>
      <c r="D17" t="s">
        <v>10</v>
      </c>
      <c r="E17" t="s">
        <v>24</v>
      </c>
      <c r="F17" t="s">
        <v>23</v>
      </c>
      <c r="G17" t="s">
        <v>19</v>
      </c>
      <c r="H17" t="b">
        <v>0</v>
      </c>
    </row>
    <row r="18" spans="1:14" x14ac:dyDescent="0.25">
      <c r="A18">
        <v>15</v>
      </c>
      <c r="B18" t="s">
        <v>14</v>
      </c>
      <c r="C18" t="s">
        <v>17</v>
      </c>
      <c r="D18" t="s">
        <v>10</v>
      </c>
      <c r="E18" t="s">
        <v>11</v>
      </c>
      <c r="F18" t="s">
        <v>18</v>
      </c>
      <c r="G18" t="s">
        <v>19</v>
      </c>
      <c r="H18" t="b">
        <v>0</v>
      </c>
    </row>
    <row r="20" spans="1:14" x14ac:dyDescent="0.25"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K20" s="3" t="s">
        <v>69</v>
      </c>
      <c r="N20" s="3" t="s">
        <v>69</v>
      </c>
    </row>
    <row r="21" spans="1:14" x14ac:dyDescent="0.25">
      <c r="K21" s="3">
        <f>J3*J6*K8*K10*J12*J14*K16</f>
        <v>6.7856732536764686E-3</v>
      </c>
      <c r="N21" s="3">
        <f>K3*M6*N8*N10*M12*M14*N16</f>
        <v>8.6070093332257422E-4</v>
      </c>
    </row>
  </sheetData>
  <sortState xmlns:xlrd2="http://schemas.microsoft.com/office/spreadsheetml/2017/richdata2" ref="A2:H18">
    <sortCondition ref="G2:G18"/>
    <sortCondition ref="A2:A1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WatermelonDataset(1)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Turner</cp:lastModifiedBy>
  <dcterms:created xsi:type="dcterms:W3CDTF">2024-04-07T21:23:10Z</dcterms:created>
  <dcterms:modified xsi:type="dcterms:W3CDTF">2024-04-08T00:54:02Z</dcterms:modified>
</cp:coreProperties>
</file>