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0A6516AD-651A-453E-8889-6266259B4C66}" xr6:coauthVersionLast="45" xr6:coauthVersionMax="45" xr10:uidLastSave="{00000000-0000-0000-0000-000000000000}"/>
  <bookViews>
    <workbookView xWindow="7200" yWindow="3480" windowWidth="21600" windowHeight="11745" activeTab="1" xr2:uid="{68075319-8292-4D77-A75F-91AD9F2E35E0}"/>
  </bookViews>
  <sheets>
    <sheet name="History" sheetId="7" r:id="rId1"/>
    <sheet name="Totals" sheetId="8" r:id="rId2"/>
    <sheet name="Strings" sheetId="9" r:id="rId3"/>
    <sheet name="Planilha1" sheetId="10" state="hidden" r:id="rId4"/>
  </sheets>
  <definedNames>
    <definedName name="_xlnm._FilterDatabase" localSheetId="0" hidden="1">History!$A$1:$C$804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8" l="1"/>
  <c r="C130" i="8" l="1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8" i="8"/>
  <c r="C167" i="8"/>
  <c r="C168" i="8"/>
  <c r="C169" i="8"/>
  <c r="C42" i="8"/>
  <c r="C170" i="8"/>
  <c r="C171" i="8"/>
  <c r="C172" i="8"/>
  <c r="C173" i="8"/>
  <c r="C174" i="8"/>
  <c r="C43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44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19" i="8"/>
  <c r="C237" i="8"/>
  <c r="C238" i="8"/>
  <c r="C239" i="8"/>
  <c r="C240" i="8"/>
  <c r="C241" i="8"/>
  <c r="C20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35" i="8"/>
  <c r="C254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8" i="8"/>
  <c r="B167" i="8"/>
  <c r="B168" i="8"/>
  <c r="B169" i="8"/>
  <c r="B42" i="8"/>
  <c r="B170" i="8"/>
  <c r="B171" i="8"/>
  <c r="B172" i="8"/>
  <c r="B173" i="8"/>
  <c r="B174" i="8"/>
  <c r="B43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44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19" i="8"/>
  <c r="B237" i="8"/>
  <c r="B238" i="8"/>
  <c r="B239" i="8"/>
  <c r="B240" i="8"/>
  <c r="B241" i="8"/>
  <c r="B20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35" i="8"/>
  <c r="B254" i="8"/>
  <c r="C123" i="8"/>
  <c r="C124" i="8"/>
  <c r="C125" i="8"/>
  <c r="C126" i="8"/>
  <c r="C127" i="8"/>
  <c r="C128" i="8"/>
  <c r="C129" i="8"/>
  <c r="C66" i="8" l="1"/>
  <c r="C75" i="8"/>
  <c r="C11" i="8"/>
  <c r="C76" i="8"/>
  <c r="C31" i="8"/>
  <c r="C70" i="8"/>
  <c r="C64" i="8"/>
  <c r="C15" i="8"/>
  <c r="C119" i="8"/>
  <c r="C77" i="8"/>
  <c r="C120" i="8"/>
  <c r="C58" i="8"/>
  <c r="C80" i="8"/>
  <c r="C121" i="8"/>
  <c r="C122" i="8"/>
  <c r="B66" i="8"/>
  <c r="B75" i="8"/>
  <c r="B11" i="8"/>
  <c r="B76" i="8"/>
  <c r="B31" i="8"/>
  <c r="B70" i="8"/>
  <c r="B64" i="8"/>
  <c r="B15" i="8"/>
  <c r="B119" i="8"/>
  <c r="B77" i="8"/>
  <c r="B120" i="8"/>
  <c r="B58" i="8"/>
  <c r="B80" i="8"/>
  <c r="B121" i="8"/>
  <c r="B122" i="8"/>
  <c r="B123" i="8"/>
  <c r="B124" i="8"/>
  <c r="B125" i="8"/>
  <c r="B126" i="8"/>
  <c r="B127" i="8"/>
  <c r="B128" i="8"/>
  <c r="B129" i="8"/>
  <c r="C118" i="8"/>
  <c r="B118" i="8"/>
  <c r="C65" i="8"/>
  <c r="B65" i="8"/>
  <c r="C117" i="8"/>
  <c r="B117" i="8"/>
  <c r="C116" i="8"/>
  <c r="B116" i="8"/>
  <c r="C115" i="8"/>
  <c r="B115" i="8"/>
  <c r="C114" i="8"/>
  <c r="B114" i="8"/>
  <c r="C69" i="8"/>
  <c r="B69" i="8"/>
  <c r="C6" i="8"/>
  <c r="B6" i="8"/>
  <c r="C113" i="8"/>
  <c r="B113" i="8"/>
  <c r="C112" i="8"/>
  <c r="B112" i="8"/>
  <c r="C111" i="8"/>
  <c r="B111" i="8"/>
  <c r="C41" i="8"/>
  <c r="B41" i="8"/>
  <c r="C28" i="8"/>
  <c r="B28" i="8"/>
  <c r="C110" i="8"/>
  <c r="B110" i="8"/>
  <c r="C109" i="8"/>
  <c r="B109" i="8"/>
  <c r="C108" i="8"/>
  <c r="B108" i="8"/>
  <c r="C40" i="8"/>
  <c r="B40" i="8"/>
  <c r="C32" i="8"/>
  <c r="B32" i="8"/>
  <c r="C57" i="8"/>
  <c r="B57" i="8"/>
  <c r="C107" i="8"/>
  <c r="B107" i="8"/>
  <c r="C59" i="8"/>
  <c r="B59" i="8"/>
  <c r="C106" i="8"/>
  <c r="B106" i="8"/>
  <c r="C60" i="8"/>
  <c r="B60" i="8"/>
  <c r="C73" i="8"/>
  <c r="B73" i="8"/>
  <c r="C105" i="8"/>
  <c r="B105" i="8"/>
  <c r="C104" i="8"/>
  <c r="B104" i="8"/>
  <c r="C103" i="8"/>
  <c r="B103" i="8"/>
  <c r="C102" i="8"/>
  <c r="B102" i="8"/>
  <c r="C27" i="8"/>
  <c r="B27" i="8"/>
  <c r="C101" i="8"/>
  <c r="B101" i="8"/>
  <c r="C100" i="8"/>
  <c r="B100" i="8"/>
  <c r="C99" i="8"/>
  <c r="B99" i="8"/>
  <c r="C98" i="8"/>
  <c r="B98" i="8"/>
  <c r="C97" i="8"/>
  <c r="B97" i="8"/>
  <c r="C96" i="8"/>
  <c r="B96" i="8"/>
  <c r="C54" i="8"/>
  <c r="B54" i="8"/>
  <c r="C95" i="8"/>
  <c r="B95" i="8"/>
  <c r="C25" i="8"/>
  <c r="B25" i="8"/>
  <c r="C94" i="8"/>
  <c r="B94" i="8"/>
  <c r="C46" i="8"/>
  <c r="B46" i="8"/>
  <c r="C52" i="8"/>
  <c r="B52" i="8"/>
  <c r="C55" i="8"/>
  <c r="B55" i="8"/>
  <c r="C56" i="8"/>
  <c r="B56" i="8"/>
  <c r="C93" i="8"/>
  <c r="B93" i="8"/>
  <c r="C78" i="8"/>
  <c r="B78" i="8"/>
  <c r="C36" i="8"/>
  <c r="B36" i="8"/>
  <c r="C33" i="8"/>
  <c r="B33" i="8"/>
  <c r="C71" i="8"/>
  <c r="B71" i="8"/>
  <c r="C37" i="8"/>
  <c r="B37" i="8"/>
  <c r="C62" i="8"/>
  <c r="B62" i="8"/>
  <c r="C16" i="8"/>
  <c r="B16" i="8"/>
  <c r="C61" i="8"/>
  <c r="B61" i="8"/>
  <c r="C29" i="8"/>
  <c r="B29" i="8"/>
  <c r="C92" i="8"/>
  <c r="B92" i="8"/>
  <c r="C53" i="8"/>
  <c r="B53" i="8"/>
  <c r="C91" i="8"/>
  <c r="B91" i="8"/>
  <c r="C68" i="8"/>
  <c r="B68" i="8"/>
  <c r="C90" i="8"/>
  <c r="B90" i="8"/>
  <c r="C89" i="8"/>
  <c r="B89" i="8"/>
  <c r="C34" i="8"/>
  <c r="B34" i="8"/>
  <c r="C21" i="8"/>
  <c r="B21" i="8"/>
  <c r="C39" i="8"/>
  <c r="B39" i="8"/>
  <c r="C88" i="8"/>
  <c r="B88" i="8"/>
  <c r="C87" i="8"/>
  <c r="B87" i="8"/>
  <c r="C30" i="8"/>
  <c r="B30" i="8"/>
  <c r="C47" i="8"/>
  <c r="B47" i="8"/>
  <c r="C72" i="8"/>
  <c r="B72" i="8"/>
  <c r="C2" i="8"/>
  <c r="B2" i="8"/>
  <c r="C86" i="8"/>
  <c r="B86" i="8"/>
  <c r="C85" i="8"/>
  <c r="B85" i="8"/>
  <c r="C38" i="8"/>
  <c r="B38" i="8"/>
  <c r="C9" i="8"/>
  <c r="B9" i="8"/>
  <c r="C22" i="8"/>
  <c r="B22" i="8"/>
  <c r="C23" i="8"/>
  <c r="B23" i="8"/>
  <c r="C5" i="8"/>
  <c r="B5" i="8"/>
  <c r="C12" i="8"/>
  <c r="B12" i="8"/>
  <c r="C84" i="8"/>
  <c r="B84" i="8"/>
  <c r="C14" i="8"/>
  <c r="B14" i="8"/>
  <c r="C10" i="8"/>
  <c r="B10" i="8"/>
  <c r="C79" i="8"/>
  <c r="B79" i="8"/>
  <c r="C63" i="8"/>
  <c r="B63" i="8"/>
  <c r="C83" i="8"/>
  <c r="B83" i="8"/>
  <c r="C51" i="8"/>
  <c r="B51" i="8"/>
  <c r="C26" i="8"/>
  <c r="B26" i="8"/>
  <c r="C67" i="8"/>
  <c r="B67" i="8"/>
  <c r="C48" i="8"/>
  <c r="B48" i="8"/>
  <c r="C82" i="8"/>
  <c r="B82" i="8"/>
  <c r="C50" i="8"/>
  <c r="B50" i="8"/>
  <c r="C8" i="8"/>
  <c r="B8" i="8"/>
  <c r="C74" i="8"/>
  <c r="B74" i="8"/>
  <c r="C24" i="8"/>
  <c r="B24" i="8"/>
  <c r="C3" i="8"/>
  <c r="B3" i="8"/>
  <c r="C7" i="8"/>
  <c r="B7" i="8"/>
  <c r="C81" i="8"/>
  <c r="B81" i="8"/>
  <c r="C13" i="8"/>
  <c r="B13" i="8"/>
  <c r="C49" i="8"/>
  <c r="B49" i="8"/>
  <c r="C45" i="8"/>
  <c r="B45" i="8"/>
  <c r="C17" i="8"/>
  <c r="B17" i="8"/>
  <c r="B4" i="8"/>
  <c r="B8" i="9" l="1"/>
  <c r="B9" i="9"/>
  <c r="A13" i="9"/>
  <c r="B12" i="9"/>
  <c r="A12" i="9"/>
  <c r="B10" i="9"/>
  <c r="B2" i="9"/>
  <c r="B7" i="9"/>
  <c r="B5" i="9"/>
  <c r="B11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<sst xmlns="http://schemas.openxmlformats.org/spreadsheetml/2006/main" count="753" uniqueCount="604">
  <si>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</si>
  <si>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</si>
  <si>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</si>
  <si>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</si>
  <si>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</si>
  <si>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</si>
  <si>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</si>
  <si>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</si>
  <si>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</si>
  <si>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</si>
  <si>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</si>
  <si>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</si>
  <si>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</si>
  <si>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</si>
  <si>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</si>
  <si>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</si>
  <si>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</si>
  <si>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</si>
  <si>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</si>
  <si>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</si>
  <si>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</si>
  <si>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</si>
  <si>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</si>
  <si>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</si>
  <si>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</si>
  <si>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</si>
  <si>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</si>
  <si>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</si>
  <si>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</si>
  <si>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</si>
  <si>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</si>
  <si>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</si>
  <si>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</si>
  <si>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</si>
  <si>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</si>
  <si>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</si>
  <si>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</si>
  <si>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</si>
  <si>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</si>
  <si>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</si>
  <si>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</si>
  <si>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</si>
  <si>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</si>
  <si>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</si>
  <si>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</si>
  <si>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</si>
  <si>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</si>
  <si>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</si>
  <si>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</si>
  <si>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</si>
  <si>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</si>
  <si>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</si>
  <si>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</si>
  <si>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</si>
  <si>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</si>
  <si>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</si>
  <si>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</si>
  <si>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</si>
  <si>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</si>
  <si>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</si>
  <si>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</si>
  <si>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</si>
  <si>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</si>
  <si>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</si>
  <si>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</si>
  <si>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</si>
  <si>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</si>
  <si>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</si>
  <si>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</si>
  <si>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</si>
  <si>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</si>
  <si>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</si>
  <si>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</si>
  <si>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</si>
  <si>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</si>
  <si>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</si>
  <si>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</si>
  <si>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</si>
  <si>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</si>
  <si>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</si>
  <si>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</si>
  <si>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</si>
  <si>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</si>
  <si>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</si>
  <si>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</si>
  <si>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</si>
  <si>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</si>
  <si>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</si>
  <si>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</si>
  <si>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</si>
  <si>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</si>
  <si>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</si>
  <si>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</si>
  <si>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</si>
  <si>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</si>
  <si>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</si>
  <si>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</si>
  <si>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</si>
  <si>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</si>
  <si>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</si>
  <si>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</si>
  <si>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</si>
  <si>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</si>
  <si>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gardevoir_shadow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</si>
  <si>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</si>
  <si>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</si>
  <si>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</si>
  <si>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</si>
  <si>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</si>
  <si>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</si>
  <si>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</si>
  <si>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gardevoir</t>
  </si>
  <si>
    <t>raikou</t>
  </si>
  <si>
    <t>weavile</t>
  </si>
  <si>
    <t>haxorus</t>
  </si>
  <si>
    <t>latias</t>
  </si>
  <si>
    <t>gigalith</t>
  </si>
  <si>
    <t>torterra_shadow</t>
  </si>
  <si>
    <t>vaporeon</t>
  </si>
  <si>
    <t>celebi</t>
  </si>
  <si>
    <t>entei_shadow</t>
  </si>
  <si>
    <t>cloyster_shadow</t>
  </si>
  <si>
    <t>excadrill</t>
  </si>
  <si>
    <t>leafeon</t>
  </si>
  <si>
    <t>zapdos_shadow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</si>
  <si>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</si>
  <si>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</si>
  <si>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</si>
  <si>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</si>
  <si>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</si>
  <si>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</si>
  <si>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</si>
  <si>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</si>
  <si>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</si>
  <si>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</si>
  <si>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</si>
  <si>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</si>
  <si>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</si>
  <si>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</si>
  <si>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</si>
  <si>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</si>
  <si>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</si>
  <si>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</si>
  <si>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</si>
  <si>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</si>
  <si>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</si>
  <si>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</si>
  <si>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</si>
  <si>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</si>
  <si>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</si>
  <si>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</si>
  <si>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</si>
  <si>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</si>
  <si>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</si>
  <si>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</si>
  <si>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</si>
  <si>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</si>
  <si>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</si>
  <si>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</si>
  <si>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</si>
  <si>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</si>
  <si>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</si>
  <si>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</si>
  <si>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</si>
  <si>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</si>
  <si>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</si>
  <si>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</si>
  <si>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</si>
  <si>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</si>
  <si>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</si>
  <si>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</si>
  <si>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</si>
  <si>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</si>
  <si>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</si>
  <si>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</si>
  <si>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</si>
  <si>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</si>
  <si>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</si>
  <si>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</si>
  <si>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</si>
  <si>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</si>
  <si>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</si>
  <si>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</si>
  <si>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</si>
  <si>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</si>
  <si>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</si>
  <si>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</si>
  <si>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</si>
  <si>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</si>
  <si>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</si>
  <si>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</si>
  <si>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</si>
  <si>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</si>
  <si>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</si>
  <si>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</si>
  <si>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</si>
  <si>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</si>
  <si>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</si>
  <si>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</si>
  <si>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</si>
  <si>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</si>
  <si>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</si>
  <si>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</si>
  <si>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</si>
  <si>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</si>
  <si>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</si>
  <si>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</si>
  <si>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</si>
  <si>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</si>
  <si>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</si>
  <si>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</si>
  <si>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</si>
  <si>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</si>
  <si>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</si>
  <si>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</si>
  <si>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</si>
  <si>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</si>
  <si>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</si>
  <si>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</si>
  <si>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</si>
  <si>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</si>
  <si>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</si>
  <si>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</si>
  <si>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</si>
  <si>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</si>
  <si>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</si>
  <si>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</si>
  <si>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</si>
  <si>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</si>
  <si>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</si>
  <si>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</si>
  <si>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</si>
  <si>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</si>
  <si>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</si>
  <si>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</si>
  <si>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</si>
  <si>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</si>
  <si>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</si>
  <si>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</si>
  <si>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</si>
  <si>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</si>
  <si>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Swampert</t>
  </si>
  <si>
    <t>Snorlax</t>
  </si>
  <si>
    <t>azumarill</t>
  </si>
  <si>
    <t>altaria</t>
  </si>
  <si>
    <t>bastiodon</t>
  </si>
  <si>
    <t>mantine</t>
  </si>
  <si>
    <t>whiscash</t>
  </si>
  <si>
    <t>vigoroth</t>
  </si>
  <si>
    <t>zweilous</t>
  </si>
  <si>
    <t>tropius</t>
  </si>
  <si>
    <t>dewgong</t>
  </si>
  <si>
    <t>munchlax</t>
  </si>
  <si>
    <t>castform_rainy</t>
  </si>
  <si>
    <t>medicham</t>
  </si>
  <si>
    <t>sableye_shadow</t>
  </si>
  <si>
    <t>skarmory</t>
  </si>
  <si>
    <t>grotle_shadow</t>
  </si>
  <si>
    <t>quagsire</t>
  </si>
  <si>
    <t>wigglytuff</t>
  </si>
  <si>
    <t>sableye</t>
  </si>
  <si>
    <t>noctowl</t>
  </si>
  <si>
    <t>gloom_shadow</t>
  </si>
  <si>
    <t>marowak_alolan</t>
  </si>
  <si>
    <t>primeape</t>
  </si>
  <si>
    <t>shiftry_shadow</t>
  </si>
  <si>
    <t>dragonair_shadow</t>
  </si>
  <si>
    <t>hitmontop</t>
  </si>
  <si>
    <t>raichu_alolan</t>
  </si>
  <si>
    <t>lickitung</t>
  </si>
  <si>
    <t>lanturn</t>
  </si>
  <si>
    <t>victreebel_shadow</t>
  </si>
  <si>
    <t>shiftry</t>
  </si>
  <si>
    <t>seaking</t>
  </si>
  <si>
    <t>hypno</t>
  </si>
  <si>
    <t>toxicroak</t>
  </si>
  <si>
    <t>haunter</t>
  </si>
  <si>
    <t>raichu</t>
  </si>
  <si>
    <t>dragonair</t>
  </si>
  <si>
    <t>grotle</t>
  </si>
  <si>
    <t>golbat_shadow</t>
  </si>
  <si>
    <t>ivysaur</t>
  </si>
  <si>
    <t>gloom</t>
  </si>
  <si>
    <t>zangoose</t>
  </si>
  <si>
    <t>hitmonchan_shadow</t>
  </si>
  <si>
    <t>hypno_shadow</t>
  </si>
  <si>
    <t>victreebel</t>
  </si>
  <si>
    <t>marshtomp</t>
  </si>
  <si>
    <t>marshtomp_shadow</t>
  </si>
  <si>
    <t>golbat</t>
  </si>
  <si>
    <t>jumpluff</t>
  </si>
  <si>
    <t>linoone</t>
  </si>
  <si>
    <t>froslass</t>
  </si>
  <si>
    <t>castform_snowy</t>
  </si>
  <si>
    <t>ivysaur_shadow</t>
  </si>
  <si>
    <t>magneton_shadow</t>
  </si>
  <si>
    <t>shelgon_shadow</t>
  </si>
  <si>
    <t>wailord</t>
  </si>
  <si>
    <t>electabuzz_shadow</t>
  </si>
  <si>
    <t>cherrim_sunny</t>
  </si>
  <si>
    <t>luxio</t>
  </si>
  <si>
    <t>mawile_shadow</t>
  </si>
  <si>
    <t>sealeo</t>
  </si>
  <si>
    <t>electrode</t>
  </si>
  <si>
    <t>prinplup</t>
  </si>
  <si>
    <t>hitmonchan</t>
  </si>
  <si>
    <t>sunflora</t>
  </si>
  <si>
    <t>castform_sunny</t>
  </si>
  <si>
    <t>graveler_alolan</t>
  </si>
  <si>
    <t>cherrim_overcast</t>
  </si>
  <si>
    <t>galvantula</t>
  </si>
  <si>
    <t>minun</t>
  </si>
  <si>
    <t>zebstrika</t>
  </si>
  <si>
    <t>bayleef</t>
  </si>
  <si>
    <t>pachirisu</t>
  </si>
  <si>
    <t>roselia</t>
  </si>
  <si>
    <t>magneton</t>
  </si>
  <si>
    <t>gligar</t>
  </si>
  <si>
    <t>shelgon</t>
  </si>
  <si>
    <t>mawile</t>
  </si>
  <si>
    <t>grovyle</t>
  </si>
  <si>
    <t>electabuzz</t>
  </si>
  <si>
    <t>carnivine</t>
  </si>
  <si>
    <t>sudowoodo</t>
  </si>
  <si>
    <t>glalie</t>
  </si>
  <si>
    <t>wailmer</t>
  </si>
  <si>
    <t>charmeleon_shadow</t>
  </si>
  <si>
    <t>servine</t>
  </si>
  <si>
    <t>breloom</t>
  </si>
  <si>
    <t>raticate_alolan</t>
  </si>
  <si>
    <t>wormadam_trash</t>
  </si>
  <si>
    <t>scolipede</t>
  </si>
  <si>
    <t>tangela</t>
  </si>
  <si>
    <t>grimer_alolan</t>
  </si>
  <si>
    <t>seviper</t>
  </si>
  <si>
    <t>vespiquen</t>
  </si>
  <si>
    <t>spiritomb</t>
  </si>
  <si>
    <t>bibarel</t>
  </si>
  <si>
    <t>dugtrio</t>
  </si>
  <si>
    <t>pidgeot</t>
  </si>
  <si>
    <t>nuzleaf_shadow</t>
  </si>
  <si>
    <t>banette</t>
  </si>
  <si>
    <t>manectric</t>
  </si>
  <si>
    <t>croconaw</t>
  </si>
  <si>
    <t>dewott</t>
  </si>
  <si>
    <t>klang</t>
  </si>
  <si>
    <t>charmeleon</t>
  </si>
  <si>
    <t>gurdurr</t>
  </si>
  <si>
    <t>amoonguss</t>
  </si>
  <si>
    <t>parasect</t>
  </si>
  <si>
    <t>simisage</t>
  </si>
  <si>
    <t>dusclops</t>
  </si>
  <si>
    <t>dusclops_shadow</t>
  </si>
  <si>
    <t>graveler</t>
  </si>
  <si>
    <t>oddish_shadow</t>
  </si>
  <si>
    <t>torkoal</t>
  </si>
  <si>
    <t>wobbuffet</t>
  </si>
  <si>
    <t>machoke</t>
  </si>
  <si>
    <t>dunsparce</t>
  </si>
  <si>
    <t>weepinbell_shadow</t>
  </si>
  <si>
    <t>purugly</t>
  </si>
  <si>
    <t>marowak</t>
  </si>
  <si>
    <t>plusle</t>
  </si>
  <si>
    <t>tirtouga</t>
  </si>
  <si>
    <t>chansey</t>
  </si>
  <si>
    <t>marowak_shadow</t>
  </si>
  <si>
    <t>castform</t>
  </si>
  <si>
    <t>beedrill</t>
  </si>
  <si>
    <t>wartortle</t>
  </si>
  <si>
    <t>grimer_shadow</t>
  </si>
  <si>
    <t>claydol</t>
  </si>
  <si>
    <t>kricketune</t>
  </si>
  <si>
    <t>banette_shadow</t>
  </si>
  <si>
    <t>swellow</t>
  </si>
  <si>
    <t>swalot</t>
  </si>
  <si>
    <t>qwilfish</t>
  </si>
  <si>
    <t>weepinbell</t>
  </si>
  <si>
    <t>rufflet</t>
  </si>
  <si>
    <t>sneasel_shadow</t>
  </si>
  <si>
    <t>lumineon</t>
  </si>
  <si>
    <t>nuzleaf</t>
  </si>
  <si>
    <t>lombre</t>
  </si>
  <si>
    <t>ninjask</t>
  </si>
  <si>
    <t>oddish</t>
  </si>
  <si>
    <t>huntail</t>
  </si>
  <si>
    <t>lairon</t>
  </si>
  <si>
    <t>turtwig_shadow</t>
  </si>
  <si>
    <t>crawdaunt</t>
  </si>
  <si>
    <t>delcatty</t>
  </si>
  <si>
    <t>murkrow</t>
  </si>
  <si>
    <t>rapidash</t>
  </si>
  <si>
    <t>sneasel</t>
  </si>
  <si>
    <t>tranquill</t>
  </si>
  <si>
    <t>wartortle_shadow</t>
  </si>
  <si>
    <t>darumaka</t>
  </si>
  <si>
    <t>fraxure</t>
  </si>
  <si>
    <t>simisear</t>
  </si>
  <si>
    <t>poliwhirl</t>
  </si>
  <si>
    <t>grimer</t>
  </si>
  <si>
    <t>farfetchd</t>
  </si>
  <si>
    <t>sharpedo_shadow</t>
  </si>
  <si>
    <t>omanyte_shadow</t>
  </si>
  <si>
    <t>sharpedo</t>
  </si>
  <si>
    <t>basculin</t>
  </si>
  <si>
    <t>magcargo</t>
  </si>
  <si>
    <t>magnemite_shadow</t>
  </si>
  <si>
    <t>simipour</t>
  </si>
  <si>
    <t>magmar_shadow</t>
  </si>
  <si>
    <t>metang</t>
  </si>
  <si>
    <t>beedrill_shadow</t>
  </si>
  <si>
    <t>persian_shadow</t>
  </si>
  <si>
    <t>venomoth_shadow</t>
  </si>
  <si>
    <t>heatmor</t>
  </si>
  <si>
    <t>metang_shadow</t>
  </si>
  <si>
    <t>cinccino</t>
  </si>
  <si>
    <t>nidorino</t>
  </si>
  <si>
    <t>mightyena</t>
  </si>
  <si>
    <t>turtwig</t>
  </si>
  <si>
    <t>gabite</t>
  </si>
  <si>
    <t>swoobat</t>
  </si>
  <si>
    <t>omanyte</t>
  </si>
  <si>
    <t>gothorita</t>
  </si>
  <si>
    <t>sandshrew_alolan</t>
  </si>
  <si>
    <t>venomoth</t>
  </si>
  <si>
    <t>palpitoad</t>
  </si>
  <si>
    <t>chimecho</t>
  </si>
  <si>
    <t>dugtrio_alolan</t>
  </si>
  <si>
    <t>persian_alolan</t>
  </si>
  <si>
    <t>boldore</t>
  </si>
  <si>
    <t>chinchou</t>
  </si>
  <si>
    <t>bonsly</t>
  </si>
  <si>
    <t>furret</t>
  </si>
  <si>
    <t>wobbuffet_shadow</t>
  </si>
  <si>
    <t>archen</t>
  </si>
  <si>
    <t>magmar</t>
  </si>
  <si>
    <t>magnemite</t>
  </si>
  <si>
    <t>ponyta</t>
  </si>
  <si>
    <t>togetic</t>
  </si>
  <si>
    <t>wormadam_plant</t>
  </si>
  <si>
    <t>persian</t>
  </si>
  <si>
    <t>mantyke</t>
  </si>
  <si>
    <t>poliwhirl_shadow</t>
  </si>
  <si>
    <t>rhyhorn</t>
  </si>
  <si>
    <t>ariados</t>
  </si>
  <si>
    <t>combusken</t>
  </si>
  <si>
    <t>geodude_alolan</t>
  </si>
  <si>
    <t>scraggy</t>
  </si>
  <si>
    <t>masquerain</t>
  </si>
  <si>
    <t>liepard</t>
  </si>
  <si>
    <t>ledian</t>
  </si>
  <si>
    <t>spinda</t>
  </si>
  <si>
    <t>porygon</t>
  </si>
  <si>
    <t>lileep</t>
  </si>
  <si>
    <t>slowpoke</t>
  </si>
  <si>
    <t>wormadam_sandy</t>
  </si>
  <si>
    <t>drifloon</t>
  </si>
  <si>
    <t>absol</t>
  </si>
  <si>
    <t>yanma</t>
  </si>
  <si>
    <t>monferno</t>
  </si>
  <si>
    <t>corsola</t>
  </si>
  <si>
    <t>maractus</t>
  </si>
  <si>
    <t>dodrio</t>
  </si>
  <si>
    <t>misdreavus_shadow</t>
  </si>
  <si>
    <t>exeggcute</t>
  </si>
  <si>
    <t>exeggcute_shadow</t>
  </si>
  <si>
    <t>flaaffy</t>
  </si>
  <si>
    <t>misdreavus</t>
  </si>
  <si>
    <t>pelipper</t>
  </si>
  <si>
    <t>flaaffy_shadow</t>
  </si>
  <si>
    <t>mr_mime</t>
  </si>
  <si>
    <t>girafarig</t>
  </si>
  <si>
    <t>growlithe_shadow</t>
  </si>
  <si>
    <t>dwebble</t>
  </si>
  <si>
    <t>mothim</t>
  </si>
  <si>
    <t>fearow</t>
  </si>
  <si>
    <t>vibrava_shadow</t>
  </si>
  <si>
    <t>jynx</t>
  </si>
  <si>
    <t>quilava</t>
  </si>
  <si>
    <t>lampent</t>
  </si>
  <si>
    <t>vibrava</t>
  </si>
  <si>
    <t>golett</t>
  </si>
  <si>
    <t>sandshrew_shadow</t>
  </si>
  <si>
    <t>dustox</t>
  </si>
  <si>
    <t>pupitar_shadow</t>
  </si>
  <si>
    <t>growlithe</t>
  </si>
  <si>
    <t>absol_shadow</t>
  </si>
  <si>
    <t>pignite</t>
  </si>
  <si>
    <t>kadabra_shadow</t>
  </si>
  <si>
    <t>watchog</t>
  </si>
  <si>
    <t>floatzel</t>
  </si>
  <si>
    <t>clamperl</t>
  </si>
  <si>
    <t>snover_shadow</t>
  </si>
  <si>
    <t>ambipom</t>
  </si>
  <si>
    <t>drilbur</t>
  </si>
  <si>
    <t>nidorina</t>
  </si>
  <si>
    <t>hippopotas</t>
  </si>
  <si>
    <t>seadra</t>
  </si>
  <si>
    <t>snover</t>
  </si>
  <si>
    <t>cacturne</t>
  </si>
  <si>
    <t>geodude</t>
  </si>
  <si>
    <t>onix</t>
  </si>
  <si>
    <t>raticate</t>
  </si>
  <si>
    <t>smoochum</t>
  </si>
  <si>
    <t>roggenrola</t>
  </si>
  <si>
    <t>xatu</t>
  </si>
  <si>
    <t>sandshrew</t>
  </si>
  <si>
    <t>chatot</t>
  </si>
  <si>
    <t>machop</t>
  </si>
  <si>
    <t>staravia</t>
  </si>
  <si>
    <t>volbeat</t>
  </si>
  <si>
    <t>pupitar</t>
  </si>
  <si>
    <t>teddiursa</t>
  </si>
  <si>
    <t>cacturne_shadow</t>
  </si>
  <si>
    <t>herdier</t>
  </si>
  <si>
    <t>krabby</t>
  </si>
  <si>
    <t>magby</t>
  </si>
  <si>
    <t>arbok</t>
  </si>
  <si>
    <t>illumise</t>
  </si>
  <si>
    <t>pidgeotto</t>
  </si>
  <si>
    <t>camerupt</t>
  </si>
  <si>
    <t>audino</t>
  </si>
  <si>
    <t>butterfree</t>
  </si>
  <si>
    <t>kadabra</t>
  </si>
  <si>
    <t>aipom</t>
  </si>
  <si>
    <t>cubone_shadow</t>
  </si>
  <si>
    <t>aron</t>
  </si>
  <si>
    <t>raticate_shadow</t>
  </si>
  <si>
    <t>loudred</t>
  </si>
  <si>
    <t>whirlipede</t>
  </si>
  <si>
    <t>gorebyss</t>
  </si>
  <si>
    <t>octillery</t>
  </si>
  <si>
    <t>kabuto</t>
  </si>
  <si>
    <t>drowzee</t>
  </si>
  <si>
    <t>nosepass</t>
  </si>
  <si>
    <t>shellos_east_sea</t>
  </si>
  <si>
    <t>shellos_west_sea</t>
  </si>
  <si>
    <t>snubbull</t>
  </si>
  <si>
    <t>drowzee_shadow</t>
  </si>
  <si>
    <t>cubone</t>
  </si>
  <si>
    <t>beautifly</t>
  </si>
  <si>
    <t>axew</t>
  </si>
  <si>
    <t>anorith</t>
  </si>
  <si>
    <t>stantler_shadow</t>
  </si>
  <si>
    <t>stantler</t>
  </si>
  <si>
    <t>koffing</t>
  </si>
  <si>
    <t>pineco</t>
  </si>
  <si>
    <t>buneary</t>
  </si>
  <si>
    <t>porygon_shadow</t>
  </si>
  <si>
    <t>accelgor</t>
  </si>
  <si>
    <t>phanpy</t>
  </si>
  <si>
    <t>lopunny</t>
  </si>
  <si>
    <t>timburr</t>
  </si>
  <si>
    <t>spoink</t>
  </si>
  <si>
    <t>duosion</t>
  </si>
  <si>
    <t>clefairy</t>
  </si>
  <si>
    <t>solosis</t>
  </si>
  <si>
    <t>cranidos</t>
  </si>
  <si>
    <t>Registeel</t>
  </si>
  <si>
    <t>Crawdaunt</t>
  </si>
  <si>
    <t>Venusaur</t>
  </si>
  <si>
    <t>Hariyama</t>
  </si>
  <si>
    <t>Altaria</t>
  </si>
  <si>
    <t>Azumarill</t>
  </si>
  <si>
    <t>Grotle</t>
  </si>
  <si>
    <t>Parasect</t>
  </si>
  <si>
    <t>Durant</t>
  </si>
  <si>
    <t>Kangaskhan</t>
  </si>
  <si>
    <t>Piloswine</t>
  </si>
  <si>
    <t>Accelgor</t>
  </si>
  <si>
    <t>Skarmory</t>
  </si>
  <si>
    <t>Primeape</t>
  </si>
  <si>
    <t>Result</t>
  </si>
  <si>
    <t>W</t>
  </si>
  <si>
    <t>Rank</t>
  </si>
  <si>
    <t>Toxicroak</t>
  </si>
  <si>
    <t>Lanturn</t>
  </si>
  <si>
    <t>L</t>
  </si>
  <si>
    <t>Mew</t>
  </si>
  <si>
    <t>Minun</t>
  </si>
  <si>
    <t>Umbreon</t>
  </si>
  <si>
    <t>Roselia</t>
  </si>
  <si>
    <t>Lapras</t>
  </si>
  <si>
    <t>Hypno</t>
  </si>
  <si>
    <t>Shiftry</t>
  </si>
  <si>
    <t>Ferrothorn</t>
  </si>
  <si>
    <t>Medicham</t>
  </si>
  <si>
    <t>Bastiodon</t>
  </si>
  <si>
    <t>Deoxys_defense</t>
  </si>
  <si>
    <t>Tangela</t>
  </si>
  <si>
    <t>Meganium</t>
  </si>
  <si>
    <t>Raichu_alolan</t>
  </si>
  <si>
    <t>Whiscash</t>
  </si>
  <si>
    <t>Clefable</t>
  </si>
  <si>
    <t>Blastoise</t>
  </si>
  <si>
    <t>Ampharos</t>
  </si>
  <si>
    <t>Victreebel</t>
  </si>
  <si>
    <t>Haunter</t>
  </si>
  <si>
    <t>Jirachi</t>
  </si>
  <si>
    <t>Stunfisk</t>
  </si>
  <si>
    <t>Flygon</t>
  </si>
  <si>
    <t>Quagsire</t>
  </si>
  <si>
    <t>Sableye</t>
  </si>
  <si>
    <t>Melmetal</t>
  </si>
  <si>
    <t>Blaziken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</si>
</sst>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E285"/>
  <sheetViews>
    <sheetView topLeftCell="A24" zoomScale="115" zoomScaleNormal="115" workbookViewId="0">
      <selection activeCell="D52" sqref="D52"/>
    </sheetView>
  </sheetViews>
  <sheetFormatPr defaultRowHeight="15" x14ac:dyDescent="0.25"/>
  <cols>
    <col min="1" max="2" width="18.5703125" style="2" bestFit="1" customWidth="1"/>
    <col min="3" max="3" width="18.28515625" style="2" bestFit="1" customWidth="1"/>
    <col min="4" max="5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3" t="s">
        <v>571</v>
      </c>
      <c r="E1" s="3" t="s">
        <v>573</v>
      </c>
    </row>
    <row r="2" spans="1:5" x14ac:dyDescent="0.25">
      <c r="A2" s="2" t="s">
        <v>558</v>
      </c>
      <c r="B2" s="2" t="s">
        <v>559</v>
      </c>
      <c r="C2" s="2" t="s">
        <v>560</v>
      </c>
      <c r="D2" s="9" t="s">
        <v>572</v>
      </c>
      <c r="E2" s="2">
        <v>1</v>
      </c>
    </row>
    <row r="3" spans="1:5" x14ac:dyDescent="0.25">
      <c r="A3" s="2" t="s">
        <v>561</v>
      </c>
      <c r="B3" s="2" t="s">
        <v>562</v>
      </c>
      <c r="C3" s="2" t="s">
        <v>563</v>
      </c>
      <c r="D3" s="9" t="s">
        <v>572</v>
      </c>
      <c r="E3" s="2">
        <v>1</v>
      </c>
    </row>
    <row r="4" spans="1:5" x14ac:dyDescent="0.25">
      <c r="A4" s="2" t="s">
        <v>564</v>
      </c>
      <c r="B4" s="2" t="s">
        <v>565</v>
      </c>
      <c r="C4" s="2" t="s">
        <v>566</v>
      </c>
      <c r="D4" s="9" t="s">
        <v>572</v>
      </c>
      <c r="E4" s="2">
        <v>1</v>
      </c>
    </row>
    <row r="5" spans="1:5" x14ac:dyDescent="0.25">
      <c r="A5" s="2" t="s">
        <v>567</v>
      </c>
      <c r="B5" s="2" t="s">
        <v>568</v>
      </c>
      <c r="C5" s="2" t="s">
        <v>565</v>
      </c>
      <c r="D5" s="9" t="s">
        <v>572</v>
      </c>
      <c r="E5" s="2">
        <v>1</v>
      </c>
    </row>
    <row r="6" spans="1:5" x14ac:dyDescent="0.25">
      <c r="A6" s="8" t="s">
        <v>569</v>
      </c>
      <c r="B6" s="8" t="s">
        <v>570</v>
      </c>
      <c r="C6" s="8" t="s">
        <v>242</v>
      </c>
      <c r="D6" s="9" t="s">
        <v>572</v>
      </c>
      <c r="E6" s="2">
        <v>1</v>
      </c>
    </row>
    <row r="7" spans="1:5" x14ac:dyDescent="0.25">
      <c r="A7" s="2" t="s">
        <v>561</v>
      </c>
      <c r="B7" s="2" t="s">
        <v>574</v>
      </c>
      <c r="C7" s="2" t="s">
        <v>575</v>
      </c>
      <c r="D7" s="2" t="s">
        <v>576</v>
      </c>
      <c r="E7" s="2">
        <v>2</v>
      </c>
    </row>
    <row r="8" spans="1:5" x14ac:dyDescent="0.25">
      <c r="A8" s="2" t="s">
        <v>577</v>
      </c>
      <c r="B8" s="2" t="s">
        <v>569</v>
      </c>
      <c r="C8" s="2" t="s">
        <v>562</v>
      </c>
      <c r="D8" s="2" t="s">
        <v>576</v>
      </c>
      <c r="E8" s="2">
        <v>2</v>
      </c>
    </row>
    <row r="9" spans="1:5" x14ac:dyDescent="0.25">
      <c r="A9" s="2" t="s">
        <v>578</v>
      </c>
      <c r="B9" s="2" t="s">
        <v>561</v>
      </c>
      <c r="C9" s="2" t="s">
        <v>562</v>
      </c>
      <c r="D9" s="2" t="s">
        <v>572</v>
      </c>
      <c r="E9" s="2">
        <v>2</v>
      </c>
    </row>
    <row r="10" spans="1:5" x14ac:dyDescent="0.25">
      <c r="A10" s="2" t="s">
        <v>579</v>
      </c>
      <c r="B10" s="2" t="s">
        <v>580</v>
      </c>
      <c r="C10" s="2" t="s">
        <v>581</v>
      </c>
      <c r="D10" s="2" t="s">
        <v>572</v>
      </c>
      <c r="E10" s="2">
        <v>2</v>
      </c>
    </row>
    <row r="11" spans="1:5" x14ac:dyDescent="0.25">
      <c r="A11" s="2" t="s">
        <v>582</v>
      </c>
      <c r="B11" s="2" t="s">
        <v>583</v>
      </c>
      <c r="C11" s="2" t="s">
        <v>569</v>
      </c>
      <c r="D11" s="2" t="s">
        <v>572</v>
      </c>
      <c r="E11" s="2">
        <v>2</v>
      </c>
    </row>
    <row r="12" spans="1:5" x14ac:dyDescent="0.25">
      <c r="A12" s="2" t="s">
        <v>557</v>
      </c>
      <c r="B12" s="2" t="s">
        <v>562</v>
      </c>
      <c r="C12" s="2" t="s">
        <v>584</v>
      </c>
      <c r="D12" s="2" t="s">
        <v>572</v>
      </c>
      <c r="E12" s="2">
        <v>3</v>
      </c>
    </row>
    <row r="13" spans="1:5" x14ac:dyDescent="0.25">
      <c r="A13" s="2" t="s">
        <v>575</v>
      </c>
      <c r="B13" s="2" t="s">
        <v>561</v>
      </c>
      <c r="C13" s="2" t="s">
        <v>585</v>
      </c>
      <c r="D13" s="2" t="s">
        <v>576</v>
      </c>
      <c r="E13" s="2">
        <v>3</v>
      </c>
    </row>
    <row r="14" spans="1:5" x14ac:dyDescent="0.25">
      <c r="A14" s="8" t="s">
        <v>586</v>
      </c>
      <c r="B14" s="8" t="s">
        <v>587</v>
      </c>
      <c r="C14" s="8" t="s">
        <v>562</v>
      </c>
      <c r="D14" s="2" t="s">
        <v>572</v>
      </c>
      <c r="E14" s="2">
        <v>3</v>
      </c>
    </row>
    <row r="15" spans="1:5" x14ac:dyDescent="0.25">
      <c r="A15" s="2" t="s">
        <v>582</v>
      </c>
      <c r="B15" s="2" t="s">
        <v>581</v>
      </c>
      <c r="C15" s="2" t="s">
        <v>588</v>
      </c>
      <c r="D15" s="2" t="s">
        <v>572</v>
      </c>
      <c r="E15" s="2">
        <v>3</v>
      </c>
    </row>
    <row r="16" spans="1:5" x14ac:dyDescent="0.25">
      <c r="A16" s="2" t="s">
        <v>562</v>
      </c>
      <c r="B16" s="2" t="s">
        <v>589</v>
      </c>
      <c r="C16" s="2" t="s">
        <v>561</v>
      </c>
      <c r="D16" s="2" t="s">
        <v>576</v>
      </c>
      <c r="E16" s="2">
        <v>3</v>
      </c>
    </row>
    <row r="17" spans="1:5" x14ac:dyDescent="0.25">
      <c r="A17" s="8" t="s">
        <v>574</v>
      </c>
      <c r="B17" s="8" t="s">
        <v>561</v>
      </c>
      <c r="C17" s="8" t="s">
        <v>579</v>
      </c>
      <c r="D17" s="2" t="s">
        <v>576</v>
      </c>
      <c r="E17" s="2">
        <v>3</v>
      </c>
    </row>
    <row r="18" spans="1:5" x14ac:dyDescent="0.25">
      <c r="A18" s="2" t="s">
        <v>562</v>
      </c>
      <c r="B18" s="2" t="s">
        <v>590</v>
      </c>
      <c r="C18" s="2" t="s">
        <v>569</v>
      </c>
      <c r="D18" s="2" t="s">
        <v>572</v>
      </c>
      <c r="E18" s="2">
        <v>3</v>
      </c>
    </row>
    <row r="19" spans="1:5" x14ac:dyDescent="0.25">
      <c r="A19" s="2" t="s">
        <v>591</v>
      </c>
      <c r="B19" s="2" t="s">
        <v>561</v>
      </c>
      <c r="C19" s="2" t="s">
        <v>583</v>
      </c>
      <c r="D19" s="2" t="s">
        <v>572</v>
      </c>
      <c r="E19" s="2">
        <v>3</v>
      </c>
    </row>
    <row r="20" spans="1:5" x14ac:dyDescent="0.25">
      <c r="A20" s="2" t="s">
        <v>569</v>
      </c>
      <c r="B20" s="2" t="s">
        <v>591</v>
      </c>
      <c r="C20" s="2" t="s">
        <v>592</v>
      </c>
      <c r="D20" s="2" t="s">
        <v>576</v>
      </c>
      <c r="E20" s="2">
        <v>3</v>
      </c>
    </row>
    <row r="21" spans="1:5" x14ac:dyDescent="0.25">
      <c r="A21" s="2" t="s">
        <v>593</v>
      </c>
      <c r="B21" s="2" t="s">
        <v>592</v>
      </c>
      <c r="C21" s="2" t="s">
        <v>589</v>
      </c>
      <c r="D21" s="2" t="s">
        <v>572</v>
      </c>
      <c r="E21" s="2">
        <v>3</v>
      </c>
    </row>
    <row r="22" spans="1:5" x14ac:dyDescent="0.25">
      <c r="A22" s="2" t="s">
        <v>561</v>
      </c>
      <c r="D22" s="2" t="s">
        <v>572</v>
      </c>
      <c r="E22" s="2">
        <v>4</v>
      </c>
    </row>
    <row r="23" spans="1:5" x14ac:dyDescent="0.25">
      <c r="A23" s="2" t="s">
        <v>557</v>
      </c>
      <c r="B23" s="2" t="s">
        <v>559</v>
      </c>
      <c r="C23" s="2" t="s">
        <v>591</v>
      </c>
      <c r="D23" s="2" t="s">
        <v>576</v>
      </c>
      <c r="E23" s="2">
        <v>4</v>
      </c>
    </row>
    <row r="24" spans="1:5" x14ac:dyDescent="0.25">
      <c r="A24" s="2" t="s">
        <v>586</v>
      </c>
      <c r="B24" s="2" t="s">
        <v>591</v>
      </c>
      <c r="C24" s="2" t="s">
        <v>562</v>
      </c>
      <c r="D24" s="2" t="s">
        <v>572</v>
      </c>
      <c r="E24" s="2">
        <v>4</v>
      </c>
    </row>
    <row r="25" spans="1:5" x14ac:dyDescent="0.25">
      <c r="A25" s="8" t="s">
        <v>587</v>
      </c>
      <c r="B25" s="2" t="s">
        <v>557</v>
      </c>
      <c r="C25" s="2" t="s">
        <v>241</v>
      </c>
      <c r="D25" s="2" t="s">
        <v>572</v>
      </c>
      <c r="E25" s="2">
        <v>4</v>
      </c>
    </row>
    <row r="26" spans="1:5" x14ac:dyDescent="0.25">
      <c r="A26" s="8" t="s">
        <v>562</v>
      </c>
      <c r="B26" s="8" t="s">
        <v>561</v>
      </c>
      <c r="C26" s="8" t="s">
        <v>594</v>
      </c>
      <c r="D26" s="2" t="s">
        <v>572</v>
      </c>
      <c r="E26" s="2">
        <v>4</v>
      </c>
    </row>
    <row r="27" spans="1:5" x14ac:dyDescent="0.25">
      <c r="A27" s="2" t="s">
        <v>577</v>
      </c>
      <c r="B27" s="2" t="s">
        <v>562</v>
      </c>
      <c r="C27" s="2" t="s">
        <v>557</v>
      </c>
      <c r="D27" s="2" t="s">
        <v>576</v>
      </c>
      <c r="E27" s="2">
        <v>4</v>
      </c>
    </row>
    <row r="28" spans="1:5" x14ac:dyDescent="0.25">
      <c r="A28" s="8" t="s">
        <v>557</v>
      </c>
      <c r="B28" s="8" t="s">
        <v>561</v>
      </c>
      <c r="C28" s="8" t="s">
        <v>562</v>
      </c>
      <c r="D28" s="2" t="s">
        <v>576</v>
      </c>
      <c r="E28" s="2">
        <v>4</v>
      </c>
    </row>
    <row r="29" spans="1:5" x14ac:dyDescent="0.25">
      <c r="A29" s="2" t="s">
        <v>560</v>
      </c>
      <c r="B29" s="2" t="s">
        <v>595</v>
      </c>
      <c r="C29" s="2" t="s">
        <v>562</v>
      </c>
      <c r="D29" s="2" t="s">
        <v>572</v>
      </c>
      <c r="E29" s="2">
        <v>4</v>
      </c>
    </row>
    <row r="30" spans="1:5" x14ac:dyDescent="0.25">
      <c r="A30" s="2" t="s">
        <v>596</v>
      </c>
      <c r="B30" s="2" t="s">
        <v>581</v>
      </c>
      <c r="C30" s="2" t="s">
        <v>597</v>
      </c>
      <c r="D30" s="2" t="s">
        <v>572</v>
      </c>
      <c r="E30" s="2">
        <v>4</v>
      </c>
    </row>
    <row r="31" spans="1:5" x14ac:dyDescent="0.25">
      <c r="A31" s="2" t="s">
        <v>574</v>
      </c>
      <c r="B31" s="2" t="s">
        <v>562</v>
      </c>
      <c r="C31" s="2" t="s">
        <v>561</v>
      </c>
      <c r="D31" s="2" t="s">
        <v>576</v>
      </c>
      <c r="E31" s="2">
        <v>4</v>
      </c>
    </row>
    <row r="32" spans="1:5" x14ac:dyDescent="0.25">
      <c r="A32" s="2" t="s">
        <v>587</v>
      </c>
      <c r="B32" s="2" t="s">
        <v>579</v>
      </c>
      <c r="C32" s="2" t="s">
        <v>557</v>
      </c>
      <c r="D32" s="2" t="s">
        <v>576</v>
      </c>
      <c r="E32" s="2">
        <v>4</v>
      </c>
    </row>
    <row r="33" spans="1:5" x14ac:dyDescent="0.25">
      <c r="A33" s="2" t="s">
        <v>574</v>
      </c>
      <c r="B33" s="2" t="s">
        <v>557</v>
      </c>
      <c r="C33" s="2" t="s">
        <v>562</v>
      </c>
      <c r="D33" s="2" t="s">
        <v>572</v>
      </c>
      <c r="E33" s="2">
        <v>4</v>
      </c>
    </row>
    <row r="34" spans="1:5" x14ac:dyDescent="0.25">
      <c r="A34" s="8" t="s">
        <v>557</v>
      </c>
      <c r="B34" s="2" t="s">
        <v>561</v>
      </c>
      <c r="C34" s="8" t="s">
        <v>590</v>
      </c>
      <c r="D34" s="2" t="s">
        <v>572</v>
      </c>
      <c r="E34" s="2">
        <v>4</v>
      </c>
    </row>
    <row r="35" spans="1:5" x14ac:dyDescent="0.25">
      <c r="A35" s="8" t="s">
        <v>598</v>
      </c>
      <c r="B35" s="8" t="s">
        <v>569</v>
      </c>
      <c r="C35" s="2" t="s">
        <v>579</v>
      </c>
      <c r="D35" s="2" t="s">
        <v>572</v>
      </c>
      <c r="E35" s="2">
        <v>4</v>
      </c>
    </row>
    <row r="36" spans="1:5" x14ac:dyDescent="0.25">
      <c r="A36" s="2" t="s">
        <v>561</v>
      </c>
      <c r="B36" s="2" t="s">
        <v>589</v>
      </c>
      <c r="C36" s="2" t="s">
        <v>562</v>
      </c>
      <c r="D36" s="2" t="s">
        <v>572</v>
      </c>
      <c r="E36" s="2">
        <v>4</v>
      </c>
    </row>
    <row r="37" spans="1:5" x14ac:dyDescent="0.25">
      <c r="A37" s="2" t="s">
        <v>569</v>
      </c>
      <c r="B37" s="2" t="s">
        <v>585</v>
      </c>
      <c r="C37" s="2" t="s">
        <v>562</v>
      </c>
      <c r="D37" s="2" t="s">
        <v>572</v>
      </c>
      <c r="E37" s="2">
        <v>5</v>
      </c>
    </row>
    <row r="38" spans="1:5" x14ac:dyDescent="0.25">
      <c r="A38" s="2" t="s">
        <v>562</v>
      </c>
      <c r="B38" s="2" t="s">
        <v>559</v>
      </c>
      <c r="C38" s="2" t="s">
        <v>569</v>
      </c>
      <c r="D38" s="2" t="s">
        <v>576</v>
      </c>
      <c r="E38" s="2">
        <v>5</v>
      </c>
    </row>
    <row r="39" spans="1:5" x14ac:dyDescent="0.25">
      <c r="A39" s="2" t="s">
        <v>241</v>
      </c>
      <c r="B39" s="2" t="s">
        <v>561</v>
      </c>
      <c r="C39" s="2" t="s">
        <v>557</v>
      </c>
      <c r="D39" s="2" t="s">
        <v>572</v>
      </c>
      <c r="E39" s="2">
        <v>5</v>
      </c>
    </row>
    <row r="40" spans="1:5" x14ac:dyDescent="0.25">
      <c r="A40" s="2" t="s">
        <v>562</v>
      </c>
      <c r="B40" s="2" t="s">
        <v>557</v>
      </c>
      <c r="C40" s="2" t="s">
        <v>589</v>
      </c>
      <c r="D40" s="2" t="s">
        <v>572</v>
      </c>
      <c r="E40" s="2">
        <v>5</v>
      </c>
    </row>
    <row r="41" spans="1:5" x14ac:dyDescent="0.25">
      <c r="A41" s="2" t="s">
        <v>599</v>
      </c>
      <c r="B41" s="2" t="s">
        <v>562</v>
      </c>
      <c r="C41" s="2" t="s">
        <v>557</v>
      </c>
      <c r="D41" s="2" t="s">
        <v>576</v>
      </c>
      <c r="E41" s="2">
        <v>5</v>
      </c>
    </row>
    <row r="42" spans="1:5" x14ac:dyDescent="0.25">
      <c r="A42" s="2" t="s">
        <v>241</v>
      </c>
      <c r="B42" s="2" t="s">
        <v>562</v>
      </c>
      <c r="D42" s="2" t="s">
        <v>576</v>
      </c>
      <c r="E42" s="2">
        <v>5</v>
      </c>
    </row>
    <row r="43" spans="1:5" x14ac:dyDescent="0.25">
      <c r="A43" s="2" t="s">
        <v>600</v>
      </c>
      <c r="B43" s="2" t="s">
        <v>557</v>
      </c>
      <c r="C43" s="2" t="s">
        <v>569</v>
      </c>
      <c r="D43" s="2" t="s">
        <v>576</v>
      </c>
      <c r="E43" s="2">
        <v>5</v>
      </c>
    </row>
    <row r="44" spans="1:5" x14ac:dyDescent="0.25">
      <c r="A44" s="2" t="s">
        <v>586</v>
      </c>
      <c r="B44" s="2" t="s">
        <v>601</v>
      </c>
      <c r="C44" s="2" t="s">
        <v>591</v>
      </c>
      <c r="D44" s="2" t="s">
        <v>576</v>
      </c>
      <c r="E44" s="2">
        <v>5</v>
      </c>
    </row>
    <row r="45" spans="1:5" x14ac:dyDescent="0.25">
      <c r="A45" s="2" t="s">
        <v>602</v>
      </c>
      <c r="B45" s="2" t="s">
        <v>579</v>
      </c>
      <c r="C45" s="2" t="s">
        <v>561</v>
      </c>
      <c r="D45" s="2" t="s">
        <v>572</v>
      </c>
      <c r="E45" s="2">
        <v>5</v>
      </c>
    </row>
    <row r="46" spans="1:5" x14ac:dyDescent="0.25">
      <c r="A46" s="2" t="s">
        <v>590</v>
      </c>
      <c r="B46" s="2" t="s">
        <v>562</v>
      </c>
      <c r="C46" s="2" t="s">
        <v>561</v>
      </c>
      <c r="D46" s="2" t="s">
        <v>572</v>
      </c>
      <c r="E46" s="2">
        <v>5</v>
      </c>
    </row>
    <row r="47" spans="1:5" x14ac:dyDescent="0.25">
      <c r="A47" s="2" t="s">
        <v>260</v>
      </c>
      <c r="B47" s="2" t="s">
        <v>557</v>
      </c>
      <c r="D47" s="2" t="s">
        <v>576</v>
      </c>
      <c r="E47" s="2">
        <v>5</v>
      </c>
    </row>
    <row r="48" spans="1:5" x14ac:dyDescent="0.25">
      <c r="A48" s="2" t="s">
        <v>249</v>
      </c>
      <c r="B48" s="2" t="s">
        <v>587</v>
      </c>
      <c r="C48" s="2" t="s">
        <v>562</v>
      </c>
      <c r="D48" s="2" t="s">
        <v>576</v>
      </c>
      <c r="E48" s="2">
        <v>5</v>
      </c>
    </row>
    <row r="49" spans="1:5" x14ac:dyDescent="0.25">
      <c r="A49" s="2" t="s">
        <v>603</v>
      </c>
      <c r="B49" s="2" t="s">
        <v>569</v>
      </c>
      <c r="C49" s="2" t="s">
        <v>557</v>
      </c>
      <c r="D49" s="2" t="s">
        <v>572</v>
      </c>
      <c r="E49" s="2">
        <v>5</v>
      </c>
    </row>
    <row r="50" spans="1:5" x14ac:dyDescent="0.25">
      <c r="A50" s="2" t="s">
        <v>574</v>
      </c>
      <c r="B50" s="2" t="s">
        <v>562</v>
      </c>
      <c r="C50" s="2" t="s">
        <v>557</v>
      </c>
      <c r="D50" s="2" t="s">
        <v>576</v>
      </c>
      <c r="E50" s="2">
        <v>5</v>
      </c>
    </row>
    <row r="51" spans="1:5" x14ac:dyDescent="0.25">
      <c r="A51" s="2" t="s">
        <v>587</v>
      </c>
      <c r="B51" s="2" t="s">
        <v>569</v>
      </c>
      <c r="C51" s="2" t="s">
        <v>562</v>
      </c>
      <c r="D51" s="2" t="s">
        <v>576</v>
      </c>
      <c r="E51" s="2">
        <v>5</v>
      </c>
    </row>
    <row r="54" spans="1:5" x14ac:dyDescent="0.25">
      <c r="A54" s="8"/>
      <c r="B54" s="8"/>
      <c r="C54" s="8"/>
    </row>
    <row r="55" spans="1:5" x14ac:dyDescent="0.25">
      <c r="A55" s="8"/>
      <c r="B55" s="8"/>
      <c r="C55" s="8"/>
    </row>
    <row r="58" spans="1:5" x14ac:dyDescent="0.25">
      <c r="A58" s="8"/>
      <c r="B58" s="8"/>
      <c r="C58" s="8"/>
    </row>
    <row r="70" spans="1:3" x14ac:dyDescent="0.25">
      <c r="A70" s="8"/>
      <c r="B70" s="8"/>
      <c r="C70" s="8"/>
    </row>
    <row r="76" spans="1:3" x14ac:dyDescent="0.25">
      <c r="A76" s="8"/>
      <c r="B76" s="8"/>
      <c r="C76" s="8"/>
    </row>
    <row r="81" spans="1:3" x14ac:dyDescent="0.25">
      <c r="A81" s="8"/>
      <c r="B81" s="8"/>
      <c r="C81" s="8"/>
    </row>
    <row r="90" spans="1:3" x14ac:dyDescent="0.25">
      <c r="A90" s="8"/>
      <c r="B90" s="8"/>
      <c r="C90" s="8"/>
    </row>
    <row r="105" spans="1:3" x14ac:dyDescent="0.25">
      <c r="A105" s="8"/>
      <c r="B105" s="8"/>
      <c r="C105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38" spans="1:3" x14ac:dyDescent="0.25">
      <c r="A138" s="8"/>
      <c r="B138" s="8"/>
      <c r="C138" s="8"/>
    </row>
    <row r="146" spans="1:3" x14ac:dyDescent="0.25">
      <c r="A146" s="8"/>
      <c r="B146" s="8"/>
      <c r="C146" s="8"/>
    </row>
    <row r="154" spans="1:3" x14ac:dyDescent="0.25">
      <c r="A154" s="8"/>
      <c r="B154" s="8"/>
      <c r="C154" s="8"/>
    </row>
    <row r="158" spans="1:3" x14ac:dyDescent="0.25">
      <c r="A158" s="8"/>
      <c r="B158" s="8"/>
      <c r="C158" s="8"/>
    </row>
    <row r="161" spans="1:3" x14ac:dyDescent="0.25">
      <c r="A161" s="8"/>
      <c r="B161" s="8"/>
      <c r="C161" s="8"/>
    </row>
    <row r="168" spans="1:3" x14ac:dyDescent="0.25">
      <c r="A168" s="8"/>
      <c r="B168" s="8"/>
      <c r="C168" s="8"/>
    </row>
    <row r="171" spans="1:3" x14ac:dyDescent="0.25">
      <c r="A171" s="8"/>
      <c r="B171" s="8"/>
      <c r="C171" s="8"/>
    </row>
    <row r="200" spans="1:3" x14ac:dyDescent="0.25">
      <c r="A200" s="8"/>
      <c r="B200" s="8"/>
      <c r="C200" s="8"/>
    </row>
    <row r="201" spans="1:3" x14ac:dyDescent="0.25">
      <c r="A201" s="8"/>
      <c r="B201" s="8"/>
      <c r="C201" s="8"/>
    </row>
    <row r="209" spans="1:3" x14ac:dyDescent="0.25">
      <c r="A209" s="8"/>
      <c r="B209" s="8"/>
      <c r="C209" s="8"/>
    </row>
    <row r="212" spans="1:3" x14ac:dyDescent="0.25">
      <c r="A212" s="8"/>
      <c r="B212" s="8"/>
      <c r="C212" s="8"/>
    </row>
    <row r="214" spans="1:3" x14ac:dyDescent="0.25">
      <c r="A214" s="8"/>
      <c r="B214" s="8"/>
      <c r="C214" s="8"/>
    </row>
    <row r="229" spans="1:3" x14ac:dyDescent="0.25">
      <c r="A229" s="8"/>
      <c r="B229" s="8"/>
      <c r="C229" s="8"/>
    </row>
    <row r="234" spans="1:3" x14ac:dyDescent="0.25">
      <c r="A234" s="8"/>
      <c r="B234" s="8"/>
      <c r="C234" s="8"/>
    </row>
    <row r="237" spans="1:3" x14ac:dyDescent="0.25">
      <c r="A237" s="8"/>
      <c r="B237" s="8"/>
      <c r="C237" s="8"/>
    </row>
    <row r="253" spans="1:3" x14ac:dyDescent="0.25">
      <c r="A253" s="8"/>
      <c r="B253" s="8"/>
      <c r="C253" s="8"/>
    </row>
    <row r="261" spans="1:3" x14ac:dyDescent="0.25">
      <c r="A261" s="8"/>
      <c r="B261" s="8"/>
      <c r="C261" s="8"/>
    </row>
    <row r="281" spans="1:3" x14ac:dyDescent="0.25">
      <c r="A281" s="8"/>
      <c r="B281" s="8"/>
      <c r="C281" s="8"/>
    </row>
    <row r="285" spans="1:3" x14ac:dyDescent="0.25">
      <c r="C285" s="8"/>
    </row>
  </sheetData>
  <autoFilter ref="A1:C804" xr:uid="{7C2C36E3-1530-41A5-9DEB-7401D4EE9E53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A543:A1048576 C206 A206 C215 A207:C214 A215 C274 A274 A216:C273 C395 A275:C394 A395 C435 A396:C434 A435 C478 A436:C477 A478 C543 A479:C542 C545 B544:C544 B666:C1048576 C554 B546:C553 C665 B555:C664 C8 A2:C7 A8 C19 A9:C18 A19 C21 A20:C20 A21 A22:C33 C34 B35 A34:A36 B36:C36 A37:B37 C40 A38:C39 A41:C205 A40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548"/>
  <sheetViews>
    <sheetView tabSelected="1" workbookViewId="0">
      <selection activeCell="B4" sqref="B3:B4"/>
    </sheetView>
  </sheetViews>
  <sheetFormatPr defaultRowHeight="15" x14ac:dyDescent="0.25"/>
  <cols>
    <col min="1" max="1" width="20.140625" style="8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3" t="s">
        <v>45</v>
      </c>
      <c r="B1" s="3" t="s">
        <v>4</v>
      </c>
      <c r="C1" s="3" t="s">
        <v>0</v>
      </c>
    </row>
    <row r="2" spans="1:3" x14ac:dyDescent="0.25">
      <c r="A2" s="8" t="s">
        <v>243</v>
      </c>
      <c r="B2" s="8">
        <f>COUNTIF(History!A:C,A2)</f>
        <v>24</v>
      </c>
      <c r="C2" s="8">
        <f>COUNTIF(History!A:A,A2)</f>
        <v>5</v>
      </c>
    </row>
    <row r="3" spans="1:3" x14ac:dyDescent="0.25">
      <c r="A3" s="8" t="s">
        <v>244</v>
      </c>
      <c r="B3" s="8">
        <f>COUNTIF(History!A:C,A3)</f>
        <v>16</v>
      </c>
      <c r="C3" s="8">
        <f>COUNTIF(History!A:A,A3)</f>
        <v>4</v>
      </c>
    </row>
    <row r="4" spans="1:3" x14ac:dyDescent="0.25">
      <c r="A4" s="8" t="s">
        <v>5</v>
      </c>
      <c r="B4" s="8">
        <f>COUNTIF(History!A:C,A4)</f>
        <v>15</v>
      </c>
      <c r="C4" s="8">
        <f>COUNTIF(History!A:A,A4)</f>
        <v>4</v>
      </c>
    </row>
    <row r="5" spans="1:3" x14ac:dyDescent="0.25">
      <c r="A5" s="8" t="s">
        <v>275</v>
      </c>
      <c r="B5" s="8">
        <f>COUNTIF(History!A:C,A5)</f>
        <v>5</v>
      </c>
      <c r="C5" s="8">
        <f>COUNTIF(History!A:A,A5)</f>
        <v>4</v>
      </c>
    </row>
    <row r="6" spans="1:3" x14ac:dyDescent="0.25">
      <c r="A6" s="8" t="s">
        <v>256</v>
      </c>
      <c r="B6" s="8">
        <f>COUNTIF(History!A:C,A6)</f>
        <v>11</v>
      </c>
      <c r="C6" s="8">
        <f>COUNTIF(History!A:A,A6)</f>
        <v>3</v>
      </c>
    </row>
    <row r="7" spans="1:3" x14ac:dyDescent="0.25">
      <c r="A7" s="8" t="s">
        <v>6</v>
      </c>
      <c r="B7" s="8">
        <f>COUNTIF(History!A:C,A7)</f>
        <v>5</v>
      </c>
      <c r="C7" s="8">
        <f>COUNTIF(History!A:A,A7)</f>
        <v>3</v>
      </c>
    </row>
    <row r="8" spans="1:3" x14ac:dyDescent="0.25">
      <c r="A8" s="8" t="s">
        <v>245</v>
      </c>
      <c r="B8" s="8">
        <f>COUNTIF(History!A:C,A8)</f>
        <v>3</v>
      </c>
      <c r="C8" s="8">
        <f>COUNTIF(History!A:A,A8)</f>
        <v>3</v>
      </c>
    </row>
    <row r="9" spans="1:3" x14ac:dyDescent="0.25">
      <c r="A9" s="8" t="s">
        <v>7</v>
      </c>
      <c r="B9" s="8">
        <f>COUNTIF(History!A:C,A9)</f>
        <v>3</v>
      </c>
      <c r="C9" s="8">
        <f>COUNTIF(History!A:A,A9)</f>
        <v>2</v>
      </c>
    </row>
    <row r="10" spans="1:3" x14ac:dyDescent="0.25">
      <c r="A10" s="8" t="s">
        <v>274</v>
      </c>
      <c r="B10" s="8">
        <f>COUNTIF(History!A:C,A10)</f>
        <v>2</v>
      </c>
      <c r="C10" s="8">
        <f>COUNTIF(History!A:A,A10)</f>
        <v>2</v>
      </c>
    </row>
    <row r="11" spans="1:3" x14ac:dyDescent="0.25">
      <c r="A11" s="8" t="s">
        <v>14</v>
      </c>
      <c r="B11" s="8">
        <f>COUNTIF(History!A:C,A11)</f>
        <v>2</v>
      </c>
      <c r="C11" s="8">
        <f>COUNTIF(History!A:A,A11)</f>
        <v>2</v>
      </c>
    </row>
    <row r="12" spans="1:3" x14ac:dyDescent="0.25">
      <c r="A12" s="8" t="s">
        <v>8</v>
      </c>
      <c r="B12" s="8">
        <f>COUNTIF(History!A:C,A12)</f>
        <v>5</v>
      </c>
      <c r="C12" s="8">
        <f>COUNTIF(History!A:A,A12)</f>
        <v>1</v>
      </c>
    </row>
    <row r="13" spans="1:3" x14ac:dyDescent="0.25">
      <c r="A13" s="8" t="s">
        <v>247</v>
      </c>
      <c r="B13" s="8">
        <f>COUNTIF(History!A:C,A13)</f>
        <v>5</v>
      </c>
      <c r="C13" s="8">
        <f>COUNTIF(History!A:A,A13)</f>
        <v>1</v>
      </c>
    </row>
    <row r="14" spans="1:3" x14ac:dyDescent="0.25">
      <c r="A14" s="8" t="s">
        <v>268</v>
      </c>
      <c r="B14" s="8">
        <f>COUNTIF(History!A:C,A14)</f>
        <v>3</v>
      </c>
      <c r="C14" s="8">
        <f>COUNTIF(History!A:A,A14)</f>
        <v>1</v>
      </c>
    </row>
    <row r="15" spans="1:3" x14ac:dyDescent="0.25">
      <c r="A15" s="8" t="s">
        <v>270</v>
      </c>
      <c r="B15" s="8">
        <f>COUNTIF(History!A:C,A15)</f>
        <v>2</v>
      </c>
      <c r="C15" s="8">
        <f>COUNTIF(History!A:A,A15)</f>
        <v>1</v>
      </c>
    </row>
    <row r="16" spans="1:3" x14ac:dyDescent="0.25">
      <c r="A16" s="8" t="s">
        <v>30</v>
      </c>
      <c r="B16" s="8">
        <f>COUNTIF(History!A:C,A16)</f>
        <v>2</v>
      </c>
      <c r="C16" s="8">
        <f>COUNTIF(History!A:A,A16)</f>
        <v>1</v>
      </c>
    </row>
    <row r="17" spans="1:3" x14ac:dyDescent="0.25">
      <c r="A17" s="8" t="s">
        <v>260</v>
      </c>
      <c r="B17" s="8">
        <f>COUNTIF(History!A:C,A17)</f>
        <v>2</v>
      </c>
      <c r="C17" s="8">
        <f>COUNTIF(History!A:A,A17)</f>
        <v>1</v>
      </c>
    </row>
    <row r="18" spans="1:3" x14ac:dyDescent="0.25">
      <c r="A18" s="8" t="s">
        <v>311</v>
      </c>
      <c r="B18" s="8">
        <f>COUNTIF(History!A:C,A18)</f>
        <v>1</v>
      </c>
      <c r="C18" s="8">
        <f>COUNTIF(History!A:A,A18)</f>
        <v>1</v>
      </c>
    </row>
    <row r="19" spans="1:3" x14ac:dyDescent="0.25">
      <c r="A19" s="8" t="s">
        <v>349</v>
      </c>
      <c r="B19" s="8">
        <f>COUNTIF(History!A:C,A19)</f>
        <v>1</v>
      </c>
      <c r="C19" s="8">
        <f>COUNTIF(History!A:A,A19)</f>
        <v>1</v>
      </c>
    </row>
    <row r="20" spans="1:3" x14ac:dyDescent="0.25">
      <c r="A20" s="8" t="s">
        <v>80</v>
      </c>
      <c r="B20" s="8">
        <f>COUNTIF(History!A:C,A20)</f>
        <v>1</v>
      </c>
      <c r="C20" s="8">
        <f>COUNTIF(History!A:A,A20)</f>
        <v>1</v>
      </c>
    </row>
    <row r="21" spans="1:3" x14ac:dyDescent="0.25">
      <c r="A21" s="8" t="s">
        <v>17</v>
      </c>
      <c r="B21" s="8">
        <f>COUNTIF(History!A:C,A21)</f>
        <v>1</v>
      </c>
      <c r="C21" s="8">
        <f>COUNTIF(History!A:A,A21)</f>
        <v>1</v>
      </c>
    </row>
    <row r="22" spans="1:3" x14ac:dyDescent="0.25">
      <c r="A22" s="8" t="s">
        <v>276</v>
      </c>
      <c r="B22" s="8">
        <f>COUNTIF(History!A:C,A22)</f>
        <v>1</v>
      </c>
      <c r="C22" s="8">
        <f>COUNTIF(History!A:A,A22)</f>
        <v>1</v>
      </c>
    </row>
    <row r="23" spans="1:3" x14ac:dyDescent="0.25">
      <c r="A23" s="8" t="s">
        <v>180</v>
      </c>
      <c r="B23" s="8">
        <f>COUNTIF(History!A:C,A23)</f>
        <v>1</v>
      </c>
      <c r="C23" s="8">
        <f>COUNTIF(History!A:A,A23)</f>
        <v>1</v>
      </c>
    </row>
    <row r="24" spans="1:3" x14ac:dyDescent="0.25">
      <c r="A24" s="8" t="s">
        <v>20</v>
      </c>
      <c r="B24" s="8">
        <f>COUNTIF(History!A:C,A24)</f>
        <v>1</v>
      </c>
      <c r="C24" s="8">
        <f>COUNTIF(History!A:A,A24)</f>
        <v>1</v>
      </c>
    </row>
    <row r="25" spans="1:3" x14ac:dyDescent="0.25">
      <c r="A25" s="8" t="s">
        <v>258</v>
      </c>
      <c r="B25" s="8">
        <f>COUNTIF(History!A:C,A25)</f>
        <v>1</v>
      </c>
      <c r="C25" s="8">
        <f>COUNTIF(History!A:A,A25)</f>
        <v>1</v>
      </c>
    </row>
    <row r="26" spans="1:3" x14ac:dyDescent="0.25">
      <c r="A26" s="8" t="s">
        <v>21</v>
      </c>
      <c r="B26" s="8">
        <f>COUNTIF(History!A:C,A26)</f>
        <v>1</v>
      </c>
      <c r="C26" s="8">
        <f>COUNTIF(History!A:A,A26)</f>
        <v>1</v>
      </c>
    </row>
    <row r="27" spans="1:3" x14ac:dyDescent="0.25">
      <c r="A27" s="8" t="s">
        <v>249</v>
      </c>
      <c r="B27" s="8">
        <f>COUNTIF(History!A:C,A27)</f>
        <v>1</v>
      </c>
      <c r="C27" s="8">
        <f>COUNTIF(History!A:A,A27)</f>
        <v>1</v>
      </c>
    </row>
    <row r="28" spans="1:3" x14ac:dyDescent="0.25">
      <c r="A28" s="8" t="s">
        <v>46</v>
      </c>
      <c r="B28" s="8">
        <f>COUNTIF(History!A:C,A28)</f>
        <v>1</v>
      </c>
      <c r="C28" s="8">
        <f>COUNTIF(History!A:A,A28)</f>
        <v>1</v>
      </c>
    </row>
    <row r="29" spans="1:3" x14ac:dyDescent="0.25">
      <c r="A29" s="8" t="s">
        <v>9</v>
      </c>
      <c r="B29" s="8">
        <f>COUNTIF(History!A:C,A29)</f>
        <v>4</v>
      </c>
      <c r="C29" s="8">
        <f>COUNTIF(History!A:A,A29)</f>
        <v>0</v>
      </c>
    </row>
    <row r="30" spans="1:3" x14ac:dyDescent="0.25">
      <c r="A30" s="8" t="s">
        <v>11</v>
      </c>
      <c r="B30" s="8">
        <f>COUNTIF(History!A:C,A30)</f>
        <v>3</v>
      </c>
      <c r="C30" s="8">
        <f>COUNTIF(History!A:A,A30)</f>
        <v>0</v>
      </c>
    </row>
    <row r="31" spans="1:3" x14ac:dyDescent="0.25">
      <c r="A31" s="8" t="s">
        <v>10</v>
      </c>
      <c r="B31" s="8">
        <f>COUNTIF(History!A:C,A31)</f>
        <v>3</v>
      </c>
      <c r="C31" s="8">
        <f>COUNTIF(History!A:A,A31)</f>
        <v>0</v>
      </c>
    </row>
    <row r="32" spans="1:3" x14ac:dyDescent="0.25">
      <c r="A32" s="8" t="s">
        <v>254</v>
      </c>
      <c r="B32" s="8">
        <f>COUNTIF(History!A:C,A32)</f>
        <v>2</v>
      </c>
      <c r="C32" s="8">
        <f>COUNTIF(History!A:A,A32)</f>
        <v>0</v>
      </c>
    </row>
    <row r="33" spans="1:3" x14ac:dyDescent="0.25">
      <c r="A33" s="8" t="s">
        <v>23</v>
      </c>
      <c r="B33" s="8">
        <f>COUNTIF(History!A:C,A33)</f>
        <v>2</v>
      </c>
      <c r="C33" s="8">
        <f>COUNTIF(History!A:A,A33)</f>
        <v>0</v>
      </c>
    </row>
    <row r="34" spans="1:3" x14ac:dyDescent="0.25">
      <c r="A34" s="8" t="s">
        <v>272</v>
      </c>
      <c r="B34" s="8">
        <f>COUNTIF(History!A:C,A34)</f>
        <v>2</v>
      </c>
      <c r="C34" s="8">
        <f>COUNTIF(History!A:A,A34)</f>
        <v>0</v>
      </c>
    </row>
    <row r="35" spans="1:3" x14ac:dyDescent="0.25">
      <c r="A35" s="8" t="s">
        <v>158</v>
      </c>
      <c r="B35" s="8">
        <f>COUNTIF(History!A:C,A35)</f>
        <v>2</v>
      </c>
      <c r="C35" s="8">
        <f>COUNTIF(History!A:A,A35)</f>
        <v>0</v>
      </c>
    </row>
    <row r="36" spans="1:3" x14ac:dyDescent="0.25">
      <c r="A36" s="8" t="s">
        <v>101</v>
      </c>
      <c r="B36" s="8">
        <f>COUNTIF(History!A:C,A36)</f>
        <v>1</v>
      </c>
      <c r="C36" s="8">
        <f>COUNTIF(History!A:A,A36)</f>
        <v>0</v>
      </c>
    </row>
    <row r="37" spans="1:3" x14ac:dyDescent="0.25">
      <c r="A37" s="8" t="s">
        <v>35</v>
      </c>
      <c r="B37" s="8">
        <f>COUNTIF(History!A:C,A37)</f>
        <v>1</v>
      </c>
      <c r="C37" s="8">
        <f>COUNTIF(History!A:A,A37)</f>
        <v>0</v>
      </c>
    </row>
    <row r="38" spans="1:3" x14ac:dyDescent="0.25">
      <c r="A38" s="8" t="s">
        <v>264</v>
      </c>
      <c r="B38" s="8">
        <f>COUNTIF(History!A:C,A38)</f>
        <v>1</v>
      </c>
      <c r="C38" s="8">
        <f>COUNTIF(History!A:A,A38)</f>
        <v>0</v>
      </c>
    </row>
    <row r="39" spans="1:3" x14ac:dyDescent="0.25">
      <c r="A39" s="8" t="s">
        <v>279</v>
      </c>
      <c r="B39" s="8">
        <f>COUNTIF(History!A:C,A39)</f>
        <v>1</v>
      </c>
      <c r="C39" s="8">
        <f>COUNTIF(History!A:A,A39)</f>
        <v>0</v>
      </c>
    </row>
    <row r="40" spans="1:3" x14ac:dyDescent="0.25">
      <c r="A40" s="8" t="s">
        <v>286</v>
      </c>
      <c r="B40" s="8">
        <f>COUNTIF(History!A:C,A40)</f>
        <v>1</v>
      </c>
      <c r="C40" s="8">
        <f>COUNTIF(History!A:A,A40)</f>
        <v>0</v>
      </c>
    </row>
    <row r="41" spans="1:3" x14ac:dyDescent="0.25">
      <c r="A41" s="8" t="s">
        <v>29</v>
      </c>
      <c r="B41" s="8">
        <f>COUNTIF(History!A:C,A41)</f>
        <v>1</v>
      </c>
      <c r="C41" s="8">
        <f>COUNTIF(History!A:A,A41)</f>
        <v>0</v>
      </c>
    </row>
    <row r="42" spans="1:3" x14ac:dyDescent="0.25">
      <c r="A42" s="8" t="s">
        <v>60</v>
      </c>
      <c r="B42" s="8">
        <f>COUNTIF(History!A:C,A42)</f>
        <v>1</v>
      </c>
      <c r="C42" s="8">
        <f>COUNTIF(History!A:A,A42)</f>
        <v>0</v>
      </c>
    </row>
    <row r="43" spans="1:3" x14ac:dyDescent="0.25">
      <c r="A43" s="8" t="s">
        <v>315</v>
      </c>
      <c r="B43" s="8">
        <f>COUNTIF(History!A:C,A43)</f>
        <v>1</v>
      </c>
      <c r="C43" s="8">
        <f>COUNTIF(History!A:A,A43)</f>
        <v>0</v>
      </c>
    </row>
    <row r="44" spans="1:3" x14ac:dyDescent="0.25">
      <c r="A44" s="8" t="s">
        <v>332</v>
      </c>
      <c r="B44" s="8">
        <f>COUNTIF(History!A:C,A44)</f>
        <v>1</v>
      </c>
      <c r="C44" s="8">
        <f>COUNTIF(History!A:A,A44)</f>
        <v>0</v>
      </c>
    </row>
    <row r="45" spans="1:3" x14ac:dyDescent="0.25">
      <c r="A45" s="8" t="s">
        <v>246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8" t="s">
        <v>16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8" t="s">
        <v>26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8" t="s">
        <v>248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8" t="s">
        <v>250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8" t="s">
        <v>251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8" t="s">
        <v>48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8" t="s">
        <v>12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8" t="s">
        <v>13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8" t="s">
        <v>252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8" t="s">
        <v>253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8" t="s">
        <v>15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8" t="s">
        <v>124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8" t="s">
        <v>255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8" t="s">
        <v>257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8" t="s">
        <v>82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8" t="s">
        <v>36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8" t="s">
        <v>19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8" t="s">
        <v>259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8" t="s">
        <v>261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8" t="s">
        <v>262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8" t="s">
        <v>263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8" t="s">
        <v>27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8" t="s">
        <v>43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8" t="s">
        <v>163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8" t="s">
        <v>265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8" t="s">
        <v>18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8" t="s">
        <v>112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8" t="s">
        <v>266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8" t="s">
        <v>267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8" t="s">
        <v>88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8" t="s">
        <v>269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8" t="s">
        <v>41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8" t="s">
        <v>271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8" t="s">
        <v>28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8" t="s">
        <v>24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8" t="s">
        <v>273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8" t="s">
        <v>68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8" t="s">
        <v>103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8" t="s">
        <v>162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8" t="s">
        <v>277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8" t="s">
        <v>135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8" t="s">
        <v>52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8" t="s">
        <v>278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8" t="s">
        <v>280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8" t="s">
        <v>31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8" t="s">
        <v>33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8" t="s">
        <v>25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8" t="s">
        <v>59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8" t="s">
        <v>193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8" t="s">
        <v>281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8" t="s">
        <v>100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8" t="s">
        <v>133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8" t="s">
        <v>282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8" t="s">
        <v>117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8" t="s">
        <v>283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8" t="s">
        <v>32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8" t="s">
        <v>39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8" t="s">
        <v>37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8" t="s">
        <v>152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8" t="s">
        <v>284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8" t="s">
        <v>285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8" t="s">
        <v>141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8" t="s">
        <v>202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8" t="s">
        <v>287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8" t="s">
        <v>288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8" t="s">
        <v>289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8" t="s">
        <v>290</v>
      </c>
      <c r="B112" s="8">
        <f>COUNTIF(History!A:C,A112)</f>
        <v>0</v>
      </c>
      <c r="C112" s="8">
        <f>COUNTIF(History!A:A,A112)</f>
        <v>0</v>
      </c>
    </row>
    <row r="113" spans="1:3" x14ac:dyDescent="0.25">
      <c r="A113" s="8" t="s">
        <v>291</v>
      </c>
      <c r="B113" s="8">
        <f>COUNTIF(History!A:C,A113)</f>
        <v>0</v>
      </c>
      <c r="C113" s="8">
        <f>COUNTIF(History!A:A,A113)</f>
        <v>0</v>
      </c>
    </row>
    <row r="114" spans="1:3" x14ac:dyDescent="0.25">
      <c r="A114" s="8" t="s">
        <v>34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8" t="s">
        <v>40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8" t="s">
        <v>177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8" t="s">
        <v>42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8" t="s">
        <v>22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8" t="s">
        <v>292</v>
      </c>
      <c r="B119" s="8">
        <f>COUNTIF(History!A:C,#REF!)</f>
        <v>0</v>
      </c>
      <c r="C119" s="8">
        <f>COUNTIF(History!A:A,#REF!)</f>
        <v>0</v>
      </c>
    </row>
    <row r="120" spans="1:3" x14ac:dyDescent="0.25">
      <c r="A120" s="8" t="s">
        <v>160</v>
      </c>
      <c r="B120" s="8">
        <f>COUNTIF(History!A:C,#REF!)</f>
        <v>0</v>
      </c>
      <c r="C120" s="8">
        <f>COUNTIF(History!A:A,#REF!)</f>
        <v>0</v>
      </c>
    </row>
    <row r="121" spans="1:3" x14ac:dyDescent="0.25">
      <c r="A121" s="8" t="s">
        <v>143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8" t="s">
        <v>187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8" t="s">
        <v>61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8" t="s">
        <v>123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8" t="s">
        <v>293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8" t="s">
        <v>196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8" t="s">
        <v>49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8" t="s">
        <v>91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8" t="s">
        <v>66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8" t="s">
        <v>154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8" t="s">
        <v>155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8" t="s">
        <v>294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8" t="s">
        <v>38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8" t="s">
        <v>295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8" t="s">
        <v>53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8" t="s">
        <v>296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8" t="s">
        <v>297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8" t="s">
        <v>57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8" t="s">
        <v>298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8" t="s">
        <v>118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8" t="s">
        <v>299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8" t="s">
        <v>201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8" t="s">
        <v>51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8" t="s">
        <v>300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8" t="s">
        <v>301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8" t="s">
        <v>302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8" t="s">
        <v>303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8" t="s">
        <v>304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8" t="s">
        <v>210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8" t="s">
        <v>44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8" t="s">
        <v>305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8" t="s">
        <v>69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8" t="s">
        <v>306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8" t="s">
        <v>50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8" t="s">
        <v>307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8" t="s">
        <v>146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8" t="s">
        <v>308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8" t="s">
        <v>47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8" t="s">
        <v>168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8" t="s">
        <v>217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8" t="s">
        <v>65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8" t="s">
        <v>63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8" t="s">
        <v>111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8" t="s">
        <v>55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8" t="s">
        <v>309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8" t="s">
        <v>310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8" t="s">
        <v>56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8" t="s">
        <v>95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8" t="s">
        <v>312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8" t="s">
        <v>313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8" t="s">
        <v>92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8" t="s">
        <v>314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8" t="s">
        <v>182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8" t="s">
        <v>73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8" t="s">
        <v>316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8" t="s">
        <v>71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8" t="s">
        <v>317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8" t="s">
        <v>54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8" t="s">
        <v>318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8" t="s">
        <v>167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8" t="s">
        <v>319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8" t="s">
        <v>114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8" t="s">
        <v>67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8" t="s">
        <v>320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8" t="s">
        <v>149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8" t="s">
        <v>77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8" t="s">
        <v>185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8" t="s">
        <v>78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8" t="s">
        <v>321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8" t="s">
        <v>75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8" t="s">
        <v>322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8" t="s">
        <v>62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8" t="s">
        <v>79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8" t="s">
        <v>178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8" t="s">
        <v>323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8" t="s">
        <v>324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8" t="s">
        <v>325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8" t="s">
        <v>326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8" t="s">
        <v>327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8" t="s">
        <v>328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8" t="s">
        <v>329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8" t="s">
        <v>81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8" t="s">
        <v>330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8" t="s">
        <v>161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8" t="s">
        <v>331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8" t="s">
        <v>171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8" t="s">
        <v>76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8" t="s">
        <v>333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8" t="s">
        <v>164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8" t="s">
        <v>64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8" t="s">
        <v>334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8" t="s">
        <v>335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8" t="s">
        <v>336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8" t="s">
        <v>96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8" t="s">
        <v>337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8" t="s">
        <v>338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8" t="s">
        <v>104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8" t="s">
        <v>339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8" t="s">
        <v>115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8" t="s">
        <v>340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8" t="s">
        <v>341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8" t="s">
        <v>119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8" t="s">
        <v>94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8" t="s">
        <v>342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8" t="s">
        <v>174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8" t="s">
        <v>209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8" t="s">
        <v>343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8" t="s">
        <v>344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8" t="s">
        <v>345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8" t="s">
        <v>89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8" t="s">
        <v>157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8" t="s">
        <v>159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8" t="s">
        <v>346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8" t="s">
        <v>347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8" t="s">
        <v>348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8" t="s">
        <v>72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8" t="s">
        <v>350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8" t="s">
        <v>351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8" t="s">
        <v>352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8" t="s">
        <v>353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8" t="s">
        <v>354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8" t="s">
        <v>355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8" t="s">
        <v>87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8" t="s">
        <v>356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8" t="s">
        <v>140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8" t="s">
        <v>357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8" t="s">
        <v>148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8" t="s">
        <v>58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8" t="s">
        <v>121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8" t="s">
        <v>358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8" t="s">
        <v>203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8" t="s">
        <v>359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8" t="s">
        <v>360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8" t="s">
        <v>84</v>
      </c>
      <c r="B254" s="8">
        <f>COUNTIF(History!A:C,A254)</f>
        <v>0</v>
      </c>
      <c r="C254" s="8">
        <f>COUNTIF(History!A:A,A254)</f>
        <v>0</v>
      </c>
    </row>
    <row r="255" spans="1:3" x14ac:dyDescent="0.25">
      <c r="A255" s="8" t="s">
        <v>361</v>
      </c>
    </row>
    <row r="256" spans="1:3" x14ac:dyDescent="0.25">
      <c r="A256" s="8" t="s">
        <v>362</v>
      </c>
    </row>
    <row r="257" spans="1:1" x14ac:dyDescent="0.25">
      <c r="A257" s="8" t="s">
        <v>363</v>
      </c>
    </row>
    <row r="258" spans="1:1" x14ac:dyDescent="0.25">
      <c r="A258" s="8" t="s">
        <v>129</v>
      </c>
    </row>
    <row r="259" spans="1:1" x14ac:dyDescent="0.25">
      <c r="A259" s="8" t="s">
        <v>364</v>
      </c>
    </row>
    <row r="260" spans="1:1" x14ac:dyDescent="0.25">
      <c r="A260" s="8" t="s">
        <v>83</v>
      </c>
    </row>
    <row r="261" spans="1:1" x14ac:dyDescent="0.25">
      <c r="A261" s="8" t="s">
        <v>165</v>
      </c>
    </row>
    <row r="262" spans="1:1" x14ac:dyDescent="0.25">
      <c r="A262" s="8" t="s">
        <v>109</v>
      </c>
    </row>
    <row r="263" spans="1:1" x14ac:dyDescent="0.25">
      <c r="A263" s="8" t="s">
        <v>102</v>
      </c>
    </row>
    <row r="264" spans="1:1" x14ac:dyDescent="0.25">
      <c r="A264" s="8" t="s">
        <v>199</v>
      </c>
    </row>
    <row r="265" spans="1:1" x14ac:dyDescent="0.25">
      <c r="A265" s="8" t="s">
        <v>365</v>
      </c>
    </row>
    <row r="266" spans="1:1" x14ac:dyDescent="0.25">
      <c r="A266" s="8" t="s">
        <v>366</v>
      </c>
    </row>
    <row r="267" spans="1:1" x14ac:dyDescent="0.25">
      <c r="A267" s="8" t="s">
        <v>70</v>
      </c>
    </row>
    <row r="268" spans="1:1" x14ac:dyDescent="0.25">
      <c r="A268" s="8" t="s">
        <v>113</v>
      </c>
    </row>
    <row r="269" spans="1:1" x14ac:dyDescent="0.25">
      <c r="A269" s="8" t="s">
        <v>367</v>
      </c>
    </row>
    <row r="270" spans="1:1" x14ac:dyDescent="0.25">
      <c r="A270" s="8" t="s">
        <v>105</v>
      </c>
    </row>
    <row r="271" spans="1:1" x14ac:dyDescent="0.25">
      <c r="A271" s="8" t="s">
        <v>184</v>
      </c>
    </row>
    <row r="272" spans="1:1" x14ac:dyDescent="0.25">
      <c r="A272" s="8" t="s">
        <v>368</v>
      </c>
    </row>
    <row r="273" spans="1:1" x14ac:dyDescent="0.25">
      <c r="A273" s="8" t="s">
        <v>369</v>
      </c>
    </row>
    <row r="274" spans="1:1" x14ac:dyDescent="0.25">
      <c r="A274" s="8" t="s">
        <v>370</v>
      </c>
    </row>
    <row r="275" spans="1:1" x14ac:dyDescent="0.25">
      <c r="A275" s="8" t="s">
        <v>205</v>
      </c>
    </row>
    <row r="276" spans="1:1" x14ac:dyDescent="0.25">
      <c r="A276" s="8" t="s">
        <v>371</v>
      </c>
    </row>
    <row r="277" spans="1:1" x14ac:dyDescent="0.25">
      <c r="A277" s="8" t="s">
        <v>372</v>
      </c>
    </row>
    <row r="278" spans="1:1" x14ac:dyDescent="0.25">
      <c r="A278" s="8" t="s">
        <v>373</v>
      </c>
    </row>
    <row r="279" spans="1:1" x14ac:dyDescent="0.25">
      <c r="A279" s="8" t="s">
        <v>374</v>
      </c>
    </row>
    <row r="280" spans="1:1" x14ac:dyDescent="0.25">
      <c r="A280" s="8" t="s">
        <v>375</v>
      </c>
    </row>
    <row r="281" spans="1:1" x14ac:dyDescent="0.25">
      <c r="A281" s="8" t="s">
        <v>86</v>
      </c>
    </row>
    <row r="282" spans="1:1" x14ac:dyDescent="0.25">
      <c r="A282" s="8" t="s">
        <v>214</v>
      </c>
    </row>
    <row r="283" spans="1:1" x14ac:dyDescent="0.25">
      <c r="A283" s="8" t="s">
        <v>130</v>
      </c>
    </row>
    <row r="284" spans="1:1" x14ac:dyDescent="0.25">
      <c r="A284" s="8" t="s">
        <v>376</v>
      </c>
    </row>
    <row r="285" spans="1:1" x14ac:dyDescent="0.25">
      <c r="A285" s="8" t="s">
        <v>377</v>
      </c>
    </row>
    <row r="286" spans="1:1" x14ac:dyDescent="0.25">
      <c r="A286" s="8" t="s">
        <v>378</v>
      </c>
    </row>
    <row r="287" spans="1:1" x14ac:dyDescent="0.25">
      <c r="A287" s="8" t="s">
        <v>379</v>
      </c>
    </row>
    <row r="288" spans="1:1" x14ac:dyDescent="0.25">
      <c r="A288" s="8" t="s">
        <v>90</v>
      </c>
    </row>
    <row r="289" spans="1:1" x14ac:dyDescent="0.25">
      <c r="A289" s="8" t="s">
        <v>380</v>
      </c>
    </row>
    <row r="290" spans="1:1" x14ac:dyDescent="0.25">
      <c r="A290" s="8" t="s">
        <v>138</v>
      </c>
    </row>
    <row r="291" spans="1:1" x14ac:dyDescent="0.25">
      <c r="A291" s="8" t="s">
        <v>166</v>
      </c>
    </row>
    <row r="292" spans="1:1" x14ac:dyDescent="0.25">
      <c r="A292" s="8" t="s">
        <v>142</v>
      </c>
    </row>
    <row r="293" spans="1:1" x14ac:dyDescent="0.25">
      <c r="A293" s="8" t="s">
        <v>381</v>
      </c>
    </row>
    <row r="294" spans="1:1" x14ac:dyDescent="0.25">
      <c r="A294" s="8" t="s">
        <v>382</v>
      </c>
    </row>
    <row r="295" spans="1:1" x14ac:dyDescent="0.25">
      <c r="A295" s="8" t="s">
        <v>383</v>
      </c>
    </row>
    <row r="296" spans="1:1" x14ac:dyDescent="0.25">
      <c r="A296" s="8" t="s">
        <v>384</v>
      </c>
    </row>
    <row r="297" spans="1:1" x14ac:dyDescent="0.25">
      <c r="A297" s="8" t="s">
        <v>385</v>
      </c>
    </row>
    <row r="298" spans="1:1" x14ac:dyDescent="0.25">
      <c r="A298" s="8" t="s">
        <v>386</v>
      </c>
    </row>
    <row r="299" spans="1:1" x14ac:dyDescent="0.25">
      <c r="A299" s="8" t="s">
        <v>387</v>
      </c>
    </row>
    <row r="300" spans="1:1" x14ac:dyDescent="0.25">
      <c r="A300" s="8" t="s">
        <v>147</v>
      </c>
    </row>
    <row r="301" spans="1:1" x14ac:dyDescent="0.25">
      <c r="A301" s="8" t="s">
        <v>388</v>
      </c>
    </row>
    <row r="302" spans="1:1" x14ac:dyDescent="0.25">
      <c r="A302" s="8" t="s">
        <v>153</v>
      </c>
    </row>
    <row r="303" spans="1:1" x14ac:dyDescent="0.25">
      <c r="A303" s="8" t="s">
        <v>145</v>
      </c>
    </row>
    <row r="304" spans="1:1" x14ac:dyDescent="0.25">
      <c r="A304" s="8" t="s">
        <v>181</v>
      </c>
    </row>
    <row r="305" spans="1:1" x14ac:dyDescent="0.25">
      <c r="A305" s="8" t="s">
        <v>389</v>
      </c>
    </row>
    <row r="306" spans="1:1" x14ac:dyDescent="0.25">
      <c r="A306" s="8" t="s">
        <v>390</v>
      </c>
    </row>
    <row r="307" spans="1:1" x14ac:dyDescent="0.25">
      <c r="A307" s="8" t="s">
        <v>391</v>
      </c>
    </row>
    <row r="308" spans="1:1" x14ac:dyDescent="0.25">
      <c r="A308" s="8" t="s">
        <v>392</v>
      </c>
    </row>
    <row r="309" spans="1:1" x14ac:dyDescent="0.25">
      <c r="A309" s="8" t="s">
        <v>393</v>
      </c>
    </row>
    <row r="310" spans="1:1" x14ac:dyDescent="0.25">
      <c r="A310" s="8" t="s">
        <v>394</v>
      </c>
    </row>
    <row r="311" spans="1:1" x14ac:dyDescent="0.25">
      <c r="A311" s="8" t="s">
        <v>395</v>
      </c>
    </row>
    <row r="312" spans="1:1" x14ac:dyDescent="0.25">
      <c r="A312" s="8" t="s">
        <v>396</v>
      </c>
    </row>
    <row r="313" spans="1:1" x14ac:dyDescent="0.25">
      <c r="A313" s="8" t="s">
        <v>150</v>
      </c>
    </row>
    <row r="314" spans="1:1" x14ac:dyDescent="0.25">
      <c r="A314" s="8" t="s">
        <v>85</v>
      </c>
    </row>
    <row r="315" spans="1:1" x14ac:dyDescent="0.25">
      <c r="A315" s="8" t="s">
        <v>131</v>
      </c>
    </row>
    <row r="316" spans="1:1" x14ac:dyDescent="0.25">
      <c r="A316" s="8" t="s">
        <v>132</v>
      </c>
    </row>
    <row r="317" spans="1:1" x14ac:dyDescent="0.25">
      <c r="A317" s="8" t="s">
        <v>397</v>
      </c>
    </row>
    <row r="318" spans="1:1" x14ac:dyDescent="0.25">
      <c r="A318" s="8" t="s">
        <v>398</v>
      </c>
    </row>
    <row r="319" spans="1:1" x14ac:dyDescent="0.25">
      <c r="A319" s="8" t="s">
        <v>399</v>
      </c>
    </row>
    <row r="320" spans="1:1" x14ac:dyDescent="0.25">
      <c r="A320" s="8" t="s">
        <v>186</v>
      </c>
    </row>
    <row r="321" spans="1:1" x14ac:dyDescent="0.25">
      <c r="A321" s="8" t="s">
        <v>400</v>
      </c>
    </row>
    <row r="322" spans="1:1" x14ac:dyDescent="0.25">
      <c r="A322" s="8" t="s">
        <v>225</v>
      </c>
    </row>
    <row r="323" spans="1:1" x14ac:dyDescent="0.25">
      <c r="A323" s="8" t="s">
        <v>107</v>
      </c>
    </row>
    <row r="324" spans="1:1" x14ac:dyDescent="0.25">
      <c r="A324" s="8" t="s">
        <v>189</v>
      </c>
    </row>
    <row r="325" spans="1:1" x14ac:dyDescent="0.25">
      <c r="A325" s="8" t="s">
        <v>74</v>
      </c>
    </row>
    <row r="326" spans="1:1" x14ac:dyDescent="0.25">
      <c r="A326" s="8" t="s">
        <v>401</v>
      </c>
    </row>
    <row r="327" spans="1:1" x14ac:dyDescent="0.25">
      <c r="A327" s="8" t="s">
        <v>402</v>
      </c>
    </row>
    <row r="328" spans="1:1" x14ac:dyDescent="0.25">
      <c r="A328" s="8" t="s">
        <v>106</v>
      </c>
    </row>
    <row r="329" spans="1:1" x14ac:dyDescent="0.25">
      <c r="A329" s="8" t="s">
        <v>403</v>
      </c>
    </row>
    <row r="330" spans="1:1" x14ac:dyDescent="0.25">
      <c r="A330" s="8" t="s">
        <v>125</v>
      </c>
    </row>
    <row r="331" spans="1:1" x14ac:dyDescent="0.25">
      <c r="A331" s="8" t="s">
        <v>404</v>
      </c>
    </row>
    <row r="332" spans="1:1" x14ac:dyDescent="0.25">
      <c r="A332" s="8" t="s">
        <v>405</v>
      </c>
    </row>
    <row r="333" spans="1:1" x14ac:dyDescent="0.25">
      <c r="A333" s="8" t="s">
        <v>406</v>
      </c>
    </row>
    <row r="334" spans="1:1" x14ac:dyDescent="0.25">
      <c r="A334" s="8" t="s">
        <v>407</v>
      </c>
    </row>
    <row r="335" spans="1:1" x14ac:dyDescent="0.25">
      <c r="A335" s="8" t="s">
        <v>408</v>
      </c>
    </row>
    <row r="336" spans="1:1" x14ac:dyDescent="0.25">
      <c r="A336" s="8" t="s">
        <v>175</v>
      </c>
    </row>
    <row r="337" spans="1:1" x14ac:dyDescent="0.25">
      <c r="A337" s="8" t="s">
        <v>409</v>
      </c>
    </row>
    <row r="338" spans="1:1" x14ac:dyDescent="0.25">
      <c r="A338" s="8" t="s">
        <v>410</v>
      </c>
    </row>
    <row r="339" spans="1:1" x14ac:dyDescent="0.25">
      <c r="A339" s="8" t="s">
        <v>411</v>
      </c>
    </row>
    <row r="340" spans="1:1" x14ac:dyDescent="0.25">
      <c r="A340" s="8" t="s">
        <v>412</v>
      </c>
    </row>
    <row r="341" spans="1:1" x14ac:dyDescent="0.25">
      <c r="A341" s="8" t="s">
        <v>413</v>
      </c>
    </row>
    <row r="342" spans="1:1" x14ac:dyDescent="0.25">
      <c r="A342" s="8" t="s">
        <v>200</v>
      </c>
    </row>
    <row r="343" spans="1:1" x14ac:dyDescent="0.25">
      <c r="A343" s="8" t="s">
        <v>179</v>
      </c>
    </row>
    <row r="344" spans="1:1" x14ac:dyDescent="0.25">
      <c r="A344" s="8" t="s">
        <v>414</v>
      </c>
    </row>
    <row r="345" spans="1:1" x14ac:dyDescent="0.25">
      <c r="A345" s="8" t="s">
        <v>415</v>
      </c>
    </row>
    <row r="346" spans="1:1" x14ac:dyDescent="0.25">
      <c r="A346" s="8" t="s">
        <v>116</v>
      </c>
    </row>
    <row r="347" spans="1:1" x14ac:dyDescent="0.25">
      <c r="A347" s="8" t="s">
        <v>416</v>
      </c>
    </row>
    <row r="348" spans="1:1" x14ac:dyDescent="0.25">
      <c r="A348" s="8" t="s">
        <v>417</v>
      </c>
    </row>
    <row r="349" spans="1:1" x14ac:dyDescent="0.25">
      <c r="A349" s="8" t="s">
        <v>191</v>
      </c>
    </row>
    <row r="350" spans="1:1" x14ac:dyDescent="0.25">
      <c r="A350" s="8" t="s">
        <v>418</v>
      </c>
    </row>
    <row r="351" spans="1:1" x14ac:dyDescent="0.25">
      <c r="A351" s="8" t="s">
        <v>234</v>
      </c>
    </row>
    <row r="352" spans="1:1" x14ac:dyDescent="0.25">
      <c r="A352" s="8" t="s">
        <v>419</v>
      </c>
    </row>
    <row r="353" spans="1:1" x14ac:dyDescent="0.25">
      <c r="A353" s="8" t="s">
        <v>420</v>
      </c>
    </row>
    <row r="354" spans="1:1" x14ac:dyDescent="0.25">
      <c r="A354" s="8" t="s">
        <v>421</v>
      </c>
    </row>
    <row r="355" spans="1:1" x14ac:dyDescent="0.25">
      <c r="A355" s="8" t="s">
        <v>422</v>
      </c>
    </row>
    <row r="356" spans="1:1" x14ac:dyDescent="0.25">
      <c r="A356" s="8" t="s">
        <v>108</v>
      </c>
    </row>
    <row r="357" spans="1:1" x14ac:dyDescent="0.25">
      <c r="A357" s="8" t="s">
        <v>423</v>
      </c>
    </row>
    <row r="358" spans="1:1" x14ac:dyDescent="0.25">
      <c r="A358" s="8" t="s">
        <v>424</v>
      </c>
    </row>
    <row r="359" spans="1:1" x14ac:dyDescent="0.25">
      <c r="A359" s="8" t="s">
        <v>183</v>
      </c>
    </row>
    <row r="360" spans="1:1" x14ac:dyDescent="0.25">
      <c r="A360" s="8" t="s">
        <v>122</v>
      </c>
    </row>
    <row r="361" spans="1:1" x14ac:dyDescent="0.25">
      <c r="A361" s="8" t="s">
        <v>425</v>
      </c>
    </row>
    <row r="362" spans="1:1" x14ac:dyDescent="0.25">
      <c r="A362" s="8" t="s">
        <v>426</v>
      </c>
    </row>
    <row r="363" spans="1:1" x14ac:dyDescent="0.25">
      <c r="A363" s="8" t="s">
        <v>427</v>
      </c>
    </row>
    <row r="364" spans="1:1" x14ac:dyDescent="0.25">
      <c r="A364" s="8" t="s">
        <v>428</v>
      </c>
    </row>
    <row r="365" spans="1:1" x14ac:dyDescent="0.25">
      <c r="A365" s="8" t="s">
        <v>429</v>
      </c>
    </row>
    <row r="366" spans="1:1" x14ac:dyDescent="0.25">
      <c r="A366" s="8" t="s">
        <v>430</v>
      </c>
    </row>
    <row r="367" spans="1:1" x14ac:dyDescent="0.25">
      <c r="A367" s="8" t="s">
        <v>431</v>
      </c>
    </row>
    <row r="368" spans="1:1" x14ac:dyDescent="0.25">
      <c r="A368" s="8" t="s">
        <v>188</v>
      </c>
    </row>
    <row r="369" spans="1:1" x14ac:dyDescent="0.25">
      <c r="A369" s="8" t="s">
        <v>432</v>
      </c>
    </row>
    <row r="370" spans="1:1" x14ac:dyDescent="0.25">
      <c r="A370" s="8" t="s">
        <v>433</v>
      </c>
    </row>
    <row r="371" spans="1:1" x14ac:dyDescent="0.25">
      <c r="A371" s="8" t="s">
        <v>434</v>
      </c>
    </row>
    <row r="372" spans="1:1" x14ac:dyDescent="0.25">
      <c r="A372" s="8" t="s">
        <v>435</v>
      </c>
    </row>
    <row r="373" spans="1:1" x14ac:dyDescent="0.25">
      <c r="A373" s="8" t="s">
        <v>436</v>
      </c>
    </row>
    <row r="374" spans="1:1" x14ac:dyDescent="0.25">
      <c r="A374" s="8" t="s">
        <v>137</v>
      </c>
    </row>
    <row r="375" spans="1:1" x14ac:dyDescent="0.25">
      <c r="A375" s="8" t="s">
        <v>437</v>
      </c>
    </row>
    <row r="376" spans="1:1" x14ac:dyDescent="0.25">
      <c r="A376" s="8" t="s">
        <v>438</v>
      </c>
    </row>
    <row r="377" spans="1:1" x14ac:dyDescent="0.25">
      <c r="A377" s="8" t="s">
        <v>439</v>
      </c>
    </row>
    <row r="378" spans="1:1" x14ac:dyDescent="0.25">
      <c r="A378" s="8" t="s">
        <v>216</v>
      </c>
    </row>
    <row r="379" spans="1:1" x14ac:dyDescent="0.25">
      <c r="A379" s="8" t="s">
        <v>440</v>
      </c>
    </row>
    <row r="380" spans="1:1" x14ac:dyDescent="0.25">
      <c r="A380" s="8" t="s">
        <v>110</v>
      </c>
    </row>
    <row r="381" spans="1:1" x14ac:dyDescent="0.25">
      <c r="A381" s="8" t="s">
        <v>144</v>
      </c>
    </row>
    <row r="382" spans="1:1" x14ac:dyDescent="0.25">
      <c r="A382" s="8" t="s">
        <v>220</v>
      </c>
    </row>
    <row r="383" spans="1:1" x14ac:dyDescent="0.25">
      <c r="A383" s="8" t="s">
        <v>441</v>
      </c>
    </row>
    <row r="384" spans="1:1" x14ac:dyDescent="0.25">
      <c r="A384" s="8" t="s">
        <v>442</v>
      </c>
    </row>
    <row r="385" spans="1:1" x14ac:dyDescent="0.25">
      <c r="A385" s="8" t="s">
        <v>443</v>
      </c>
    </row>
    <row r="386" spans="1:1" x14ac:dyDescent="0.25">
      <c r="A386" s="8" t="s">
        <v>444</v>
      </c>
    </row>
    <row r="387" spans="1:1" x14ac:dyDescent="0.25">
      <c r="A387" s="8" t="s">
        <v>445</v>
      </c>
    </row>
    <row r="388" spans="1:1" x14ac:dyDescent="0.25">
      <c r="A388" s="8" t="s">
        <v>446</v>
      </c>
    </row>
    <row r="389" spans="1:1" x14ac:dyDescent="0.25">
      <c r="A389" s="8" t="s">
        <v>192</v>
      </c>
    </row>
    <row r="390" spans="1:1" x14ac:dyDescent="0.25">
      <c r="A390" s="8" t="s">
        <v>198</v>
      </c>
    </row>
    <row r="391" spans="1:1" x14ac:dyDescent="0.25">
      <c r="A391" s="8" t="s">
        <v>447</v>
      </c>
    </row>
    <row r="392" spans="1:1" x14ac:dyDescent="0.25">
      <c r="A392" s="8" t="s">
        <v>194</v>
      </c>
    </row>
    <row r="393" spans="1:1" x14ac:dyDescent="0.25">
      <c r="A393" s="8" t="s">
        <v>206</v>
      </c>
    </row>
    <row r="394" spans="1:1" x14ac:dyDescent="0.25">
      <c r="A394" s="8" t="s">
        <v>97</v>
      </c>
    </row>
    <row r="395" spans="1:1" x14ac:dyDescent="0.25">
      <c r="A395" s="8" t="s">
        <v>229</v>
      </c>
    </row>
    <row r="396" spans="1:1" x14ac:dyDescent="0.25">
      <c r="A396" s="8" t="s">
        <v>230</v>
      </c>
    </row>
    <row r="397" spans="1:1" x14ac:dyDescent="0.25">
      <c r="A397" s="8" t="s">
        <v>223</v>
      </c>
    </row>
    <row r="398" spans="1:1" x14ac:dyDescent="0.25">
      <c r="A398" s="8" t="s">
        <v>93</v>
      </c>
    </row>
    <row r="399" spans="1:1" x14ac:dyDescent="0.25">
      <c r="A399" s="8" t="s">
        <v>448</v>
      </c>
    </row>
    <row r="400" spans="1:1" x14ac:dyDescent="0.25">
      <c r="A400" s="8" t="s">
        <v>449</v>
      </c>
    </row>
    <row r="401" spans="1:1" x14ac:dyDescent="0.25">
      <c r="A401" s="8" t="s">
        <v>450</v>
      </c>
    </row>
    <row r="402" spans="1:1" x14ac:dyDescent="0.25">
      <c r="A402" s="8" t="s">
        <v>451</v>
      </c>
    </row>
    <row r="403" spans="1:1" x14ac:dyDescent="0.25">
      <c r="A403" s="8" t="s">
        <v>452</v>
      </c>
    </row>
    <row r="404" spans="1:1" x14ac:dyDescent="0.25">
      <c r="A404" s="8" t="s">
        <v>453</v>
      </c>
    </row>
    <row r="405" spans="1:1" x14ac:dyDescent="0.25">
      <c r="A405" s="8" t="s">
        <v>454</v>
      </c>
    </row>
    <row r="406" spans="1:1" x14ac:dyDescent="0.25">
      <c r="A406" s="8" t="s">
        <v>455</v>
      </c>
    </row>
    <row r="407" spans="1:1" x14ac:dyDescent="0.25">
      <c r="A407" s="8" t="s">
        <v>456</v>
      </c>
    </row>
    <row r="408" spans="1:1" x14ac:dyDescent="0.25">
      <c r="A408" s="8" t="s">
        <v>457</v>
      </c>
    </row>
    <row r="409" spans="1:1" x14ac:dyDescent="0.25">
      <c r="A409" s="8" t="s">
        <v>231</v>
      </c>
    </row>
    <row r="410" spans="1:1" x14ac:dyDescent="0.25">
      <c r="A410" s="8" t="s">
        <v>458</v>
      </c>
    </row>
    <row r="411" spans="1:1" x14ac:dyDescent="0.25">
      <c r="A411" s="8" t="s">
        <v>459</v>
      </c>
    </row>
    <row r="412" spans="1:1" x14ac:dyDescent="0.25">
      <c r="A412" s="8" t="s">
        <v>212</v>
      </c>
    </row>
    <row r="413" spans="1:1" x14ac:dyDescent="0.25">
      <c r="A413" s="8" t="s">
        <v>195</v>
      </c>
    </row>
    <row r="414" spans="1:1" x14ac:dyDescent="0.25">
      <c r="A414" s="8" t="s">
        <v>173</v>
      </c>
    </row>
    <row r="415" spans="1:1" x14ac:dyDescent="0.25">
      <c r="A415" s="8" t="s">
        <v>460</v>
      </c>
    </row>
    <row r="416" spans="1:1" x14ac:dyDescent="0.25">
      <c r="A416" s="8" t="s">
        <v>219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139</v>
      </c>
    </row>
    <row r="420" spans="1:1" x14ac:dyDescent="0.25">
      <c r="A420" s="8" t="s">
        <v>463</v>
      </c>
    </row>
    <row r="421" spans="1:1" x14ac:dyDescent="0.25">
      <c r="A421" s="8" t="s">
        <v>464</v>
      </c>
    </row>
    <row r="422" spans="1:1" x14ac:dyDescent="0.25">
      <c r="A422" s="8" t="s">
        <v>233</v>
      </c>
    </row>
    <row r="423" spans="1:1" x14ac:dyDescent="0.25">
      <c r="A423" s="8" t="s">
        <v>465</v>
      </c>
    </row>
    <row r="424" spans="1:1" x14ac:dyDescent="0.25">
      <c r="A424" s="8" t="s">
        <v>466</v>
      </c>
    </row>
    <row r="425" spans="1:1" x14ac:dyDescent="0.25">
      <c r="A425" s="8" t="s">
        <v>467</v>
      </c>
    </row>
    <row r="426" spans="1:1" x14ac:dyDescent="0.25">
      <c r="A426" s="8" t="s">
        <v>468</v>
      </c>
    </row>
    <row r="427" spans="1:1" x14ac:dyDescent="0.25">
      <c r="A427" s="8" t="s">
        <v>469</v>
      </c>
    </row>
    <row r="428" spans="1:1" x14ac:dyDescent="0.25">
      <c r="A428" s="8" t="s">
        <v>236</v>
      </c>
    </row>
    <row r="429" spans="1:1" x14ac:dyDescent="0.25">
      <c r="A429" s="8" t="s">
        <v>218</v>
      </c>
    </row>
    <row r="430" spans="1:1" x14ac:dyDescent="0.25">
      <c r="A430" s="8" t="s">
        <v>470</v>
      </c>
    </row>
    <row r="431" spans="1:1" x14ac:dyDescent="0.25">
      <c r="A431" s="8" t="s">
        <v>471</v>
      </c>
    </row>
    <row r="432" spans="1:1" x14ac:dyDescent="0.25">
      <c r="A432" s="8" t="s">
        <v>169</v>
      </c>
    </row>
    <row r="433" spans="1:1" x14ac:dyDescent="0.25">
      <c r="A433" s="8" t="s">
        <v>208</v>
      </c>
    </row>
    <row r="434" spans="1:1" x14ac:dyDescent="0.25">
      <c r="A434" s="8" t="s">
        <v>472</v>
      </c>
    </row>
    <row r="435" spans="1:1" x14ac:dyDescent="0.25">
      <c r="A435" s="8" t="s">
        <v>197</v>
      </c>
    </row>
    <row r="436" spans="1:1" x14ac:dyDescent="0.25">
      <c r="A436" s="8" t="s">
        <v>473</v>
      </c>
    </row>
    <row r="437" spans="1:1" x14ac:dyDescent="0.25">
      <c r="A437" s="8" t="s">
        <v>228</v>
      </c>
    </row>
    <row r="438" spans="1:1" x14ac:dyDescent="0.25">
      <c r="A438" s="8" t="s">
        <v>128</v>
      </c>
    </row>
    <row r="439" spans="1:1" x14ac:dyDescent="0.25">
      <c r="A439" s="8" t="s">
        <v>474</v>
      </c>
    </row>
    <row r="440" spans="1:1" x14ac:dyDescent="0.25">
      <c r="A440" s="8" t="s">
        <v>475</v>
      </c>
    </row>
    <row r="441" spans="1:1" x14ac:dyDescent="0.25">
      <c r="A441" s="8" t="s">
        <v>476</v>
      </c>
    </row>
    <row r="442" spans="1:1" x14ac:dyDescent="0.25">
      <c r="A442" s="8" t="s">
        <v>221</v>
      </c>
    </row>
    <row r="443" spans="1:1" x14ac:dyDescent="0.25">
      <c r="A443" s="8" t="s">
        <v>477</v>
      </c>
    </row>
    <row r="444" spans="1:1" x14ac:dyDescent="0.25">
      <c r="A444" s="8" t="s">
        <v>190</v>
      </c>
    </row>
    <row r="445" spans="1:1" x14ac:dyDescent="0.25">
      <c r="A445" s="8" t="s">
        <v>478</v>
      </c>
    </row>
    <row r="446" spans="1:1" x14ac:dyDescent="0.25">
      <c r="A446" s="8" t="s">
        <v>479</v>
      </c>
    </row>
    <row r="447" spans="1:1" x14ac:dyDescent="0.25">
      <c r="A447" s="8" t="s">
        <v>480</v>
      </c>
    </row>
    <row r="448" spans="1:1" x14ac:dyDescent="0.25">
      <c r="A448" s="8" t="s">
        <v>120</v>
      </c>
    </row>
    <row r="449" spans="1:1" x14ac:dyDescent="0.25">
      <c r="A449" s="8" t="s">
        <v>481</v>
      </c>
    </row>
    <row r="450" spans="1:1" x14ac:dyDescent="0.25">
      <c r="A450" s="8" t="s">
        <v>482</v>
      </c>
    </row>
    <row r="451" spans="1:1" x14ac:dyDescent="0.25">
      <c r="A451" s="8" t="s">
        <v>483</v>
      </c>
    </row>
    <row r="452" spans="1:1" x14ac:dyDescent="0.25">
      <c r="A452" s="8" t="s">
        <v>484</v>
      </c>
    </row>
    <row r="453" spans="1:1" x14ac:dyDescent="0.25">
      <c r="A453" s="8" t="s">
        <v>176</v>
      </c>
    </row>
    <row r="454" spans="1:1" x14ac:dyDescent="0.25">
      <c r="A454" s="8" t="s">
        <v>485</v>
      </c>
    </row>
    <row r="455" spans="1:1" x14ac:dyDescent="0.25">
      <c r="A455" s="8" t="s">
        <v>213</v>
      </c>
    </row>
    <row r="456" spans="1:1" x14ac:dyDescent="0.25">
      <c r="A456" s="8" t="s">
        <v>486</v>
      </c>
    </row>
    <row r="457" spans="1:1" x14ac:dyDescent="0.25">
      <c r="A457" s="8" t="s">
        <v>487</v>
      </c>
    </row>
    <row r="458" spans="1:1" x14ac:dyDescent="0.25">
      <c r="A458" s="8" t="s">
        <v>488</v>
      </c>
    </row>
    <row r="459" spans="1:1" x14ac:dyDescent="0.25">
      <c r="A459" s="8" t="s">
        <v>489</v>
      </c>
    </row>
    <row r="460" spans="1:1" x14ac:dyDescent="0.25">
      <c r="A460" s="8" t="s">
        <v>490</v>
      </c>
    </row>
    <row r="461" spans="1:1" x14ac:dyDescent="0.25">
      <c r="A461" s="8" t="s">
        <v>491</v>
      </c>
    </row>
    <row r="462" spans="1:1" x14ac:dyDescent="0.25">
      <c r="A462" s="8" t="s">
        <v>492</v>
      </c>
    </row>
    <row r="463" spans="1:1" x14ac:dyDescent="0.25">
      <c r="A463" s="8" t="s">
        <v>493</v>
      </c>
    </row>
    <row r="464" spans="1:1" x14ac:dyDescent="0.25">
      <c r="A464" s="8" t="s">
        <v>494</v>
      </c>
    </row>
    <row r="465" spans="1:1" x14ac:dyDescent="0.25">
      <c r="A465" s="8" t="s">
        <v>238</v>
      </c>
    </row>
    <row r="466" spans="1:1" x14ac:dyDescent="0.25">
      <c r="A466" s="8" t="s">
        <v>495</v>
      </c>
    </row>
    <row r="467" spans="1:1" x14ac:dyDescent="0.25">
      <c r="A467" s="8" t="s">
        <v>496</v>
      </c>
    </row>
    <row r="468" spans="1:1" x14ac:dyDescent="0.25">
      <c r="A468" s="8" t="s">
        <v>497</v>
      </c>
    </row>
    <row r="469" spans="1:1" x14ac:dyDescent="0.25">
      <c r="A469" s="8" t="s">
        <v>127</v>
      </c>
    </row>
    <row r="470" spans="1:1" x14ac:dyDescent="0.25">
      <c r="A470" s="8" t="s">
        <v>156</v>
      </c>
    </row>
    <row r="471" spans="1:1" x14ac:dyDescent="0.25">
      <c r="A471" s="8" t="s">
        <v>498</v>
      </c>
    </row>
    <row r="472" spans="1:1" x14ac:dyDescent="0.25">
      <c r="A472" s="8" t="s">
        <v>499</v>
      </c>
    </row>
    <row r="473" spans="1:1" x14ac:dyDescent="0.25">
      <c r="A473" s="8" t="s">
        <v>500</v>
      </c>
    </row>
    <row r="474" spans="1:1" x14ac:dyDescent="0.25">
      <c r="A474" s="8" t="s">
        <v>501</v>
      </c>
    </row>
    <row r="475" spans="1:1" x14ac:dyDescent="0.25">
      <c r="A475" s="8" t="s">
        <v>502</v>
      </c>
    </row>
    <row r="476" spans="1:1" x14ac:dyDescent="0.25">
      <c r="A476" s="8" t="s">
        <v>503</v>
      </c>
    </row>
    <row r="477" spans="1:1" x14ac:dyDescent="0.25">
      <c r="A477" s="8" t="s">
        <v>504</v>
      </c>
    </row>
    <row r="478" spans="1:1" x14ac:dyDescent="0.25">
      <c r="A478" s="8" t="s">
        <v>151</v>
      </c>
    </row>
    <row r="479" spans="1:1" x14ac:dyDescent="0.25">
      <c r="A479" s="8" t="s">
        <v>505</v>
      </c>
    </row>
    <row r="480" spans="1:1" x14ac:dyDescent="0.25">
      <c r="A480" s="8" t="s">
        <v>506</v>
      </c>
    </row>
    <row r="481" spans="1:1" x14ac:dyDescent="0.25">
      <c r="A481" s="8" t="s">
        <v>507</v>
      </c>
    </row>
    <row r="482" spans="1:1" x14ac:dyDescent="0.25">
      <c r="A482" s="8" t="s">
        <v>508</v>
      </c>
    </row>
    <row r="483" spans="1:1" x14ac:dyDescent="0.25">
      <c r="A483" s="8" t="s">
        <v>509</v>
      </c>
    </row>
    <row r="484" spans="1:1" x14ac:dyDescent="0.25">
      <c r="A484" s="8" t="s">
        <v>510</v>
      </c>
    </row>
    <row r="485" spans="1:1" x14ac:dyDescent="0.25">
      <c r="A485" s="8" t="s">
        <v>511</v>
      </c>
    </row>
    <row r="486" spans="1:1" x14ac:dyDescent="0.25">
      <c r="A486" s="8" t="s">
        <v>224</v>
      </c>
    </row>
    <row r="487" spans="1:1" x14ac:dyDescent="0.25">
      <c r="A487" s="8" t="s">
        <v>512</v>
      </c>
    </row>
    <row r="488" spans="1:1" x14ac:dyDescent="0.25">
      <c r="A488" s="8" t="s">
        <v>513</v>
      </c>
    </row>
    <row r="489" spans="1:1" x14ac:dyDescent="0.25">
      <c r="A489" s="8" t="s">
        <v>240</v>
      </c>
    </row>
    <row r="490" spans="1:1" x14ac:dyDescent="0.25">
      <c r="A490" s="8" t="s">
        <v>207</v>
      </c>
    </row>
    <row r="491" spans="1:1" x14ac:dyDescent="0.25">
      <c r="A491" s="8" t="s">
        <v>514</v>
      </c>
    </row>
    <row r="492" spans="1:1" x14ac:dyDescent="0.25">
      <c r="A492" s="8" t="s">
        <v>515</v>
      </c>
    </row>
    <row r="493" spans="1:1" x14ac:dyDescent="0.25">
      <c r="A493" s="8" t="s">
        <v>516</v>
      </c>
    </row>
    <row r="494" spans="1:1" x14ac:dyDescent="0.25">
      <c r="A494" s="8" t="s">
        <v>517</v>
      </c>
    </row>
    <row r="495" spans="1:1" x14ac:dyDescent="0.25">
      <c r="A495" s="8" t="s">
        <v>518</v>
      </c>
    </row>
    <row r="496" spans="1:1" x14ac:dyDescent="0.25">
      <c r="A496" s="8" t="s">
        <v>519</v>
      </c>
    </row>
    <row r="497" spans="1:1" x14ac:dyDescent="0.25">
      <c r="A497" s="8" t="s">
        <v>520</v>
      </c>
    </row>
    <row r="498" spans="1:1" x14ac:dyDescent="0.25">
      <c r="A498" s="8" t="s">
        <v>211</v>
      </c>
    </row>
    <row r="499" spans="1:1" x14ac:dyDescent="0.25">
      <c r="A499" s="8" t="s">
        <v>521</v>
      </c>
    </row>
    <row r="500" spans="1:1" x14ac:dyDescent="0.25">
      <c r="A500" s="8" t="s">
        <v>522</v>
      </c>
    </row>
    <row r="501" spans="1:1" x14ac:dyDescent="0.25">
      <c r="A501" s="8" t="s">
        <v>126</v>
      </c>
    </row>
    <row r="502" spans="1:1" x14ac:dyDescent="0.25">
      <c r="A502" s="8" t="s">
        <v>523</v>
      </c>
    </row>
    <row r="503" spans="1:1" x14ac:dyDescent="0.25">
      <c r="A503" s="8" t="s">
        <v>136</v>
      </c>
    </row>
    <row r="504" spans="1:1" x14ac:dyDescent="0.25">
      <c r="A504" s="8" t="s">
        <v>524</v>
      </c>
    </row>
    <row r="505" spans="1:1" x14ac:dyDescent="0.25">
      <c r="A505" s="8" t="s">
        <v>227</v>
      </c>
    </row>
    <row r="506" spans="1:1" x14ac:dyDescent="0.25">
      <c r="A506" s="8" t="s">
        <v>525</v>
      </c>
    </row>
    <row r="507" spans="1:1" x14ac:dyDescent="0.25">
      <c r="A507" s="8" t="s">
        <v>215</v>
      </c>
    </row>
    <row r="508" spans="1:1" x14ac:dyDescent="0.25">
      <c r="A508" s="8" t="s">
        <v>222</v>
      </c>
    </row>
    <row r="509" spans="1:1" x14ac:dyDescent="0.25">
      <c r="A509" s="8" t="s">
        <v>526</v>
      </c>
    </row>
    <row r="510" spans="1:1" x14ac:dyDescent="0.25">
      <c r="A510" s="8" t="s">
        <v>527</v>
      </c>
    </row>
    <row r="511" spans="1:1" x14ac:dyDescent="0.25">
      <c r="A511" s="8" t="s">
        <v>528</v>
      </c>
    </row>
    <row r="512" spans="1:1" x14ac:dyDescent="0.25">
      <c r="A512" s="8" t="s">
        <v>529</v>
      </c>
    </row>
    <row r="513" spans="1:1" x14ac:dyDescent="0.25">
      <c r="A513" s="8" t="s">
        <v>530</v>
      </c>
    </row>
    <row r="514" spans="1:1" x14ac:dyDescent="0.25">
      <c r="A514" s="8" t="s">
        <v>531</v>
      </c>
    </row>
    <row r="515" spans="1:1" x14ac:dyDescent="0.25">
      <c r="A515" s="8" t="s">
        <v>237</v>
      </c>
    </row>
    <row r="516" spans="1:1" x14ac:dyDescent="0.25">
      <c r="A516" s="8" t="s">
        <v>239</v>
      </c>
    </row>
    <row r="517" spans="1:1" x14ac:dyDescent="0.25">
      <c r="A517" s="8" t="s">
        <v>532</v>
      </c>
    </row>
    <row r="518" spans="1:1" x14ac:dyDescent="0.25">
      <c r="A518" s="8" t="s">
        <v>533</v>
      </c>
    </row>
    <row r="519" spans="1:1" x14ac:dyDescent="0.25">
      <c r="A519" s="8" t="s">
        <v>534</v>
      </c>
    </row>
    <row r="520" spans="1:1" x14ac:dyDescent="0.25">
      <c r="A520" s="8" t="s">
        <v>535</v>
      </c>
    </row>
    <row r="521" spans="1:1" x14ac:dyDescent="0.25">
      <c r="A521" s="8" t="s">
        <v>536</v>
      </c>
    </row>
    <row r="522" spans="1:1" x14ac:dyDescent="0.25">
      <c r="A522" s="8" t="s">
        <v>537</v>
      </c>
    </row>
    <row r="523" spans="1:1" x14ac:dyDescent="0.25">
      <c r="A523" s="8" t="s">
        <v>538</v>
      </c>
    </row>
    <row r="524" spans="1:1" x14ac:dyDescent="0.25">
      <c r="A524" s="8" t="s">
        <v>539</v>
      </c>
    </row>
    <row r="525" spans="1:1" x14ac:dyDescent="0.25">
      <c r="A525" s="8" t="s">
        <v>235</v>
      </c>
    </row>
    <row r="526" spans="1:1" x14ac:dyDescent="0.25">
      <c r="A526" s="8" t="s">
        <v>204</v>
      </c>
    </row>
    <row r="527" spans="1:1" x14ac:dyDescent="0.25">
      <c r="A527" s="8" t="s">
        <v>540</v>
      </c>
    </row>
    <row r="528" spans="1:1" x14ac:dyDescent="0.25">
      <c r="A528" s="8" t="s">
        <v>232</v>
      </c>
    </row>
    <row r="529" spans="1:1" x14ac:dyDescent="0.25">
      <c r="A529" s="8" t="s">
        <v>541</v>
      </c>
    </row>
    <row r="530" spans="1:1" x14ac:dyDescent="0.25">
      <c r="A530" s="8" t="s">
        <v>542</v>
      </c>
    </row>
    <row r="531" spans="1:1" x14ac:dyDescent="0.25">
      <c r="A531" s="8" t="s">
        <v>543</v>
      </c>
    </row>
    <row r="532" spans="1:1" x14ac:dyDescent="0.25">
      <c r="A532" s="8" t="s">
        <v>544</v>
      </c>
    </row>
    <row r="533" spans="1:1" x14ac:dyDescent="0.25">
      <c r="A533" s="8" t="s">
        <v>545</v>
      </c>
    </row>
    <row r="534" spans="1:1" x14ac:dyDescent="0.25">
      <c r="A534" s="8" t="s">
        <v>226</v>
      </c>
    </row>
    <row r="535" spans="1:1" x14ac:dyDescent="0.25">
      <c r="A535" s="8" t="s">
        <v>546</v>
      </c>
    </row>
    <row r="536" spans="1:1" x14ac:dyDescent="0.25">
      <c r="A536" s="8" t="s">
        <v>134</v>
      </c>
    </row>
    <row r="537" spans="1:1" x14ac:dyDescent="0.25">
      <c r="A537" s="8" t="s">
        <v>547</v>
      </c>
    </row>
    <row r="538" spans="1:1" x14ac:dyDescent="0.25">
      <c r="A538" s="8" t="s">
        <v>548</v>
      </c>
    </row>
    <row r="539" spans="1:1" x14ac:dyDescent="0.25">
      <c r="A539" s="8" t="s">
        <v>549</v>
      </c>
    </row>
    <row r="540" spans="1:1" x14ac:dyDescent="0.25">
      <c r="A540" s="8" t="s">
        <v>550</v>
      </c>
    </row>
    <row r="541" spans="1:1" x14ac:dyDescent="0.25">
      <c r="A541" s="8" t="s">
        <v>551</v>
      </c>
    </row>
    <row r="542" spans="1:1" x14ac:dyDescent="0.25">
      <c r="A542" s="8" t="s">
        <v>172</v>
      </c>
    </row>
    <row r="543" spans="1:1" x14ac:dyDescent="0.25">
      <c r="A543" s="8" t="s">
        <v>552</v>
      </c>
    </row>
    <row r="544" spans="1:1" x14ac:dyDescent="0.25">
      <c r="A544" s="8" t="s">
        <v>553</v>
      </c>
    </row>
    <row r="545" spans="1:1" x14ac:dyDescent="0.25">
      <c r="A545" s="8" t="s">
        <v>554</v>
      </c>
    </row>
    <row r="546" spans="1:1" x14ac:dyDescent="0.25">
      <c r="A546" s="8" t="s">
        <v>555</v>
      </c>
    </row>
    <row r="547" spans="1:1" x14ac:dyDescent="0.25">
      <c r="A547" s="8" t="s">
        <v>556</v>
      </c>
    </row>
    <row r="548" spans="1:1" x14ac:dyDescent="0.25">
      <c r="A548" s="8" t="s">
        <v>170</v>
      </c>
    </row>
  </sheetData>
  <autoFilter ref="A1:C1" xr:uid="{B7BFFF1C-AC35-4424-B8F4-04250131A25E}">
    <sortState xmlns:xlrd2="http://schemas.microsoft.com/office/spreadsheetml/2017/richdata2" ref="A2:C548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1"/>
  <sheetViews>
    <sheetView workbookViewId="0">
      <selection activeCell="A8" sqref="A8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98</v>
      </c>
      <c r="B1" s="7" t="s">
        <v>99</v>
      </c>
      <c r="C1" s="5"/>
      <c r="E1" s="6"/>
    </row>
    <row r="2" spans="1:5" x14ac:dyDescent="0.25">
      <c r="A2" t="str">
        <f>CONCATENATE(Totals!A2, ":", Totals!C2)</f>
        <v>azumarill:5</v>
      </c>
      <c r="B2" t="str">
        <f>CONCATENATE(Totals!A2, ":", Totals!B2)</f>
        <v>azumarill:24</v>
      </c>
    </row>
    <row r="3" spans="1:5" x14ac:dyDescent="0.25">
      <c r="A3" t="str">
        <f>CONCATENATE(Totals!A2, ":", Totals!C2, ",",Totals!A3, ":", Totals!C3,)</f>
        <v>azumarill:5,altaria:4</v>
      </c>
      <c r="B3" t="str">
        <f>CONCATENATE(Totals!A2, ":", Totals!B2, ",",Totals!A3, ":", Totals!B3,)</f>
        <v>azumarill:24,altaria:16</v>
      </c>
    </row>
    <row r="4" spans="1:5" x14ac:dyDescent="0.25">
      <c r="A4" t="str">
        <f>CONCATENATE(Totals!A2, ":", Totals!C2, ",",Totals!A3, ":", Totals!C3, ",",Totals!A4, ":", Totals!C4,)</f>
        <v>azumarill:5,altaria:4,registeel:4</v>
      </c>
      <c r="B4" t="str">
        <f>CONCATENATE(Totals!A2, ":", Totals!B2, ",",Totals!A3, ":", Totals!B3, ",",Totals!A4, ":", Totals!B4)</f>
        <v>azumarill:24,altaria:16,registeel:15</v>
      </c>
    </row>
    <row r="5" spans="1:5" x14ac:dyDescent="0.25">
      <c r="A5" t="str">
        <f>CONCATENATE(Totals!A2, ":", Totals!C2, ",",Totals!A3, ":", Totals!C3, ",",Totals!A4, ":", Totals!C4, ",",Totals!A5, ":", Totals!C5)</f>
        <v>azumarill:5,altaria:4,registeel:4,toxicroak:4</v>
      </c>
      <c r="B5" t="str">
        <f>CONCATENATE(Totals!A2, ":", Totals!B2, ",",Totals!A3, ":", Totals!B3, ",",Totals!A4, ":", Totals!B4, ",",Totals!A5, ":", Totals!B5)</f>
        <v>azumarill:24,altaria:16,registeel:15,toxicroak:5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azumarill:5,altaria:4,registeel:4,toxicroak:4,skarmory:3</v>
      </c>
      <c r="B6" t="str">
        <f>CONCATENATE(Totals!A2, ":", Totals!B2, ",",Totals!A3, ":", Totals!B3, ",",Totals!A4, ":", Totals!B4, ",",Totals!A5, ":", Totals!B5, ",",Totals!A6, ":", Totals!B6)</f>
        <v>azumarill:24,altaria:16,registeel:15,toxicroak:5,skarmory:11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azumarill:5,altaria:4,registeel:4,toxicroak:4,skarmory:3,deoxys_defense:3</v>
      </c>
      <c r="B7" t="str">
        <f>CONCATENATE(Totals!A2, ":", Totals!B2, ",",Totals!A3, ":", Totals!B3, ",",Totals!A4, ":", Totals!B4, ",",Totals!A5, ":", Totals!B5, ",",Totals!A6, ":", Totals!B6, ",",Totals!A7, ":", Totals!B7,)</f>
        <v>azumarill:24,altaria:16,registeel:15,toxicroak:5,skarmory:11,deoxys_defense:5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azumarill:5,altaria:4,registeel:4,toxicroak:4,skarmory:3,deoxys_defense:3,bastiodon:3</v>
      </c>
      <c r="B8" t="str">
        <f>CONCATENATE(Totals!A2, ":", Totals!B2, ",",Totals!A3, ":", Totals!B3, ",",Totals!A4, ":", Totals!B4, ",",Totals!A5, ":", Totals!B5, ",",Totals!A6, ":", Totals!B6, ",",Totals!A7, ":", Totals!B7, ",",Totals!A8, ":", Totals!B8,)</f>
        <v>azumarill:24,altaria:16,registeel:15,toxicroak:5,skarmory:11,deoxys_defense:5,bastiodon:3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azumarill:5,altaria:4,registeel:4,toxicroak:4,skarmory:3,deoxys_defense:3,bastiodon:3,swampert:2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azumarill:24,altaria:16,registeel:15,toxicroak:5,skarmory:11,deoxys_defense:5,bastiodon:3,swampert:3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azumarill:5,altaria:4,registeel:4,toxicroak:4,skarmory:3,deoxys_defense:3,bastiodon:3,swampert:2,hypno:2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azumarill:24,altaria:16,registeel:15,toxicroak:5,skarmory:11,deoxys_defense:5,bastiodon:3,swampert:3,hypno:2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azumarill:5,altaria:4,registeel:4,toxicroak:4,skarmory:3,deoxys_defense:3,bastiodon:3,swampert:2,hypno:2,mew:2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azumarill:24,altaria:16,registeel:15,toxicroak:5,skarmory:11,deoxys_defense:5,bastiodon:3,swampert:3,hypno:2,mew:2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azumarill:5,altaria:4,registeel:4,toxicroak:4,skarmory:3,deoxys_defense:3,bastiodon:3,swampert:2,hypno:2,mew:2,umbreon:1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azumarill:24,altaria:16,registeel:15,toxicroak:5,skarmory:11,deoxys_defense:5,bastiodon:3,swampert:3,hypno:2,mew:2,umbreon:5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azumarill:5,altaria:4,registeel:4,toxicroak:4,skarmory:3,deoxys_defense:3,bastiodon:3,swampert:2,hypno:2,mew:2,umbreon:1,whiscash:1</v>
      </c>
    </row>
    <row r="21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History</vt:lpstr>
      <vt:lpstr>Totals</vt:lpstr>
      <vt:lpstr>Strings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2020-05-13T16:41:21Z</dcterms:modified>
</cp:coreProperties>
</file>