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7482C6C9-F7E5-4B4C-AF71-8CE87BF8D10F}" xr6:coauthVersionLast="45" xr6:coauthVersionMax="45" xr10:uidLastSave="{00000000-0000-0000-0000-000000000000}"/>
  <bookViews>
    <workbookView xWindow="7200" yWindow="3840" windowWidth="21600" windowHeight="11385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History!$A$1:$C$577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6" i="8"/>
  <c r="B16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1" i="8"/>
  <c r="B11" i="8"/>
  <c r="C17" i="8"/>
  <c r="B17" i="8"/>
  <c r="C21" i="8"/>
  <c r="B21" i="8"/>
  <c r="C24" i="8"/>
  <c r="B24" i="8"/>
  <c r="C82" i="8"/>
  <c r="B82" i="8"/>
  <c r="C60" i="8"/>
  <c r="B60" i="8"/>
  <c r="C38" i="8"/>
  <c r="B38" i="8"/>
  <c r="C52" i="8"/>
  <c r="B52" i="8"/>
  <c r="C49" i="8"/>
  <c r="B49" i="8"/>
  <c r="C40" i="8"/>
  <c r="B40" i="8"/>
  <c r="C34" i="8"/>
  <c r="B34" i="8"/>
  <c r="C81" i="8"/>
  <c r="B81" i="8"/>
  <c r="C32" i="8"/>
  <c r="B32" i="8"/>
  <c r="C22" i="8"/>
  <c r="B22" i="8"/>
  <c r="C80" i="8"/>
  <c r="B80" i="8"/>
  <c r="C19" i="8"/>
  <c r="B19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9" i="8"/>
  <c r="B9" i="8"/>
  <c r="C50" i="8"/>
  <c r="B50" i="8"/>
  <c r="C3" i="8"/>
  <c r="B3" i="8"/>
  <c r="C73" i="8"/>
  <c r="B73" i="8"/>
  <c r="C72" i="8"/>
  <c r="B72" i="8"/>
  <c r="C44" i="8"/>
  <c r="B44" i="8"/>
  <c r="C6" i="8"/>
  <c r="B6" i="8"/>
  <c r="C71" i="8"/>
  <c r="B71" i="8"/>
  <c r="C30" i="8"/>
  <c r="B30" i="8"/>
  <c r="C70" i="8"/>
  <c r="B70" i="8"/>
  <c r="C8" i="8"/>
  <c r="B8" i="8"/>
  <c r="C69" i="8"/>
  <c r="B69" i="8"/>
  <c r="C55" i="8"/>
  <c r="B55" i="8"/>
  <c r="C68" i="8"/>
  <c r="B68" i="8"/>
  <c r="C61" i="8"/>
  <c r="B61" i="8"/>
  <c r="C35" i="8"/>
  <c r="B35" i="8"/>
  <c r="C67" i="8"/>
  <c r="B67" i="8"/>
  <c r="C18" i="8"/>
  <c r="B18" i="8"/>
  <c r="C36" i="8"/>
  <c r="B36" i="8"/>
  <c r="C43" i="8"/>
  <c r="B43" i="8"/>
  <c r="C13" i="8"/>
  <c r="B13" i="8"/>
  <c r="C66" i="8"/>
  <c r="B66" i="8"/>
  <c r="C15" i="8"/>
  <c r="B15" i="8"/>
  <c r="C7" i="8"/>
  <c r="B7" i="8"/>
  <c r="C54" i="8"/>
  <c r="B54" i="8"/>
  <c r="C65" i="8"/>
  <c r="B65" i="8"/>
  <c r="C2" i="8"/>
  <c r="B2" i="8"/>
  <c r="C5" i="8"/>
  <c r="B5" i="8"/>
  <c r="C64" i="8"/>
  <c r="B64" i="8"/>
  <c r="C12" i="8"/>
  <c r="B12" i="8"/>
  <c r="C14" i="8"/>
  <c r="B14" i="8"/>
  <c r="C10" i="8"/>
  <c r="B10" i="8"/>
  <c r="C37" i="8"/>
  <c r="B37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<sst xmlns="http://schemas.openxmlformats.org/spreadsheetml/2006/main" count="1961" uniqueCount="294">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</sst>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577"/>
  <sheetViews>
    <sheetView tabSelected="1" zoomScale="115" zoomScaleNormal="115" workbookViewId="0">
      <selection activeCell="A111" sqref="A111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  <row r="527" spans="1:3" x14ac:dyDescent="0.25">
      <c r="A527" s="2" t="s">
        <v>269</v>
      </c>
      <c r="B527" s="2" t="s">
        <v>270</v>
      </c>
      <c r="C527" s="2" t="s">
        <v>272</v>
      </c>
    </row>
    <row r="528" spans="1:3" x14ac:dyDescent="0.25">
      <c r="A528" s="2" t="s">
        <v>269</v>
      </c>
      <c r="B528" s="2" t="s">
        <v>270</v>
      </c>
      <c r="C528" s="2" t="s">
        <v>267</v>
      </c>
    </row>
    <row r="529" spans="1:3" x14ac:dyDescent="0.25">
      <c r="A529" s="2" t="s">
        <v>264</v>
      </c>
      <c r="B529" s="2" t="s">
        <v>269</v>
      </c>
      <c r="C529" s="2" t="s">
        <v>271</v>
      </c>
    </row>
    <row r="530" spans="1:3" x14ac:dyDescent="0.25">
      <c r="A530" s="2" t="s">
        <v>267</v>
      </c>
      <c r="B530" s="2" t="s">
        <v>269</v>
      </c>
      <c r="C530" s="2" t="s">
        <v>270</v>
      </c>
    </row>
    <row r="531" spans="1:3" x14ac:dyDescent="0.25">
      <c r="A531" s="2" t="s">
        <v>267</v>
      </c>
      <c r="B531" s="2" t="s">
        <v>269</v>
      </c>
      <c r="C531" s="2" t="s">
        <v>271</v>
      </c>
    </row>
    <row r="532" spans="1:3" x14ac:dyDescent="0.25">
      <c r="A532" s="2" t="s">
        <v>270</v>
      </c>
      <c r="B532" s="2" t="s">
        <v>273</v>
      </c>
      <c r="C532" s="2" t="s">
        <v>269</v>
      </c>
    </row>
    <row r="533" spans="1:3" x14ac:dyDescent="0.25">
      <c r="A533" s="2" t="s">
        <v>270</v>
      </c>
      <c r="B533" s="2" t="s">
        <v>280</v>
      </c>
      <c r="C533" s="2" t="s">
        <v>262</v>
      </c>
    </row>
    <row r="534" spans="1:3" x14ac:dyDescent="0.25">
      <c r="A534" s="2" t="s">
        <v>272</v>
      </c>
      <c r="B534" s="2" t="s">
        <v>269</v>
      </c>
      <c r="C534" s="2" t="s">
        <v>273</v>
      </c>
    </row>
    <row r="535" spans="1:3" x14ac:dyDescent="0.25">
      <c r="A535" s="2" t="s">
        <v>262</v>
      </c>
      <c r="B535" s="2" t="s">
        <v>280</v>
      </c>
      <c r="C535" s="2" t="s">
        <v>271</v>
      </c>
    </row>
    <row r="536" spans="1:3" x14ac:dyDescent="0.25">
      <c r="A536" s="2" t="s">
        <v>272</v>
      </c>
      <c r="B536" s="2" t="s">
        <v>269</v>
      </c>
      <c r="C536" s="2" t="s">
        <v>265</v>
      </c>
    </row>
    <row r="537" spans="1:3" x14ac:dyDescent="0.25">
      <c r="A537" s="2" t="s">
        <v>273</v>
      </c>
      <c r="B537" s="2" t="s">
        <v>266</v>
      </c>
      <c r="C537" s="2" t="s">
        <v>271</v>
      </c>
    </row>
    <row r="538" spans="1:3" x14ac:dyDescent="0.25">
      <c r="A538" s="2" t="s">
        <v>269</v>
      </c>
      <c r="B538" s="2" t="s">
        <v>265</v>
      </c>
      <c r="C538" s="2" t="s">
        <v>272</v>
      </c>
    </row>
    <row r="539" spans="1:3" x14ac:dyDescent="0.25">
      <c r="A539" s="2" t="s">
        <v>267</v>
      </c>
      <c r="B539" s="2" t="s">
        <v>271</v>
      </c>
      <c r="C539" s="2" t="s">
        <v>269</v>
      </c>
    </row>
    <row r="540" spans="1:3" x14ac:dyDescent="0.25">
      <c r="A540" s="2" t="s">
        <v>270</v>
      </c>
      <c r="B540" s="2" t="s">
        <v>267</v>
      </c>
      <c r="C540" s="2" t="s">
        <v>271</v>
      </c>
    </row>
    <row r="541" spans="1:3" x14ac:dyDescent="0.25">
      <c r="A541" s="2" t="s">
        <v>262</v>
      </c>
      <c r="B541" s="2" t="s">
        <v>264</v>
      </c>
      <c r="C541" s="2" t="s">
        <v>271</v>
      </c>
    </row>
    <row r="542" spans="1:3" x14ac:dyDescent="0.25">
      <c r="A542" s="2" t="s">
        <v>269</v>
      </c>
      <c r="B542" s="2" t="s">
        <v>280</v>
      </c>
      <c r="C542" s="2" t="s">
        <v>261</v>
      </c>
    </row>
    <row r="543" spans="1:3" x14ac:dyDescent="0.25">
      <c r="A543" s="2" t="s">
        <v>270</v>
      </c>
      <c r="B543" s="2" t="s">
        <v>275</v>
      </c>
      <c r="C543" s="2" t="s">
        <v>267</v>
      </c>
    </row>
    <row r="544" spans="1:3" x14ac:dyDescent="0.25">
      <c r="A544" s="2" t="s">
        <v>272</v>
      </c>
      <c r="B544" s="2" t="s">
        <v>262</v>
      </c>
      <c r="C544" s="2" t="s">
        <v>269</v>
      </c>
    </row>
    <row r="545" spans="1:3" x14ac:dyDescent="0.25">
      <c r="A545" s="2" t="s">
        <v>269</v>
      </c>
      <c r="B545" s="2" t="s">
        <v>275</v>
      </c>
      <c r="C545" s="2" t="s">
        <v>267</v>
      </c>
    </row>
    <row r="546" spans="1:3" x14ac:dyDescent="0.25">
      <c r="A546" s="2" t="s">
        <v>262</v>
      </c>
      <c r="B546" s="2" t="s">
        <v>273</v>
      </c>
      <c r="C546" s="2" t="s">
        <v>272</v>
      </c>
    </row>
    <row r="547" spans="1:3" x14ac:dyDescent="0.25">
      <c r="A547" s="2" t="s">
        <v>267</v>
      </c>
      <c r="B547" s="2" t="s">
        <v>264</v>
      </c>
      <c r="C547" s="2" t="s">
        <v>271</v>
      </c>
    </row>
    <row r="548" spans="1:3" x14ac:dyDescent="0.25">
      <c r="A548" s="2" t="s">
        <v>272</v>
      </c>
      <c r="B548" s="2" t="s">
        <v>290</v>
      </c>
      <c r="C548" s="2" t="s">
        <v>269</v>
      </c>
    </row>
    <row r="549" spans="1:3" x14ac:dyDescent="0.25">
      <c r="A549" s="2" t="s">
        <v>270</v>
      </c>
      <c r="B549" s="2" t="s">
        <v>262</v>
      </c>
      <c r="C549" s="2" t="s">
        <v>280</v>
      </c>
    </row>
    <row r="550" spans="1:3" x14ac:dyDescent="0.25">
      <c r="A550" s="2" t="s">
        <v>262</v>
      </c>
      <c r="B550" s="2" t="s">
        <v>280</v>
      </c>
      <c r="C550" s="2" t="s">
        <v>270</v>
      </c>
    </row>
    <row r="551" spans="1:3" x14ac:dyDescent="0.25">
      <c r="A551" s="2" t="s">
        <v>269</v>
      </c>
      <c r="B551" s="2" t="s">
        <v>262</v>
      </c>
      <c r="C551" s="2" t="s">
        <v>272</v>
      </c>
    </row>
    <row r="552" spans="1:3" x14ac:dyDescent="0.25">
      <c r="A552" s="2" t="s">
        <v>262</v>
      </c>
      <c r="B552" s="2" t="s">
        <v>269</v>
      </c>
      <c r="C552" s="2" t="s">
        <v>272</v>
      </c>
    </row>
    <row r="553" spans="1:3" x14ac:dyDescent="0.25">
      <c r="A553" s="2" t="s">
        <v>270</v>
      </c>
      <c r="B553" s="2" t="s">
        <v>269</v>
      </c>
      <c r="C553" s="2" t="s">
        <v>272</v>
      </c>
    </row>
    <row r="554" spans="1:3" x14ac:dyDescent="0.25">
      <c r="A554" s="2" t="s">
        <v>270</v>
      </c>
      <c r="B554" s="2" t="s">
        <v>275</v>
      </c>
      <c r="C554" s="2" t="s">
        <v>261</v>
      </c>
    </row>
    <row r="555" spans="1:3" x14ac:dyDescent="0.25">
      <c r="A555" s="2" t="s">
        <v>269</v>
      </c>
      <c r="B555" s="2" t="s">
        <v>267</v>
      </c>
      <c r="C555" s="2" t="s">
        <v>272</v>
      </c>
    </row>
    <row r="556" spans="1:3" x14ac:dyDescent="0.25">
      <c r="A556" s="2" t="s">
        <v>272</v>
      </c>
      <c r="B556" s="2" t="s">
        <v>262</v>
      </c>
      <c r="C556" s="2" t="s">
        <v>269</v>
      </c>
    </row>
    <row r="557" spans="1:3" x14ac:dyDescent="0.25">
      <c r="A557" s="2" t="s">
        <v>264</v>
      </c>
      <c r="B557" s="2" t="s">
        <v>262</v>
      </c>
      <c r="C557" s="2" t="s">
        <v>269</v>
      </c>
    </row>
    <row r="558" spans="1:3" x14ac:dyDescent="0.25">
      <c r="A558" s="2" t="s">
        <v>267</v>
      </c>
      <c r="B558" s="2" t="s">
        <v>270</v>
      </c>
      <c r="C558" s="2" t="s">
        <v>272</v>
      </c>
    </row>
    <row r="559" spans="1:3" x14ac:dyDescent="0.25">
      <c r="A559" s="2" t="s">
        <v>269</v>
      </c>
      <c r="B559" s="2" t="s">
        <v>267</v>
      </c>
      <c r="C559" s="2" t="s">
        <v>271</v>
      </c>
    </row>
    <row r="560" spans="1:3" x14ac:dyDescent="0.25">
      <c r="A560" s="2" t="s">
        <v>272</v>
      </c>
      <c r="B560" s="2" t="s">
        <v>273</v>
      </c>
      <c r="C560" s="2" t="s">
        <v>270</v>
      </c>
    </row>
    <row r="561" spans="1:3" x14ac:dyDescent="0.25">
      <c r="A561" s="2" t="s">
        <v>267</v>
      </c>
      <c r="B561" s="2" t="s">
        <v>271</v>
      </c>
      <c r="C561" s="2" t="s">
        <v>269</v>
      </c>
    </row>
    <row r="562" spans="1:3" x14ac:dyDescent="0.25">
      <c r="A562" s="2" t="s">
        <v>272</v>
      </c>
      <c r="B562" s="2" t="s">
        <v>269</v>
      </c>
      <c r="C562" s="2" t="s">
        <v>270</v>
      </c>
    </row>
    <row r="563" spans="1:3" x14ac:dyDescent="0.25">
      <c r="A563" s="2" t="s">
        <v>272</v>
      </c>
      <c r="B563" s="2" t="s">
        <v>269</v>
      </c>
      <c r="C563" s="2" t="s">
        <v>267</v>
      </c>
    </row>
    <row r="564" spans="1:3" x14ac:dyDescent="0.25">
      <c r="A564" s="2" t="s">
        <v>262</v>
      </c>
      <c r="B564" s="2" t="s">
        <v>269</v>
      </c>
      <c r="C564" s="2" t="s">
        <v>270</v>
      </c>
    </row>
    <row r="565" spans="1:3" x14ac:dyDescent="0.25">
      <c r="A565" s="2" t="s">
        <v>267</v>
      </c>
      <c r="B565" s="2" t="s">
        <v>269</v>
      </c>
      <c r="C565" s="2" t="s">
        <v>272</v>
      </c>
    </row>
    <row r="566" spans="1:3" x14ac:dyDescent="0.25">
      <c r="A566" s="2" t="s">
        <v>271</v>
      </c>
      <c r="B566" s="2" t="s">
        <v>275</v>
      </c>
      <c r="C566" s="2" t="s">
        <v>269</v>
      </c>
    </row>
    <row r="567" spans="1:3" x14ac:dyDescent="0.25">
      <c r="A567" s="2" t="s">
        <v>269</v>
      </c>
      <c r="B567" s="2" t="s">
        <v>262</v>
      </c>
      <c r="C567" s="2" t="s">
        <v>267</v>
      </c>
    </row>
    <row r="568" spans="1:3" x14ac:dyDescent="0.25">
      <c r="A568" s="2" t="s">
        <v>267</v>
      </c>
      <c r="B568" s="2" t="s">
        <v>269</v>
      </c>
      <c r="C568" s="2" t="s">
        <v>270</v>
      </c>
    </row>
    <row r="569" spans="1:3" x14ac:dyDescent="0.25">
      <c r="A569" s="2" t="s">
        <v>272</v>
      </c>
      <c r="B569" s="2" t="s">
        <v>262</v>
      </c>
      <c r="C569" s="2" t="s">
        <v>269</v>
      </c>
    </row>
    <row r="570" spans="1:3" x14ac:dyDescent="0.25">
      <c r="A570" s="2" t="s">
        <v>263</v>
      </c>
      <c r="B570" s="2" t="s">
        <v>269</v>
      </c>
      <c r="C570" s="2" t="s">
        <v>265</v>
      </c>
    </row>
    <row r="571" spans="1:3" x14ac:dyDescent="0.25">
      <c r="A571" s="2" t="s">
        <v>262</v>
      </c>
      <c r="B571" s="2" t="s">
        <v>267</v>
      </c>
      <c r="C571" s="2" t="s">
        <v>269</v>
      </c>
    </row>
    <row r="572" spans="1:3" x14ac:dyDescent="0.25">
      <c r="A572" s="2" t="s">
        <v>267</v>
      </c>
      <c r="B572" s="2" t="s">
        <v>269</v>
      </c>
      <c r="C572" s="2" t="s">
        <v>262</v>
      </c>
    </row>
    <row r="573" spans="1:3" x14ac:dyDescent="0.25">
      <c r="A573" s="2" t="s">
        <v>265</v>
      </c>
      <c r="B573" s="2" t="s">
        <v>269</v>
      </c>
      <c r="C573" s="2" t="s">
        <v>271</v>
      </c>
    </row>
    <row r="574" spans="1:3" x14ac:dyDescent="0.25">
      <c r="A574" s="2" t="s">
        <v>267</v>
      </c>
      <c r="B574" s="2" t="s">
        <v>270</v>
      </c>
      <c r="C574" s="2" t="s">
        <v>269</v>
      </c>
    </row>
    <row r="575" spans="1:3" x14ac:dyDescent="0.25">
      <c r="A575" s="2" t="s">
        <v>269</v>
      </c>
      <c r="B575" s="2" t="s">
        <v>273</v>
      </c>
      <c r="C575" s="2" t="s">
        <v>262</v>
      </c>
    </row>
    <row r="576" spans="1:3" x14ac:dyDescent="0.25">
      <c r="A576" s="2" t="s">
        <v>279</v>
      </c>
      <c r="B576" s="2" t="s">
        <v>269</v>
      </c>
      <c r="C576" s="2" t="s">
        <v>272</v>
      </c>
    </row>
    <row r="577" spans="1:3" x14ac:dyDescent="0.25">
      <c r="A577" s="2" t="s">
        <v>269</v>
      </c>
      <c r="B577" s="2" t="s">
        <v>261</v>
      </c>
      <c r="C577" s="2" t="s">
        <v>272</v>
      </c>
    </row>
  </sheetData>
  <autoFilter ref="A1:C577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C543 A479:C542 C545 B544:C544 B555:C1048576 C554 B546:C553 A543:A1048576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2" sqref="C2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249</v>
      </c>
      <c r="C2" s="8">
        <f>COUNTIF(History!A:A,A2)</f>
        <v>108</v>
      </c>
    </row>
    <row r="3" spans="1:3" x14ac:dyDescent="0.25">
      <c r="A3" s="9" t="s">
        <v>47</v>
      </c>
      <c r="B3" s="8">
        <f>COUNTIF(History!A:C,A3)</f>
        <v>231</v>
      </c>
      <c r="C3" s="8">
        <f>COUNTIF(History!A:A,A3)</f>
        <v>107</v>
      </c>
    </row>
    <row r="4" spans="1:3" x14ac:dyDescent="0.25">
      <c r="A4" s="9" t="s">
        <v>87</v>
      </c>
      <c r="B4" s="8">
        <f>COUNTIF(History!A:C,A4)</f>
        <v>378</v>
      </c>
      <c r="C4" s="8">
        <f>COUNTIF(History!A:A,A4)</f>
        <v>101</v>
      </c>
    </row>
    <row r="5" spans="1:3" x14ac:dyDescent="0.25">
      <c r="A5" s="9" t="s">
        <v>112</v>
      </c>
      <c r="B5" s="8">
        <f>COUNTIF(History!A:C,A5)</f>
        <v>169</v>
      </c>
      <c r="C5" s="8">
        <f>COUNTIF(History!A:A,A5)</f>
        <v>62</v>
      </c>
    </row>
    <row r="6" spans="1:3" x14ac:dyDescent="0.25">
      <c r="A6" s="9" t="s">
        <v>33</v>
      </c>
      <c r="B6" s="8">
        <f>COUNTIF(History!A:C,A6)</f>
        <v>140</v>
      </c>
      <c r="C6" s="8">
        <f>COUNTIF(History!A:A,A6)</f>
        <v>60</v>
      </c>
    </row>
    <row r="7" spans="1:3" x14ac:dyDescent="0.25">
      <c r="A7" s="9" t="s">
        <v>12</v>
      </c>
      <c r="B7" s="8">
        <f>COUNTIF(History!A:C,A7)</f>
        <v>62</v>
      </c>
      <c r="C7" s="8">
        <f>COUNTIF(History!A:A,A7)</f>
        <v>25</v>
      </c>
    </row>
    <row r="8" spans="1:3" x14ac:dyDescent="0.25">
      <c r="A8" s="9" t="s">
        <v>122</v>
      </c>
      <c r="B8" s="8">
        <f>COUNTIF(History!A:C,A8)</f>
        <v>47</v>
      </c>
      <c r="C8" s="8">
        <f>COUNTIF(History!A:A,A8)</f>
        <v>18</v>
      </c>
    </row>
    <row r="9" spans="1:3" x14ac:dyDescent="0.25">
      <c r="A9" s="9" t="s">
        <v>97</v>
      </c>
      <c r="B9" s="8">
        <f>COUNTIF(History!A:C,A9)</f>
        <v>76</v>
      </c>
      <c r="C9" s="8">
        <f>COUNTIF(History!A:A,A9)</f>
        <v>18</v>
      </c>
    </row>
    <row r="10" spans="1:3" x14ac:dyDescent="0.25">
      <c r="A10" s="9" t="s">
        <v>35</v>
      </c>
      <c r="B10" s="8">
        <f>COUNTIF(History!A:C,A10)</f>
        <v>111</v>
      </c>
      <c r="C10" s="8">
        <f>COUNTIF(History!A:A,A10)</f>
        <v>16</v>
      </c>
    </row>
    <row r="11" spans="1:3" x14ac:dyDescent="0.25">
      <c r="A11" s="9" t="s">
        <v>98</v>
      </c>
      <c r="B11" s="8">
        <f>COUNTIF(History!A:C,A11)</f>
        <v>44</v>
      </c>
      <c r="C11" s="8">
        <f>COUNTIF(History!A:A,A11)</f>
        <v>13</v>
      </c>
    </row>
    <row r="12" spans="1:3" x14ac:dyDescent="0.25">
      <c r="A12" s="9" t="s">
        <v>90</v>
      </c>
      <c r="B12" s="8">
        <f>COUNTIF(History!A:C,A12)</f>
        <v>38</v>
      </c>
      <c r="C12" s="8">
        <f>COUNTIF(History!A:A,A12)</f>
        <v>9</v>
      </c>
    </row>
    <row r="13" spans="1:3" x14ac:dyDescent="0.25">
      <c r="A13" s="9" t="s">
        <v>101</v>
      </c>
      <c r="B13" s="8">
        <f>COUNTIF(History!A:C,A13)</f>
        <v>16</v>
      </c>
      <c r="C13" s="8">
        <f>COUNTIF(History!A:A,A13)</f>
        <v>7</v>
      </c>
    </row>
    <row r="14" spans="1:3" x14ac:dyDescent="0.25">
      <c r="A14" s="9" t="s">
        <v>46</v>
      </c>
      <c r="B14" s="8">
        <f>COUNTIF(History!A:C,A14)</f>
        <v>39</v>
      </c>
      <c r="C14" s="8">
        <f>COUNTIF(History!A:A,A14)</f>
        <v>6</v>
      </c>
    </row>
    <row r="15" spans="1:3" x14ac:dyDescent="0.25">
      <c r="A15" s="9" t="s">
        <v>85</v>
      </c>
      <c r="B15" s="8">
        <f>COUNTIF(History!A:C,A15)</f>
        <v>10</v>
      </c>
      <c r="C15" s="8">
        <f>COUNTIF(History!A:A,A15)</f>
        <v>5</v>
      </c>
    </row>
    <row r="16" spans="1:3" x14ac:dyDescent="0.25">
      <c r="A16" s="9" t="s">
        <v>52</v>
      </c>
      <c r="B16" s="8">
        <f>COUNTIF(History!A:C,A16)</f>
        <v>30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19</v>
      </c>
      <c r="C17" s="8">
        <f>COUNTIF(History!A:A,A17)</f>
        <v>5</v>
      </c>
    </row>
    <row r="18" spans="1:3" x14ac:dyDescent="0.25">
      <c r="A18" s="9" t="s">
        <v>76</v>
      </c>
      <c r="B18" s="8">
        <f>COUNTIF(History!A:C,A18)</f>
        <v>7</v>
      </c>
      <c r="C18" s="8">
        <f>COUNTIF(History!A:A,A18)</f>
        <v>3</v>
      </c>
    </row>
    <row r="19" spans="1:3" x14ac:dyDescent="0.25">
      <c r="A19" s="9" t="s">
        <v>113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74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19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43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workbookViewId="0">
      <selection activeCell="A17" sqref="A17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melmetal:108</v>
      </c>
      <c r="B2" t="str">
        <f>CONCATENATE(Totals!A2, ":", Totals!B2)</f>
        <v>melmetal:249</v>
      </c>
    </row>
    <row r="3" spans="1:5" x14ac:dyDescent="0.25">
      <c r="A3" t="str">
        <f>CONCATENATE(Totals!A2, ":", Totals!C2, ",",Totals!A3, ":", Totals!C3,)</f>
        <v>melmetal:108,giratina_origin:107</v>
      </c>
      <c r="B3" t="str">
        <f>CONCATENATE(Totals!A2, ":", Totals!B2, ",",Totals!A3, ":", Totals!B3,)</f>
        <v>melmetal:249,giratina_origin:231</v>
      </c>
    </row>
    <row r="4" spans="1:5" x14ac:dyDescent="0.25">
      <c r="A4" t="str">
        <f>CONCATENATE(Totals!A2, ":", Totals!C2, ",",Totals!A3, ":", Totals!C3, ",",Totals!A4, ":", Totals!C4,)</f>
        <v>melmetal:108,giratina_origin:107,dialga:101</v>
      </c>
      <c r="B4" t="str">
        <f>CONCATENATE(Totals!A2, ":", Totals!B2, ",",Totals!A3, ":", Totals!B3, ",",Totals!A4, ":", Totals!B4)</f>
        <v>melmetal:249,giratina_origin:231,dialga:378</v>
      </c>
    </row>
    <row r="5" spans="1:5" x14ac:dyDescent="0.25">
      <c r="A5" t="str">
        <f>CONCATENATE(Totals!A2, ":", Totals!C2, ",",Totals!A3, ":", Totals!C3, ",",Totals!A4, ":", Totals!C4, ",",Totals!A5, ":", Totals!C5)</f>
        <v>melmetal:108,giratina_origin:107,dialga:101,kyogre:62</v>
      </c>
      <c r="B5" t="str">
        <f>CONCATENATE(Totals!A2, ":", Totals!B2, ",",Totals!A3, ":", Totals!B3, ",",Totals!A4, ":", Totals!B4, ",",Totals!A5, ":", Totals!B5)</f>
        <v>melmetal:249,giratina_origin:231,dialga:378,kyogre:169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melmetal:108,giratina_origin:107,dialga:101,kyogre:62,togekiss:60</v>
      </c>
      <c r="B6" t="str">
        <f>CONCATENATE(Totals!A2, ":", Totals!B2, ",",Totals!A3, ":", Totals!B3, ",",Totals!A4, ":", Totals!B4, ",",Totals!A5, ":", Totals!B5, ",",Totals!A6, ":", Totals!B6)</f>
        <v>melmetal:249,giratina_origin:231,dialga:378,kyogre:169,togekiss:140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melmetal:108,giratina_origin:107,dialga:101,kyogre:62,togekiss:60,machamp:25</v>
      </c>
      <c r="B7" t="str">
        <f>CONCATENATE(Totals!A2, ":", Totals!B2, ",",Totals!A3, ":", Totals!B3, ",",Totals!A4, ":", Totals!B4, ",",Totals!A5, ":", Totals!B5, ",",Totals!A6, ":", Totals!B6, ",",Totals!A7, ":", Totals!B7,)</f>
        <v>melmetal:249,giratina_origin:231,dialga:378,kyogre:169,togekiss:140,machamp:62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melmetal:108,giratina_origin:107,dialga:101,kyogre:62,togekiss:60,machamp:25,rhyperior:18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melmetal:249,giratina_origin:231,dialga:378,kyogre:169,togekiss:140,machamp:62,rhyperior:47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melmetal:108,giratina_origin:107,dialga:101,kyogre:62,togekiss:60,machamp:25,rhyperior:18,metagross:18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melmetal:249,giratina_origin:231,dialga:378,kyogre:169,togekiss:140,machamp:62,rhyperior:47,metagross:76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melmetal:108,giratina_origin:107,dialga:101,kyogre:62,togekiss:60,machamp:25,rhyperior:18,metagross:18,snorlax:16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melmetal:249,giratina_origin:231,dialga:378,kyogre:169,togekiss:140,machamp:62,rhyperior:47,metagross:76,snorlax:111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melmetal:108,giratina_origin:107,dialga:101,kyogre:62,togekiss:60,machamp:25,rhyperior:18,metagross:18,snorlax:16,mewtwo:13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melmetal:249,giratina_origin:231,dialga:378,kyogre:169,togekiss:140,machamp:62,rhyperior:47,metagross:76,snorlax:111,mewtwo:44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melmetal:108,giratina_origin:107,dialga:101,kyogre:62,togekiss:60,machamp:25,rhyperior:18,metagross:18,snorlax:16,mewtwo:13,garchomp:9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melmetal:249,giratina_origin:231,dialga:378,kyogre:169,togekiss:140,machamp:62,rhyperior:47,metagross:76,snorlax:111,mewtwo:44,garchomp:38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melmetal:108,giratina_origin:107,dialga:101,kyogre:62,togekiss:60,machamp:25,rhyperior:18,metagross:18,snorlax:16,mewtwo:13,garchomp:9,heatran:7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2020-04-30T08:18:04Z</dcterms:modified>
</cp:coreProperties>
</file>