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WorkSpaces\workspace estudo\pokemonGoPvpAnalyzer\src\main\resources\data\"/>
    </mc:Choice>
  </mc:AlternateContent>
  <xr:revisionPtr revIDLastSave="0" documentId="13_ncr:1_{E2578C34-F2B8-47EA-8516-0EFC4793DFCE}" xr6:coauthVersionLast="45" xr6:coauthVersionMax="45" xr10:uidLastSave="{00000000-0000-0000-0000-000000000000}"/>
  <bookViews>
    <workbookView xWindow="-120" yWindow="-120" windowWidth="29040" windowHeight="15840" xr2:uid="{68075319-8292-4D77-A75F-91AD9F2E35E0}"/>
  </bookViews>
  <sheets>
    <sheet name="History" sheetId="7" r:id="rId1"/>
    <sheet name="Totals" sheetId="8" r:id="rId2"/>
    <sheet name="Strings" sheetId="9" r:id="rId3"/>
  </sheets>
  <definedNames>
    <definedName name="_xlnm._FilterDatabase" localSheetId="1" hidden="1">Totals!$A$1:$C$1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1" i="8" l="1"/>
  <c r="C52" i="8"/>
  <c r="C27" i="8"/>
  <c r="C53" i="8"/>
  <c r="C47" i="8"/>
  <c r="C41" i="8"/>
  <c r="C25" i="8"/>
  <c r="C54" i="8"/>
  <c r="C112" i="8"/>
  <c r="C55" i="8"/>
  <c r="C113" i="8"/>
  <c r="C44" i="8"/>
  <c r="C59" i="8"/>
  <c r="C114" i="8"/>
  <c r="C115" i="8"/>
  <c r="B31" i="8"/>
  <c r="B52" i="8"/>
  <c r="B27" i="8"/>
  <c r="B53" i="8"/>
  <c r="B47" i="8"/>
  <c r="B41" i="8"/>
  <c r="B25" i="8"/>
  <c r="B54" i="8"/>
  <c r="B112" i="8"/>
  <c r="B55" i="8"/>
  <c r="B113" i="8"/>
  <c r="B44" i="8"/>
  <c r="B59" i="8"/>
  <c r="B114" i="8"/>
  <c r="B115" i="8"/>
  <c r="B116" i="8"/>
  <c r="B117" i="8"/>
  <c r="B118" i="8"/>
  <c r="B119" i="8"/>
  <c r="B120" i="8"/>
  <c r="B121" i="8"/>
  <c r="B122" i="8"/>
  <c r="C111" i="8"/>
  <c r="B111" i="8"/>
  <c r="C29" i="8"/>
  <c r="B29" i="8"/>
  <c r="C110" i="8"/>
  <c r="B110" i="8"/>
  <c r="C109" i="8"/>
  <c r="B109" i="8"/>
  <c r="C108" i="8"/>
  <c r="B108" i="8"/>
  <c r="C107" i="8"/>
  <c r="B107" i="8"/>
  <c r="C38" i="8"/>
  <c r="B38" i="8"/>
  <c r="C35" i="8"/>
  <c r="B35" i="8"/>
  <c r="C106" i="8"/>
  <c r="B106" i="8"/>
  <c r="C105" i="8"/>
  <c r="B105" i="8"/>
  <c r="C104" i="8"/>
  <c r="B104" i="8"/>
  <c r="C103" i="8"/>
  <c r="B103" i="8"/>
  <c r="C102" i="8"/>
  <c r="B102" i="8"/>
  <c r="C101" i="8"/>
  <c r="B101" i="8"/>
  <c r="C100" i="8"/>
  <c r="B100" i="8"/>
  <c r="C99" i="8"/>
  <c r="B99" i="8"/>
  <c r="C98" i="8"/>
  <c r="B98" i="8"/>
  <c r="C50" i="8"/>
  <c r="B50" i="8"/>
  <c r="C97" i="8"/>
  <c r="B97" i="8"/>
  <c r="C96" i="8"/>
  <c r="B96" i="8"/>
  <c r="C22" i="8"/>
  <c r="B22" i="8"/>
  <c r="C95" i="8"/>
  <c r="B95" i="8"/>
  <c r="C94" i="8"/>
  <c r="B94" i="8"/>
  <c r="C46" i="8"/>
  <c r="B46" i="8"/>
  <c r="C93" i="8"/>
  <c r="B93" i="8"/>
  <c r="C92" i="8"/>
  <c r="B92" i="8"/>
  <c r="C91" i="8"/>
  <c r="B91" i="8"/>
  <c r="C90" i="8"/>
  <c r="B90" i="8"/>
  <c r="C6" i="8"/>
  <c r="B6" i="8"/>
  <c r="C89" i="8"/>
  <c r="B89" i="8"/>
  <c r="C88" i="8"/>
  <c r="B88" i="8"/>
  <c r="C87" i="8"/>
  <c r="B87" i="8"/>
  <c r="C86" i="8"/>
  <c r="B86" i="8"/>
  <c r="C85" i="8"/>
  <c r="B85" i="8"/>
  <c r="C84" i="8"/>
  <c r="B84" i="8"/>
  <c r="C83" i="8"/>
  <c r="B83" i="8"/>
  <c r="C82" i="8"/>
  <c r="B82" i="8"/>
  <c r="C81" i="8"/>
  <c r="B81" i="8"/>
  <c r="C80" i="8"/>
  <c r="B80" i="8"/>
  <c r="C11" i="8"/>
  <c r="B11" i="8"/>
  <c r="C20" i="8"/>
  <c r="B20" i="8"/>
  <c r="C24" i="8"/>
  <c r="B24" i="8"/>
  <c r="C79" i="8"/>
  <c r="B79" i="8"/>
  <c r="C78" i="8"/>
  <c r="B78" i="8"/>
  <c r="C56" i="8"/>
  <c r="B56" i="8"/>
  <c r="C17" i="8"/>
  <c r="B17" i="8"/>
  <c r="C45" i="8"/>
  <c r="B45" i="8"/>
  <c r="C42" i="8"/>
  <c r="B42" i="8"/>
  <c r="C26" i="8"/>
  <c r="B26" i="8"/>
  <c r="C23" i="8"/>
  <c r="B23" i="8"/>
  <c r="C77" i="8"/>
  <c r="B77" i="8"/>
  <c r="C28" i="8"/>
  <c r="B28" i="8"/>
  <c r="C30" i="8"/>
  <c r="B30" i="8"/>
  <c r="C76" i="8"/>
  <c r="B76" i="8"/>
  <c r="C12" i="8"/>
  <c r="B12" i="8"/>
  <c r="C75" i="8"/>
  <c r="B75" i="8"/>
  <c r="C37" i="8"/>
  <c r="B37" i="8"/>
  <c r="C74" i="8"/>
  <c r="B74" i="8"/>
  <c r="C73" i="8"/>
  <c r="B73" i="8"/>
  <c r="C58" i="8"/>
  <c r="B58" i="8"/>
  <c r="C40" i="8"/>
  <c r="B40" i="8"/>
  <c r="C72" i="8"/>
  <c r="B72" i="8"/>
  <c r="C71" i="8"/>
  <c r="B71" i="8"/>
  <c r="C70" i="8"/>
  <c r="B70" i="8"/>
  <c r="C15" i="8"/>
  <c r="B15" i="8"/>
  <c r="C14" i="8"/>
  <c r="B14" i="8"/>
  <c r="C43" i="8"/>
  <c r="B43" i="8"/>
  <c r="C8" i="8"/>
  <c r="B8" i="8"/>
  <c r="C69" i="8"/>
  <c r="B69" i="8"/>
  <c r="C68" i="8"/>
  <c r="B68" i="8"/>
  <c r="C36" i="8"/>
  <c r="B36" i="8"/>
  <c r="C4" i="8"/>
  <c r="B4" i="8"/>
  <c r="C67" i="8"/>
  <c r="B67" i="8"/>
  <c r="C21" i="8"/>
  <c r="B21" i="8"/>
  <c r="C66" i="8"/>
  <c r="B66" i="8"/>
  <c r="C39" i="8"/>
  <c r="B39" i="8"/>
  <c r="C65" i="8"/>
  <c r="B65" i="8"/>
  <c r="C49" i="8"/>
  <c r="B49" i="8"/>
  <c r="C64" i="8"/>
  <c r="B64" i="8"/>
  <c r="C57" i="8"/>
  <c r="B57" i="8"/>
  <c r="C5" i="8"/>
  <c r="B5" i="8"/>
  <c r="C63" i="8"/>
  <c r="B63" i="8"/>
  <c r="C19" i="8"/>
  <c r="B19" i="8"/>
  <c r="C7" i="8"/>
  <c r="B7" i="8"/>
  <c r="C33" i="8"/>
  <c r="B33" i="8"/>
  <c r="C34" i="8"/>
  <c r="B34" i="8"/>
  <c r="C62" i="8"/>
  <c r="B62" i="8"/>
  <c r="C32" i="8"/>
  <c r="B32" i="8"/>
  <c r="C51" i="8"/>
  <c r="B51" i="8"/>
  <c r="C48" i="8"/>
  <c r="B48" i="8"/>
  <c r="C61" i="8"/>
  <c r="B61" i="8"/>
  <c r="C9" i="8"/>
  <c r="B9" i="8"/>
  <c r="C10" i="8"/>
  <c r="B10" i="8"/>
  <c r="C60" i="8"/>
  <c r="B60" i="8"/>
  <c r="C16" i="8"/>
  <c r="B16" i="8"/>
  <c r="C2" i="8"/>
  <c r="B2" i="8"/>
  <c r="C18" i="8"/>
  <c r="B18" i="8"/>
  <c r="C13" i="8"/>
  <c r="B13" i="8"/>
  <c r="C3" i="8"/>
  <c r="B3" i="8"/>
  <c r="B12" i="9" l="1"/>
  <c r="A12" i="9"/>
  <c r="B10" i="9"/>
  <c r="B2" i="9"/>
  <c r="B7" i="9"/>
  <c r="B5" i="9"/>
  <c r="B11" i="9"/>
  <c r="B9" i="9"/>
  <c r="B8" i="9"/>
  <c r="B6" i="9"/>
  <c r="B4" i="9"/>
  <c r="B3" i="9"/>
  <c r="A11" i="9"/>
  <c r="A4" i="9"/>
  <c r="A10" i="9"/>
  <c r="A6" i="9"/>
  <c r="A8" i="9"/>
  <c r="A2" i="9"/>
  <c r="A9" i="9"/>
  <c r="A3" i="9"/>
  <c r="A7" i="9"/>
  <c r="A5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EE6DB2-9579-42ED-B3A9-06E57814980C}" keepAlive="1" name="Consulta - Giratina-Dialga-Melmetal" description="Conexão com a consulta 'Giratina-Dialga-Melmetal' na pasta de trabalho." type="5" refreshedVersion="6" background="1" saveData="1">
    <dbPr connection="Provider=Microsoft.Mashup.OleDb.1;Data Source=$Workbook$;Location=Giratina-Dialga-Melmetal;Extended Properties=&quot;&quot;" command="SELECT * FROM [Giratina-Dialga-Melmetal]"/>
  </connection>
  <connection id="2" xr16:uid="{91C98068-1B84-4113-8658-7C4C3CD0D7F1}" keepAlive="1" name="Consulta - mew-victreebel-altaria" description="Conexão com a consulta 'mew-victreebel-altaria' na pasta de trabalho." type="5" refreshedVersion="6" background="1" saveData="1">
    <dbPr connection="Provider=Microsoft.Mashup.OleDb.1;Data Source=$Workbook$;Location=mew-victreebel-altaria;Extended Properties=&quot;&quot;" command="SELECT * FROM [mew-victreebel-altaria]"/>
  </connection>
  <connection id="3" xr16:uid="{CE14D6B2-A437-4686-B9F6-EDC5303AD78B}" keepAlive="1" name="Consulta - sableye-melmetal-altaria" description="Conexão com a consulta 'sableye-melmetal-altaria' na pasta de trabalho." type="5" refreshedVersion="6" background="1" saveData="1">
    <dbPr connection="Provider=Microsoft.Mashup.OleDb.1;Data Source=$Workbook$;Location=sableye-melmetal-altaria;Extended Properties=&quot;&quot;" command="SELECT * FROM [sableye-melmetal-altaria]"/>
  </connection>
</connections>
</file>

<file path=xl/sharedStrings.xml><?xml version="1.0" encoding="utf-8"?>
<sst xmlns="http://schemas.openxmlformats.org/spreadsheetml/2006/main" count="1022" uniqueCount="123">
  <si>
    <t>Lead</t>
  </si>
  <si>
    <t>Pokemon 1</t>
  </si>
  <si>
    <t>Pokemon 2</t>
  </si>
  <si>
    <t>Pokemon 3</t>
  </si>
  <si>
    <t>Occurrences</t>
  </si>
  <si>
    <t>registeel</t>
  </si>
  <si>
    <t>deoxys_defense</t>
  </si>
  <si>
    <t>swampert</t>
  </si>
  <si>
    <t>umbreon</t>
  </si>
  <si>
    <t>meganium</t>
  </si>
  <si>
    <t>venusaur</t>
  </si>
  <si>
    <t>lapras</t>
  </si>
  <si>
    <t>machamp</t>
  </si>
  <si>
    <t>regirock</t>
  </si>
  <si>
    <t>mew</t>
  </si>
  <si>
    <t>scrafty</t>
  </si>
  <si>
    <t>shiftry_shadow</t>
  </si>
  <si>
    <t>skarmory</t>
  </si>
  <si>
    <t>swampert_shadow</t>
  </si>
  <si>
    <t>primeape</t>
  </si>
  <si>
    <t>blastoise</t>
  </si>
  <si>
    <t>muk_alolan</t>
  </si>
  <si>
    <t>dragonite_shadow</t>
  </si>
  <si>
    <t>shiftry</t>
  </si>
  <si>
    <t>flygon</t>
  </si>
  <si>
    <t>melmetal</t>
  </si>
  <si>
    <t>empoleon</t>
  </si>
  <si>
    <t>clefable</t>
  </si>
  <si>
    <t>regice</t>
  </si>
  <si>
    <t>toxicroak</t>
  </si>
  <si>
    <t>typhlosion</t>
  </si>
  <si>
    <t>cresselia</t>
  </si>
  <si>
    <t>politoed_shadow</t>
  </si>
  <si>
    <t>politoed</t>
  </si>
  <si>
    <t>jirachi</t>
  </si>
  <si>
    <t>hariyama</t>
  </si>
  <si>
    <t>lickilicky</t>
  </si>
  <si>
    <t>gliscor</t>
  </si>
  <si>
    <t>togekiss</t>
  </si>
  <si>
    <t>lucario</t>
  </si>
  <si>
    <t>snorlax</t>
  </si>
  <si>
    <t>zangoose</t>
  </si>
  <si>
    <t>flygon_shadow</t>
  </si>
  <si>
    <t>drapion</t>
  </si>
  <si>
    <t>milotic</t>
  </si>
  <si>
    <t>ninetales_alolan</t>
  </si>
  <si>
    <t>skuntank</t>
  </si>
  <si>
    <t>magnezone_shadow</t>
  </si>
  <si>
    <t>poliwrath_shadow</t>
  </si>
  <si>
    <t>magneton_shadow</t>
  </si>
  <si>
    <t>snorlax_shadow</t>
  </si>
  <si>
    <t>poliwrath</t>
  </si>
  <si>
    <t>Name</t>
  </si>
  <si>
    <t>giratina_altered</t>
  </si>
  <si>
    <t>giratina_origin</t>
  </si>
  <si>
    <t>mewtwo_armored</t>
  </si>
  <si>
    <t>blaziken</t>
  </si>
  <si>
    <t>heracross</t>
  </si>
  <si>
    <t>zapdos</t>
  </si>
  <si>
    <t>dragonite</t>
  </si>
  <si>
    <t>articuno_shadow</t>
  </si>
  <si>
    <t>articuno</t>
  </si>
  <si>
    <t>charizard_shadow</t>
  </si>
  <si>
    <t>cobalion</t>
  </si>
  <si>
    <t>charizard</t>
  </si>
  <si>
    <t>scizor_shadow</t>
  </si>
  <si>
    <t>lugia</t>
  </si>
  <si>
    <t>steelix</t>
  </si>
  <si>
    <t>suicune</t>
  </si>
  <si>
    <t>muk_shadow</t>
  </si>
  <si>
    <t>escavalier</t>
  </si>
  <si>
    <t>ampharos</t>
  </si>
  <si>
    <t>gallade</t>
  </si>
  <si>
    <t>scizor</t>
  </si>
  <si>
    <t>gallade_shadow</t>
  </si>
  <si>
    <t>genesect</t>
  </si>
  <si>
    <t>sandslash_alolan</t>
  </si>
  <si>
    <t>sceptile</t>
  </si>
  <si>
    <t>virizion</t>
  </si>
  <si>
    <t>moltres</t>
  </si>
  <si>
    <t>magnezone</t>
  </si>
  <si>
    <t>latios</t>
  </si>
  <si>
    <t>magneton</t>
  </si>
  <si>
    <t>hippowdon</t>
  </si>
  <si>
    <t>landorus_incarnate</t>
  </si>
  <si>
    <t>muk</t>
  </si>
  <si>
    <t>infernape</t>
  </si>
  <si>
    <t>ampharos_shadow</t>
  </si>
  <si>
    <t>glaceon</t>
  </si>
  <si>
    <t>honchkrow</t>
  </si>
  <si>
    <t>kingdra</t>
  </si>
  <si>
    <t>moltres_shadow</t>
  </si>
  <si>
    <t>crustle</t>
  </si>
  <si>
    <t>conkeldurr</t>
  </si>
  <si>
    <t>piloswine</t>
  </si>
  <si>
    <t>dialga</t>
  </si>
  <si>
    <t>seismitoad</t>
  </si>
  <si>
    <t>raikou_shadow</t>
  </si>
  <si>
    <t>garchomp</t>
  </si>
  <si>
    <t>gengar</t>
  </si>
  <si>
    <t>mamoswine</t>
  </si>
  <si>
    <t>ursaring</t>
  </si>
  <si>
    <t>houndoom_shadow</t>
  </si>
  <si>
    <t>electivire_shadow</t>
  </si>
  <si>
    <t>klinklang</t>
  </si>
  <si>
    <t>metagross</t>
  </si>
  <si>
    <t>mewtwo</t>
  </si>
  <si>
    <t>granbull</t>
  </si>
  <si>
    <t>feraligatr</t>
  </si>
  <si>
    <t>Lickilicky</t>
  </si>
  <si>
    <t>heatran</t>
  </si>
  <si>
    <t>roserade</t>
  </si>
  <si>
    <t>cloyster</t>
  </si>
  <si>
    <t>torterra</t>
  </si>
  <si>
    <t>gyarados</t>
  </si>
  <si>
    <t>blissey</t>
  </si>
  <si>
    <t>gardevouir</t>
  </si>
  <si>
    <t>Leads</t>
  </si>
  <si>
    <t>Overall</t>
  </si>
  <si>
    <t>tangrowth</t>
  </si>
  <si>
    <t>ferrothorn</t>
  </si>
  <si>
    <t>slowking</t>
  </si>
  <si>
    <t>aagron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</si>
</sst>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1" fillId="0" borderId="0" xfId="0" applyFont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C306"/>
  <sheetViews>
    <sheetView tabSelected="1" topLeftCell="A278" workbookViewId="0">
      <selection activeCell="C306" sqref="C306"/>
    </sheetView>
  </sheetViews>
  <sheetFormatPr defaultRowHeight="15" x14ac:dyDescent="0.25"/>
  <cols>
    <col min="1" max="3" width="17.7109375" style="2" bestFit="1" customWidth="1"/>
  </cols>
  <sheetData>
    <row r="1" spans="1:3" x14ac:dyDescent="0.25">
      <c r="A1" s="1" t="s">
        <v>1</v>
      </c>
      <c r="B1" s="1" t="s">
        <v>2</v>
      </c>
      <c r="C1" s="1" t="s">
        <v>3</v>
      </c>
    </row>
    <row r="2" spans="1:3" x14ac:dyDescent="0.25">
      <c r="A2" s="2" t="s">
        <v>27</v>
      </c>
      <c r="B2" s="2" t="s">
        <v>21</v>
      </c>
      <c r="C2" s="2" t="s">
        <v>7</v>
      </c>
    </row>
    <row r="3" spans="1:3" x14ac:dyDescent="0.25">
      <c r="A3" s="2" t="s">
        <v>7</v>
      </c>
      <c r="B3" s="2" t="s">
        <v>5</v>
      </c>
      <c r="C3" s="2" t="s">
        <v>53</v>
      </c>
    </row>
    <row r="4" spans="1:3" x14ac:dyDescent="0.25">
      <c r="A4" s="2" t="s">
        <v>53</v>
      </c>
      <c r="B4" s="2" t="s">
        <v>73</v>
      </c>
      <c r="C4" s="2" t="s">
        <v>31</v>
      </c>
    </row>
    <row r="5" spans="1:3" x14ac:dyDescent="0.25">
      <c r="A5" s="2" t="s">
        <v>34</v>
      </c>
      <c r="B5" s="2" t="s">
        <v>7</v>
      </c>
      <c r="C5" s="2" t="s">
        <v>53</v>
      </c>
    </row>
    <row r="6" spans="1:3" x14ac:dyDescent="0.25">
      <c r="A6" s="2" t="s">
        <v>51</v>
      </c>
      <c r="B6" s="2" t="s">
        <v>53</v>
      </c>
      <c r="C6" s="2" t="s">
        <v>7</v>
      </c>
    </row>
    <row r="7" spans="1:3" x14ac:dyDescent="0.25">
      <c r="A7" s="2" t="s">
        <v>25</v>
      </c>
      <c r="B7" s="2" t="s">
        <v>53</v>
      </c>
      <c r="C7" s="2" t="s">
        <v>51</v>
      </c>
    </row>
    <row r="8" spans="1:3" x14ac:dyDescent="0.25">
      <c r="A8" s="2" t="s">
        <v>90</v>
      </c>
      <c r="B8" s="2" t="s">
        <v>10</v>
      </c>
      <c r="C8" s="2" t="s">
        <v>38</v>
      </c>
    </row>
    <row r="9" spans="1:3" x14ac:dyDescent="0.25">
      <c r="A9" s="2" t="s">
        <v>7</v>
      </c>
      <c r="B9" s="2" t="s">
        <v>53</v>
      </c>
      <c r="C9" s="2" t="s">
        <v>5</v>
      </c>
    </row>
    <row r="10" spans="1:3" x14ac:dyDescent="0.25">
      <c r="A10" s="2" t="s">
        <v>7</v>
      </c>
      <c r="B10" s="2" t="s">
        <v>38</v>
      </c>
      <c r="C10" s="2" t="s">
        <v>38</v>
      </c>
    </row>
    <row r="11" spans="1:3" x14ac:dyDescent="0.25">
      <c r="A11" s="2" t="s">
        <v>53</v>
      </c>
      <c r="B11" s="2" t="s">
        <v>7</v>
      </c>
      <c r="C11" s="2" t="s">
        <v>5</v>
      </c>
    </row>
    <row r="12" spans="1:3" x14ac:dyDescent="0.25">
      <c r="A12" s="2" t="s">
        <v>10</v>
      </c>
      <c r="B12" s="2" t="s">
        <v>38</v>
      </c>
      <c r="C12" s="2" t="s">
        <v>53</v>
      </c>
    </row>
    <row r="13" spans="1:3" x14ac:dyDescent="0.25">
      <c r="A13" s="2" t="s">
        <v>53</v>
      </c>
      <c r="B13" s="2" t="s">
        <v>28</v>
      </c>
      <c r="C13" s="2" t="s">
        <v>7</v>
      </c>
    </row>
    <row r="14" spans="1:3" x14ac:dyDescent="0.25">
      <c r="A14" s="2" t="s">
        <v>27</v>
      </c>
      <c r="B14" s="2" t="s">
        <v>10</v>
      </c>
      <c r="C14" s="2" t="s">
        <v>53</v>
      </c>
    </row>
    <row r="15" spans="1:3" x14ac:dyDescent="0.25">
      <c r="A15" s="2" t="s">
        <v>25</v>
      </c>
      <c r="B15" s="2" t="s">
        <v>53</v>
      </c>
      <c r="C15" s="2" t="s">
        <v>11</v>
      </c>
    </row>
    <row r="16" spans="1:3" x14ac:dyDescent="0.25">
      <c r="A16" s="2" t="s">
        <v>38</v>
      </c>
      <c r="B16" s="2" t="s">
        <v>10</v>
      </c>
      <c r="C16" s="2" t="s">
        <v>53</v>
      </c>
    </row>
    <row r="17" spans="1:3" x14ac:dyDescent="0.25">
      <c r="A17" s="2" t="s">
        <v>40</v>
      </c>
      <c r="B17" s="2" t="s">
        <v>10</v>
      </c>
      <c r="C17" s="2" t="s">
        <v>53</v>
      </c>
    </row>
    <row r="18" spans="1:3" x14ac:dyDescent="0.25">
      <c r="A18" s="2" t="s">
        <v>10</v>
      </c>
      <c r="B18" s="2" t="s">
        <v>39</v>
      </c>
      <c r="C18" s="2" t="s">
        <v>21</v>
      </c>
    </row>
    <row r="19" spans="1:3" x14ac:dyDescent="0.25">
      <c r="A19" s="2" t="s">
        <v>40</v>
      </c>
      <c r="B19" s="2" t="s">
        <v>12</v>
      </c>
      <c r="C19" s="2" t="s">
        <v>10</v>
      </c>
    </row>
    <row r="20" spans="1:3" x14ac:dyDescent="0.25">
      <c r="A20" s="2" t="s">
        <v>10</v>
      </c>
      <c r="B20" s="2" t="s">
        <v>26</v>
      </c>
      <c r="C20" s="2" t="s">
        <v>53</v>
      </c>
    </row>
    <row r="21" spans="1:3" x14ac:dyDescent="0.25">
      <c r="A21" s="2" t="s">
        <v>100</v>
      </c>
      <c r="B21" s="2" t="s">
        <v>7</v>
      </c>
      <c r="C21" s="2" t="s">
        <v>27</v>
      </c>
    </row>
    <row r="22" spans="1:3" x14ac:dyDescent="0.25">
      <c r="A22" s="2" t="s">
        <v>64</v>
      </c>
      <c r="B22" s="2" t="s">
        <v>53</v>
      </c>
      <c r="C22" s="2" t="s">
        <v>73</v>
      </c>
    </row>
    <row r="23" spans="1:3" x14ac:dyDescent="0.25">
      <c r="A23" s="2" t="s">
        <v>38</v>
      </c>
      <c r="B23" s="2" t="s">
        <v>64</v>
      </c>
      <c r="C23" s="2" t="s">
        <v>40</v>
      </c>
    </row>
    <row r="24" spans="1:3" x14ac:dyDescent="0.25">
      <c r="A24" s="2" t="s">
        <v>38</v>
      </c>
      <c r="B24" s="2" t="s">
        <v>10</v>
      </c>
      <c r="C24" s="2" t="s">
        <v>53</v>
      </c>
    </row>
    <row r="25" spans="1:3" x14ac:dyDescent="0.25">
      <c r="A25" s="2" t="s">
        <v>5</v>
      </c>
      <c r="B25" s="2" t="s">
        <v>27</v>
      </c>
      <c r="C25" s="2" t="s">
        <v>53</v>
      </c>
    </row>
    <row r="26" spans="1:3" x14ac:dyDescent="0.25">
      <c r="A26" s="2" t="s">
        <v>7</v>
      </c>
      <c r="B26" s="2" t="s">
        <v>38</v>
      </c>
      <c r="C26" s="2" t="s">
        <v>53</v>
      </c>
    </row>
    <row r="27" spans="1:3" x14ac:dyDescent="0.25">
      <c r="A27" s="2" t="s">
        <v>21</v>
      </c>
      <c r="B27" s="2" t="s">
        <v>53</v>
      </c>
      <c r="C27" s="2" t="s">
        <v>27</v>
      </c>
    </row>
    <row r="28" spans="1:3" x14ac:dyDescent="0.25">
      <c r="A28" s="2" t="s">
        <v>40</v>
      </c>
      <c r="B28" s="2" t="s">
        <v>7</v>
      </c>
      <c r="C28" s="2" t="s">
        <v>53</v>
      </c>
    </row>
    <row r="29" spans="1:3" x14ac:dyDescent="0.25">
      <c r="A29" s="2" t="s">
        <v>68</v>
      </c>
      <c r="B29" s="2" t="s">
        <v>53</v>
      </c>
      <c r="C29" s="2" t="s">
        <v>55</v>
      </c>
    </row>
    <row r="30" spans="1:3" x14ac:dyDescent="0.25">
      <c r="A30" s="2" t="s">
        <v>7</v>
      </c>
      <c r="B30" s="2" t="s">
        <v>5</v>
      </c>
      <c r="C30" s="2" t="s">
        <v>53</v>
      </c>
    </row>
    <row r="31" spans="1:3" x14ac:dyDescent="0.25">
      <c r="A31" s="2" t="s">
        <v>25</v>
      </c>
      <c r="B31" s="2" t="s">
        <v>64</v>
      </c>
      <c r="C31" s="2" t="s">
        <v>10</v>
      </c>
    </row>
    <row r="32" spans="1:3" x14ac:dyDescent="0.25">
      <c r="A32" s="2" t="s">
        <v>40</v>
      </c>
      <c r="B32" s="2" t="s">
        <v>38</v>
      </c>
      <c r="C32" s="2" t="s">
        <v>21</v>
      </c>
    </row>
    <row r="33" spans="1:3" x14ac:dyDescent="0.25">
      <c r="A33" s="2" t="s">
        <v>105</v>
      </c>
      <c r="B33" s="2" t="s">
        <v>107</v>
      </c>
    </row>
    <row r="34" spans="1:3" x14ac:dyDescent="0.25">
      <c r="A34" s="2" t="s">
        <v>51</v>
      </c>
      <c r="B34" s="2" t="s">
        <v>53</v>
      </c>
      <c r="C34" s="2" t="s">
        <v>7</v>
      </c>
    </row>
    <row r="35" spans="1:3" x14ac:dyDescent="0.25">
      <c r="A35" s="2" t="s">
        <v>25</v>
      </c>
      <c r="B35" s="2" t="s">
        <v>11</v>
      </c>
      <c r="C35" s="2" t="s">
        <v>53</v>
      </c>
    </row>
    <row r="36" spans="1:3" x14ac:dyDescent="0.25">
      <c r="A36" s="2" t="s">
        <v>70</v>
      </c>
      <c r="B36" s="2" t="s">
        <v>59</v>
      </c>
      <c r="C36" s="2" t="s">
        <v>61</v>
      </c>
    </row>
    <row r="37" spans="1:3" x14ac:dyDescent="0.25">
      <c r="A37" s="2" t="s">
        <v>99</v>
      </c>
      <c r="B37" s="2" t="s">
        <v>8</v>
      </c>
      <c r="C37" s="2" t="s">
        <v>10</v>
      </c>
    </row>
    <row r="38" spans="1:3" x14ac:dyDescent="0.25">
      <c r="A38" s="2" t="s">
        <v>108</v>
      </c>
      <c r="B38" s="2" t="s">
        <v>7</v>
      </c>
      <c r="C38" s="2" t="s">
        <v>53</v>
      </c>
    </row>
    <row r="39" spans="1:3" x14ac:dyDescent="0.25">
      <c r="A39" s="2" t="s">
        <v>30</v>
      </c>
      <c r="B39" s="2" t="s">
        <v>67</v>
      </c>
      <c r="C39" s="2" t="s">
        <v>10</v>
      </c>
    </row>
    <row r="40" spans="1:3" x14ac:dyDescent="0.25">
      <c r="A40" s="2" t="s">
        <v>30</v>
      </c>
      <c r="B40" s="2" t="s">
        <v>27</v>
      </c>
      <c r="C40" s="2" t="s">
        <v>53</v>
      </c>
    </row>
    <row r="41" spans="1:3" x14ac:dyDescent="0.25">
      <c r="A41" s="2" t="s">
        <v>109</v>
      </c>
      <c r="B41" s="2" t="s">
        <v>53</v>
      </c>
      <c r="C41" s="2" t="s">
        <v>45</v>
      </c>
    </row>
    <row r="42" spans="1:3" x14ac:dyDescent="0.25">
      <c r="A42" s="2" t="s">
        <v>7</v>
      </c>
      <c r="B42" s="2" t="s">
        <v>21</v>
      </c>
      <c r="C42" s="2" t="s">
        <v>53</v>
      </c>
    </row>
    <row r="43" spans="1:3" x14ac:dyDescent="0.25">
      <c r="A43" s="2" t="s">
        <v>21</v>
      </c>
      <c r="B43" s="2" t="s">
        <v>55</v>
      </c>
      <c r="C43" s="2" t="s">
        <v>53</v>
      </c>
    </row>
    <row r="44" spans="1:3" x14ac:dyDescent="0.25">
      <c r="A44" s="2" t="s">
        <v>40</v>
      </c>
      <c r="B44" s="2" t="s">
        <v>53</v>
      </c>
      <c r="C44" s="2" t="s">
        <v>38</v>
      </c>
    </row>
    <row r="45" spans="1:3" x14ac:dyDescent="0.25">
      <c r="A45" s="2" t="s">
        <v>7</v>
      </c>
      <c r="B45" s="2" t="s">
        <v>53</v>
      </c>
      <c r="C45" s="2" t="s">
        <v>73</v>
      </c>
    </row>
    <row r="46" spans="1:3" x14ac:dyDescent="0.25">
      <c r="A46" s="2" t="s">
        <v>53</v>
      </c>
      <c r="B46" s="2" t="s">
        <v>31</v>
      </c>
      <c r="C46" s="2" t="s">
        <v>25</v>
      </c>
    </row>
    <row r="47" spans="1:3" x14ac:dyDescent="0.25">
      <c r="A47" s="2" t="s">
        <v>61</v>
      </c>
      <c r="B47" s="2" t="s">
        <v>7</v>
      </c>
      <c r="C47" s="2" t="s">
        <v>40</v>
      </c>
    </row>
    <row r="48" spans="1:3" x14ac:dyDescent="0.25">
      <c r="A48" s="2" t="s">
        <v>51</v>
      </c>
      <c r="B48" s="2" t="s">
        <v>53</v>
      </c>
      <c r="C48" s="2" t="s">
        <v>34</v>
      </c>
    </row>
    <row r="49" spans="1:3" x14ac:dyDescent="0.25">
      <c r="A49" s="2" t="s">
        <v>53</v>
      </c>
      <c r="B49" s="2" t="s">
        <v>38</v>
      </c>
      <c r="C49" s="2" t="s">
        <v>110</v>
      </c>
    </row>
    <row r="50" spans="1:3" x14ac:dyDescent="0.25">
      <c r="A50" s="2" t="s">
        <v>55</v>
      </c>
      <c r="B50" s="2" t="s">
        <v>40</v>
      </c>
      <c r="C50" s="2" t="s">
        <v>53</v>
      </c>
    </row>
    <row r="51" spans="1:3" x14ac:dyDescent="0.25">
      <c r="A51" s="2" t="s">
        <v>7</v>
      </c>
      <c r="B51" s="2" t="s">
        <v>64</v>
      </c>
      <c r="C51" s="2" t="s">
        <v>38</v>
      </c>
    </row>
    <row r="52" spans="1:3" x14ac:dyDescent="0.25">
      <c r="A52" s="2" t="s">
        <v>30</v>
      </c>
      <c r="B52" s="2" t="s">
        <v>10</v>
      </c>
      <c r="C52" s="2" t="s">
        <v>27</v>
      </c>
    </row>
    <row r="53" spans="1:3" x14ac:dyDescent="0.25">
      <c r="A53" s="2" t="s">
        <v>5</v>
      </c>
      <c r="B53" s="2" t="s">
        <v>54</v>
      </c>
      <c r="C53" s="2" t="s">
        <v>25</v>
      </c>
    </row>
    <row r="54" spans="1:3" x14ac:dyDescent="0.25">
      <c r="A54" s="2" t="s">
        <v>10</v>
      </c>
      <c r="B54" s="2" t="s">
        <v>56</v>
      </c>
      <c r="C54" s="2" t="s">
        <v>27</v>
      </c>
    </row>
    <row r="55" spans="1:3" x14ac:dyDescent="0.25">
      <c r="A55" s="2" t="s">
        <v>10</v>
      </c>
      <c r="B55" s="2" t="s">
        <v>7</v>
      </c>
      <c r="C55" s="2" t="s">
        <v>53</v>
      </c>
    </row>
    <row r="56" spans="1:3" x14ac:dyDescent="0.25">
      <c r="A56" s="2" t="s">
        <v>37</v>
      </c>
      <c r="B56" s="2" t="s">
        <v>38</v>
      </c>
      <c r="C56" s="2" t="s">
        <v>26</v>
      </c>
    </row>
    <row r="57" spans="1:3" x14ac:dyDescent="0.25">
      <c r="A57" s="2" t="s">
        <v>77</v>
      </c>
      <c r="B57" s="2" t="s">
        <v>73</v>
      </c>
      <c r="C57" s="2" t="s">
        <v>7</v>
      </c>
    </row>
    <row r="58" spans="1:3" x14ac:dyDescent="0.25">
      <c r="A58" s="2" t="s">
        <v>25</v>
      </c>
      <c r="B58" s="2" t="s">
        <v>40</v>
      </c>
      <c r="C58" s="2" t="s">
        <v>53</v>
      </c>
    </row>
    <row r="59" spans="1:3" x14ac:dyDescent="0.25">
      <c r="A59" s="2" t="s">
        <v>111</v>
      </c>
      <c r="B59" s="2" t="s">
        <v>54</v>
      </c>
      <c r="C59" s="2" t="s">
        <v>73</v>
      </c>
    </row>
    <row r="60" spans="1:3" x14ac:dyDescent="0.25">
      <c r="A60" s="2" t="s">
        <v>27</v>
      </c>
      <c r="B60" s="2" t="s">
        <v>10</v>
      </c>
      <c r="C60" s="2" t="s">
        <v>53</v>
      </c>
    </row>
    <row r="61" spans="1:3" x14ac:dyDescent="0.25">
      <c r="A61" s="2" t="s">
        <v>112</v>
      </c>
      <c r="B61" s="2" t="s">
        <v>113</v>
      </c>
      <c r="C61" s="2" t="s">
        <v>53</v>
      </c>
    </row>
    <row r="62" spans="1:3" x14ac:dyDescent="0.25">
      <c r="A62" s="2" t="s">
        <v>7</v>
      </c>
      <c r="B62" s="2" t="s">
        <v>26</v>
      </c>
      <c r="C62" s="2" t="s">
        <v>10</v>
      </c>
    </row>
    <row r="63" spans="1:3" x14ac:dyDescent="0.25">
      <c r="A63" s="2" t="s">
        <v>53</v>
      </c>
      <c r="B63" s="2" t="s">
        <v>64</v>
      </c>
      <c r="C63" s="2" t="s">
        <v>73</v>
      </c>
    </row>
    <row r="64" spans="1:3" x14ac:dyDescent="0.25">
      <c r="A64" s="2" t="s">
        <v>61</v>
      </c>
      <c r="B64" s="2" t="s">
        <v>38</v>
      </c>
      <c r="C64" s="2" t="s">
        <v>31</v>
      </c>
    </row>
    <row r="65" spans="1:3" x14ac:dyDescent="0.25">
      <c r="A65" s="2" t="s">
        <v>38</v>
      </c>
      <c r="B65" s="2" t="s">
        <v>7</v>
      </c>
      <c r="C65" s="2" t="s">
        <v>67</v>
      </c>
    </row>
    <row r="66" spans="1:3" x14ac:dyDescent="0.25">
      <c r="A66" s="2" t="s">
        <v>7</v>
      </c>
      <c r="B66" s="2" t="s">
        <v>25</v>
      </c>
      <c r="C66" s="2" t="s">
        <v>27</v>
      </c>
    </row>
    <row r="67" spans="1:3" x14ac:dyDescent="0.25">
      <c r="A67" s="2" t="s">
        <v>53</v>
      </c>
      <c r="B67" s="2" t="s">
        <v>21</v>
      </c>
      <c r="C67" s="2" t="s">
        <v>31</v>
      </c>
    </row>
    <row r="68" spans="1:3" x14ac:dyDescent="0.25">
      <c r="A68" s="2" t="s">
        <v>7</v>
      </c>
      <c r="B68" s="2" t="s">
        <v>21</v>
      </c>
      <c r="C68" s="2" t="s">
        <v>27</v>
      </c>
    </row>
    <row r="69" spans="1:3" x14ac:dyDescent="0.25">
      <c r="A69" s="2" t="s">
        <v>51</v>
      </c>
      <c r="B69" s="2" t="s">
        <v>21</v>
      </c>
      <c r="C69" s="2" t="s">
        <v>10</v>
      </c>
    </row>
    <row r="70" spans="1:3" x14ac:dyDescent="0.25">
      <c r="A70" s="2" t="s">
        <v>76</v>
      </c>
      <c r="B70" s="2" t="s">
        <v>53</v>
      </c>
    </row>
    <row r="71" spans="1:3" x14ac:dyDescent="0.25">
      <c r="A71" s="2" t="s">
        <v>38</v>
      </c>
      <c r="B71" s="2" t="s">
        <v>10</v>
      </c>
      <c r="C71" s="2" t="s">
        <v>73</v>
      </c>
    </row>
    <row r="72" spans="1:3" x14ac:dyDescent="0.25">
      <c r="A72" s="2" t="s">
        <v>5</v>
      </c>
      <c r="B72" s="2" t="s">
        <v>10</v>
      </c>
      <c r="C72" s="2" t="s">
        <v>53</v>
      </c>
    </row>
    <row r="73" spans="1:3" x14ac:dyDescent="0.25">
      <c r="A73" s="2" t="s">
        <v>61</v>
      </c>
      <c r="B73" s="2" t="s">
        <v>7</v>
      </c>
      <c r="C73" s="2" t="s">
        <v>53</v>
      </c>
    </row>
    <row r="74" spans="1:3" x14ac:dyDescent="0.25">
      <c r="A74" s="2" t="s">
        <v>41</v>
      </c>
      <c r="B74" s="2" t="s">
        <v>73</v>
      </c>
      <c r="C74" s="2" t="s">
        <v>38</v>
      </c>
    </row>
    <row r="75" spans="1:3" x14ac:dyDescent="0.25">
      <c r="A75" s="2" t="s">
        <v>26</v>
      </c>
      <c r="B75" s="2" t="s">
        <v>10</v>
      </c>
      <c r="C75" s="2" t="s">
        <v>40</v>
      </c>
    </row>
    <row r="76" spans="1:3" x14ac:dyDescent="0.25">
      <c r="A76" s="2" t="s">
        <v>21</v>
      </c>
      <c r="B76" s="2" t="s">
        <v>7</v>
      </c>
      <c r="C76" s="2" t="s">
        <v>53</v>
      </c>
    </row>
    <row r="77" spans="1:3" x14ac:dyDescent="0.25">
      <c r="A77" s="2" t="s">
        <v>61</v>
      </c>
      <c r="B77" s="2" t="s">
        <v>10</v>
      </c>
      <c r="C77" s="2" t="s">
        <v>110</v>
      </c>
    </row>
    <row r="78" spans="1:3" x14ac:dyDescent="0.25">
      <c r="A78" s="2" t="s">
        <v>7</v>
      </c>
      <c r="B78" s="2" t="s">
        <v>73</v>
      </c>
      <c r="C78" s="2" t="s">
        <v>38</v>
      </c>
    </row>
    <row r="79" spans="1:3" x14ac:dyDescent="0.25">
      <c r="A79" s="2" t="s">
        <v>38</v>
      </c>
      <c r="B79" s="2" t="s">
        <v>7</v>
      </c>
    </row>
    <row r="80" spans="1:3" x14ac:dyDescent="0.25">
      <c r="A80" s="2" t="s">
        <v>61</v>
      </c>
      <c r="B80" s="2" t="s">
        <v>64</v>
      </c>
      <c r="C80" s="2" t="s">
        <v>53</v>
      </c>
    </row>
    <row r="81" spans="1:3" x14ac:dyDescent="0.25">
      <c r="A81" s="2" t="s">
        <v>64</v>
      </c>
      <c r="B81" s="2" t="s">
        <v>27</v>
      </c>
    </row>
    <row r="82" spans="1:3" x14ac:dyDescent="0.25">
      <c r="A82" s="2" t="s">
        <v>68</v>
      </c>
      <c r="B82" s="2" t="s">
        <v>5</v>
      </c>
      <c r="C82" s="2" t="s">
        <v>31</v>
      </c>
    </row>
    <row r="83" spans="1:3" x14ac:dyDescent="0.25">
      <c r="A83" s="2" t="s">
        <v>67</v>
      </c>
      <c r="B83" s="2" t="s">
        <v>54</v>
      </c>
      <c r="C83" s="2" t="s">
        <v>10</v>
      </c>
    </row>
    <row r="84" spans="1:3" x14ac:dyDescent="0.25">
      <c r="A84" s="2" t="s">
        <v>64</v>
      </c>
      <c r="B84" s="2" t="s">
        <v>7</v>
      </c>
      <c r="C84" s="2" t="s">
        <v>99</v>
      </c>
    </row>
    <row r="85" spans="1:3" x14ac:dyDescent="0.25">
      <c r="A85" s="2" t="s">
        <v>9</v>
      </c>
      <c r="B85" s="2" t="s">
        <v>27</v>
      </c>
      <c r="C85" s="2" t="s">
        <v>7</v>
      </c>
    </row>
    <row r="86" spans="1:3" x14ac:dyDescent="0.25">
      <c r="A86" s="2" t="s">
        <v>21</v>
      </c>
      <c r="B86" s="2" t="s">
        <v>38</v>
      </c>
      <c r="C86" s="2" t="s">
        <v>53</v>
      </c>
    </row>
    <row r="87" spans="1:3" x14ac:dyDescent="0.25">
      <c r="A87" s="2" t="s">
        <v>7</v>
      </c>
      <c r="B87" s="2" t="s">
        <v>31</v>
      </c>
      <c r="C87" s="2" t="s">
        <v>21</v>
      </c>
    </row>
    <row r="88" spans="1:3" x14ac:dyDescent="0.25">
      <c r="A88" s="2" t="s">
        <v>21</v>
      </c>
      <c r="B88" s="2" t="s">
        <v>7</v>
      </c>
      <c r="C88" s="2" t="s">
        <v>10</v>
      </c>
    </row>
    <row r="89" spans="1:3" x14ac:dyDescent="0.25">
      <c r="A89" s="2" t="s">
        <v>7</v>
      </c>
      <c r="B89" s="2" t="s">
        <v>64</v>
      </c>
      <c r="C89" s="2" t="s">
        <v>21</v>
      </c>
    </row>
    <row r="90" spans="1:3" x14ac:dyDescent="0.25">
      <c r="A90" s="2" t="s">
        <v>38</v>
      </c>
      <c r="B90" s="2" t="s">
        <v>39</v>
      </c>
      <c r="C90" s="2" t="s">
        <v>53</v>
      </c>
    </row>
    <row r="91" spans="1:3" x14ac:dyDescent="0.25">
      <c r="A91" s="2" t="s">
        <v>10</v>
      </c>
      <c r="B91" s="2" t="s">
        <v>21</v>
      </c>
      <c r="C91" s="2" t="s">
        <v>26</v>
      </c>
    </row>
    <row r="92" spans="1:3" x14ac:dyDescent="0.25">
      <c r="A92" s="2" t="s">
        <v>27</v>
      </c>
      <c r="B92" s="2" t="s">
        <v>51</v>
      </c>
      <c r="C92" s="2" t="s">
        <v>73</v>
      </c>
    </row>
    <row r="93" spans="1:3" x14ac:dyDescent="0.25">
      <c r="A93" s="2" t="s">
        <v>114</v>
      </c>
      <c r="B93" s="2" t="s">
        <v>64</v>
      </c>
      <c r="C93" s="2" t="s">
        <v>53</v>
      </c>
    </row>
    <row r="94" spans="1:3" x14ac:dyDescent="0.25">
      <c r="A94" s="2" t="s">
        <v>10</v>
      </c>
    </row>
    <row r="95" spans="1:3" x14ac:dyDescent="0.25">
      <c r="A95" s="2" t="s">
        <v>54</v>
      </c>
      <c r="B95" s="2" t="s">
        <v>40</v>
      </c>
      <c r="C95" s="2" t="s">
        <v>10</v>
      </c>
    </row>
    <row r="96" spans="1:3" x14ac:dyDescent="0.25">
      <c r="A96" s="2" t="s">
        <v>40</v>
      </c>
      <c r="B96" s="2" t="s">
        <v>7</v>
      </c>
      <c r="C96" s="2" t="s">
        <v>10</v>
      </c>
    </row>
    <row r="97" spans="1:3" x14ac:dyDescent="0.25">
      <c r="A97" s="2" t="s">
        <v>10</v>
      </c>
      <c r="B97" s="2" t="s">
        <v>40</v>
      </c>
      <c r="C97" s="2" t="s">
        <v>53</v>
      </c>
    </row>
    <row r="98" spans="1:3" x14ac:dyDescent="0.25">
      <c r="A98" s="2" t="s">
        <v>51</v>
      </c>
      <c r="B98" s="2" t="s">
        <v>25</v>
      </c>
      <c r="C98" s="2" t="s">
        <v>53</v>
      </c>
    </row>
    <row r="99" spans="1:3" x14ac:dyDescent="0.25">
      <c r="A99" s="2" t="s">
        <v>51</v>
      </c>
      <c r="B99" s="2" t="s">
        <v>7</v>
      </c>
      <c r="C99" s="2" t="s">
        <v>53</v>
      </c>
    </row>
    <row r="100" spans="1:3" x14ac:dyDescent="0.25">
      <c r="A100" s="2" t="s">
        <v>25</v>
      </c>
      <c r="B100" s="2" t="s">
        <v>114</v>
      </c>
      <c r="C100" s="2" t="s">
        <v>53</v>
      </c>
    </row>
    <row r="101" spans="1:3" x14ac:dyDescent="0.25">
      <c r="A101" s="2" t="s">
        <v>21</v>
      </c>
      <c r="B101" s="2" t="s">
        <v>115</v>
      </c>
      <c r="C101" s="2" t="s">
        <v>53</v>
      </c>
    </row>
    <row r="102" spans="1:3" x14ac:dyDescent="0.25">
      <c r="A102" s="2" t="s">
        <v>31</v>
      </c>
      <c r="B102" s="2" t="s">
        <v>61</v>
      </c>
      <c r="C102" s="2" t="s">
        <v>53</v>
      </c>
    </row>
    <row r="103" spans="1:3" x14ac:dyDescent="0.25">
      <c r="A103" s="2" t="s">
        <v>21</v>
      </c>
      <c r="B103" s="2" t="s">
        <v>7</v>
      </c>
      <c r="C103" s="2" t="s">
        <v>53</v>
      </c>
    </row>
    <row r="104" spans="1:3" x14ac:dyDescent="0.25">
      <c r="A104" s="2" t="s">
        <v>39</v>
      </c>
      <c r="B104" s="2" t="s">
        <v>7</v>
      </c>
      <c r="C104" s="2" t="s">
        <v>10</v>
      </c>
    </row>
    <row r="105" spans="1:3" x14ac:dyDescent="0.25">
      <c r="A105" s="2" t="s">
        <v>7</v>
      </c>
      <c r="B105" s="2" t="s">
        <v>40</v>
      </c>
      <c r="C105" s="2" t="s">
        <v>53</v>
      </c>
    </row>
    <row r="106" spans="1:3" x14ac:dyDescent="0.25">
      <c r="A106" s="2" t="s">
        <v>5</v>
      </c>
      <c r="B106" s="2" t="s">
        <v>25</v>
      </c>
      <c r="C106" s="2" t="s">
        <v>53</v>
      </c>
    </row>
    <row r="107" spans="1:3" x14ac:dyDescent="0.25">
      <c r="A107" s="2" t="s">
        <v>27</v>
      </c>
      <c r="B107" s="2" t="s">
        <v>51</v>
      </c>
      <c r="C107" s="2" t="s">
        <v>53</v>
      </c>
    </row>
    <row r="108" spans="1:3" x14ac:dyDescent="0.25">
      <c r="A108" s="2" t="s">
        <v>53</v>
      </c>
      <c r="B108" s="2" t="s">
        <v>26</v>
      </c>
      <c r="C108" s="2" t="s">
        <v>27</v>
      </c>
    </row>
    <row r="109" spans="1:3" x14ac:dyDescent="0.25">
      <c r="A109" s="2" t="s">
        <v>7</v>
      </c>
      <c r="B109" t="s">
        <v>116</v>
      </c>
      <c r="C109" s="2" t="s">
        <v>53</v>
      </c>
    </row>
    <row r="110" spans="1:3" x14ac:dyDescent="0.25">
      <c r="A110" s="2" t="s">
        <v>61</v>
      </c>
      <c r="B110" s="2" t="s">
        <v>54</v>
      </c>
      <c r="C110" s="2" t="s">
        <v>7</v>
      </c>
    </row>
    <row r="111" spans="1:3" x14ac:dyDescent="0.25">
      <c r="A111" s="2" t="s">
        <v>54</v>
      </c>
      <c r="B111" s="2" t="s">
        <v>39</v>
      </c>
      <c r="C111" s="2" t="s">
        <v>38</v>
      </c>
    </row>
    <row r="112" spans="1:3" x14ac:dyDescent="0.25">
      <c r="A112" s="2" t="s">
        <v>57</v>
      </c>
      <c r="B112" s="2" t="s">
        <v>38</v>
      </c>
      <c r="C112" s="2" t="s">
        <v>10</v>
      </c>
    </row>
    <row r="113" spans="1:3" x14ac:dyDescent="0.25">
      <c r="A113" s="2" t="s">
        <v>73</v>
      </c>
      <c r="B113" s="2" t="s">
        <v>7</v>
      </c>
      <c r="C113" s="2" t="s">
        <v>53</v>
      </c>
    </row>
    <row r="114" spans="1:3" x14ac:dyDescent="0.25">
      <c r="A114" s="2" t="s">
        <v>40</v>
      </c>
      <c r="B114" s="2" t="s">
        <v>26</v>
      </c>
      <c r="C114" s="2" t="s">
        <v>10</v>
      </c>
    </row>
    <row r="115" spans="1:3" x14ac:dyDescent="0.25">
      <c r="A115" s="2" t="s">
        <v>51</v>
      </c>
      <c r="B115" s="2" t="s">
        <v>73</v>
      </c>
      <c r="C115" s="2" t="s">
        <v>77</v>
      </c>
    </row>
    <row r="116" spans="1:3" x14ac:dyDescent="0.25">
      <c r="A116" s="2" t="s">
        <v>51</v>
      </c>
      <c r="B116" s="2" t="s">
        <v>53</v>
      </c>
      <c r="C116" t="s">
        <v>116</v>
      </c>
    </row>
    <row r="117" spans="1:3" x14ac:dyDescent="0.25">
      <c r="A117" s="2" t="s">
        <v>31</v>
      </c>
      <c r="B117" s="2" t="s">
        <v>56</v>
      </c>
      <c r="C117" s="2" t="s">
        <v>40</v>
      </c>
    </row>
    <row r="118" spans="1:3" x14ac:dyDescent="0.25">
      <c r="A118" s="2" t="s">
        <v>51</v>
      </c>
      <c r="B118" s="2" t="s">
        <v>64</v>
      </c>
      <c r="C118" s="2" t="s">
        <v>7</v>
      </c>
    </row>
    <row r="119" spans="1:3" x14ac:dyDescent="0.25">
      <c r="A119" s="2" t="s">
        <v>40</v>
      </c>
      <c r="B119" s="2" t="s">
        <v>64</v>
      </c>
      <c r="C119" s="2" t="s">
        <v>53</v>
      </c>
    </row>
    <row r="120" spans="1:3" x14ac:dyDescent="0.25">
      <c r="A120" s="2" t="s">
        <v>27</v>
      </c>
      <c r="B120" s="2" t="s">
        <v>110</v>
      </c>
      <c r="C120" s="2" t="s">
        <v>107</v>
      </c>
    </row>
    <row r="121" spans="1:3" x14ac:dyDescent="0.25">
      <c r="A121" s="2" t="s">
        <v>54</v>
      </c>
      <c r="B121" s="2" t="s">
        <v>11</v>
      </c>
      <c r="C121" s="2" t="s">
        <v>38</v>
      </c>
    </row>
    <row r="122" spans="1:3" x14ac:dyDescent="0.25">
      <c r="A122" s="2" t="s">
        <v>55</v>
      </c>
      <c r="B122" s="2" t="s">
        <v>38</v>
      </c>
      <c r="C122" s="2" t="s">
        <v>53</v>
      </c>
    </row>
    <row r="123" spans="1:3" x14ac:dyDescent="0.25">
      <c r="A123" s="2" t="s">
        <v>10</v>
      </c>
      <c r="B123" s="2" t="s">
        <v>64</v>
      </c>
      <c r="C123" s="2" t="s">
        <v>27</v>
      </c>
    </row>
    <row r="124" spans="1:3" x14ac:dyDescent="0.25">
      <c r="A124" s="2" t="s">
        <v>112</v>
      </c>
      <c r="B124" s="2" t="s">
        <v>33</v>
      </c>
      <c r="C124" s="2" t="s">
        <v>53</v>
      </c>
    </row>
    <row r="125" spans="1:3" x14ac:dyDescent="0.25">
      <c r="A125" s="2" t="s">
        <v>53</v>
      </c>
      <c r="B125" s="2" t="s">
        <v>21</v>
      </c>
      <c r="C125" s="2" t="s">
        <v>7</v>
      </c>
    </row>
    <row r="126" spans="1:3" x14ac:dyDescent="0.25">
      <c r="A126" s="2" t="s">
        <v>38</v>
      </c>
      <c r="B126" s="2" t="s">
        <v>7</v>
      </c>
      <c r="C126" s="2" t="s">
        <v>53</v>
      </c>
    </row>
    <row r="127" spans="1:3" x14ac:dyDescent="0.25">
      <c r="A127" s="2" t="s">
        <v>7</v>
      </c>
      <c r="B127" s="2" t="s">
        <v>61</v>
      </c>
      <c r="C127" s="2" t="s">
        <v>10</v>
      </c>
    </row>
    <row r="128" spans="1:3" x14ac:dyDescent="0.25">
      <c r="A128" s="2" t="s">
        <v>21</v>
      </c>
      <c r="B128" s="2" t="s">
        <v>11</v>
      </c>
      <c r="C128" s="2" t="s">
        <v>10</v>
      </c>
    </row>
    <row r="129" spans="1:3" x14ac:dyDescent="0.25">
      <c r="A129" s="2" t="s">
        <v>7</v>
      </c>
      <c r="B129" s="2" t="s">
        <v>40</v>
      </c>
      <c r="C129" s="2" t="s">
        <v>53</v>
      </c>
    </row>
    <row r="130" spans="1:3" x14ac:dyDescent="0.25">
      <c r="A130" s="2" t="s">
        <v>51</v>
      </c>
      <c r="B130" s="2" t="s">
        <v>5</v>
      </c>
      <c r="C130" s="2" t="s">
        <v>53</v>
      </c>
    </row>
    <row r="131" spans="1:3" x14ac:dyDescent="0.25">
      <c r="A131" s="2" t="s">
        <v>53</v>
      </c>
      <c r="B131" s="2" t="s">
        <v>5</v>
      </c>
      <c r="C131" s="2" t="s">
        <v>7</v>
      </c>
    </row>
    <row r="132" spans="1:3" x14ac:dyDescent="0.25">
      <c r="A132" s="2" t="s">
        <v>53</v>
      </c>
      <c r="B132" s="2" t="s">
        <v>64</v>
      </c>
      <c r="C132" s="2" t="s">
        <v>108</v>
      </c>
    </row>
    <row r="133" spans="1:3" x14ac:dyDescent="0.25">
      <c r="A133" s="2" t="s">
        <v>10</v>
      </c>
      <c r="B133" s="2" t="s">
        <v>51</v>
      </c>
      <c r="C133" s="2" t="s">
        <v>40</v>
      </c>
    </row>
    <row r="134" spans="1:3" x14ac:dyDescent="0.25">
      <c r="A134" s="2" t="s">
        <v>51</v>
      </c>
      <c r="B134" s="2" t="s">
        <v>5</v>
      </c>
      <c r="C134" s="2" t="s">
        <v>53</v>
      </c>
    </row>
    <row r="135" spans="1:3" x14ac:dyDescent="0.25">
      <c r="A135" s="2" t="s">
        <v>54</v>
      </c>
      <c r="B135" s="2" t="s">
        <v>12</v>
      </c>
    </row>
    <row r="136" spans="1:3" x14ac:dyDescent="0.25">
      <c r="A136" s="2" t="s">
        <v>76</v>
      </c>
      <c r="B136" s="2" t="s">
        <v>7</v>
      </c>
      <c r="C136" s="2" t="s">
        <v>55</v>
      </c>
    </row>
    <row r="137" spans="1:3" x14ac:dyDescent="0.25">
      <c r="A137" s="2" t="s">
        <v>39</v>
      </c>
      <c r="B137" s="2" t="s">
        <v>25</v>
      </c>
      <c r="C137" s="2" t="s">
        <v>53</v>
      </c>
    </row>
    <row r="138" spans="1:3" x14ac:dyDescent="0.25">
      <c r="A138" s="2" t="s">
        <v>53</v>
      </c>
      <c r="B138" s="2" t="s">
        <v>64</v>
      </c>
      <c r="C138" s="2" t="s">
        <v>7</v>
      </c>
    </row>
    <row r="139" spans="1:3" x14ac:dyDescent="0.25">
      <c r="A139" s="2" t="s">
        <v>61</v>
      </c>
      <c r="B139" s="2" t="s">
        <v>21</v>
      </c>
      <c r="C139" s="2" t="s">
        <v>25</v>
      </c>
    </row>
    <row r="140" spans="1:3" x14ac:dyDescent="0.25">
      <c r="A140" s="2" t="s">
        <v>61</v>
      </c>
      <c r="B140" s="2" t="s">
        <v>7</v>
      </c>
    </row>
    <row r="141" spans="1:3" x14ac:dyDescent="0.25">
      <c r="A141" s="2" t="s">
        <v>70</v>
      </c>
      <c r="B141" s="2" t="s">
        <v>108</v>
      </c>
      <c r="C141" s="2" t="s">
        <v>27</v>
      </c>
    </row>
    <row r="142" spans="1:3" x14ac:dyDescent="0.25">
      <c r="A142" s="2" t="s">
        <v>61</v>
      </c>
      <c r="B142" s="2" t="s">
        <v>21</v>
      </c>
      <c r="C142" s="2" t="s">
        <v>7</v>
      </c>
    </row>
    <row r="143" spans="1:3" x14ac:dyDescent="0.25">
      <c r="A143" s="2" t="s">
        <v>51</v>
      </c>
      <c r="B143" s="2" t="s">
        <v>27</v>
      </c>
      <c r="C143" s="2" t="s">
        <v>53</v>
      </c>
    </row>
    <row r="144" spans="1:3" x14ac:dyDescent="0.25">
      <c r="A144" s="2" t="s">
        <v>11</v>
      </c>
      <c r="B144" s="2" t="s">
        <v>5</v>
      </c>
      <c r="C144" s="2" t="s">
        <v>53</v>
      </c>
    </row>
    <row r="145" spans="1:3" x14ac:dyDescent="0.25">
      <c r="A145" s="2" t="s">
        <v>53</v>
      </c>
      <c r="B145" s="2" t="s">
        <v>112</v>
      </c>
      <c r="C145" s="2" t="s">
        <v>51</v>
      </c>
    </row>
    <row r="146" spans="1:3" x14ac:dyDescent="0.25">
      <c r="A146" s="2" t="s">
        <v>61</v>
      </c>
      <c r="B146" s="2" t="s">
        <v>5</v>
      </c>
      <c r="C146" s="2" t="s">
        <v>31</v>
      </c>
    </row>
    <row r="147" spans="1:3" x14ac:dyDescent="0.25">
      <c r="A147" s="2" t="s">
        <v>90</v>
      </c>
      <c r="B147" s="2" t="s">
        <v>21</v>
      </c>
      <c r="C147" s="2" t="s">
        <v>38</v>
      </c>
    </row>
    <row r="148" spans="1:3" x14ac:dyDescent="0.25">
      <c r="A148" s="2" t="s">
        <v>73</v>
      </c>
      <c r="B148" s="2" t="s">
        <v>7</v>
      </c>
      <c r="C148" s="2" t="s">
        <v>10</v>
      </c>
    </row>
    <row r="149" spans="1:3" x14ac:dyDescent="0.25">
      <c r="A149" s="2" t="s">
        <v>30</v>
      </c>
      <c r="B149" s="2" t="s">
        <v>11</v>
      </c>
      <c r="C149" s="2" t="s">
        <v>57</v>
      </c>
    </row>
    <row r="150" spans="1:3" x14ac:dyDescent="0.25">
      <c r="A150" s="2" t="s">
        <v>61</v>
      </c>
      <c r="B150" s="2" t="s">
        <v>7</v>
      </c>
      <c r="C150" s="2" t="s">
        <v>5</v>
      </c>
    </row>
    <row r="151" spans="1:3" x14ac:dyDescent="0.25">
      <c r="A151" s="2" t="s">
        <v>70</v>
      </c>
      <c r="B151" s="2" t="s">
        <v>7</v>
      </c>
      <c r="C151" s="2" t="s">
        <v>107</v>
      </c>
    </row>
    <row r="152" spans="1:3" x14ac:dyDescent="0.25">
      <c r="A152" s="2" t="s">
        <v>7</v>
      </c>
      <c r="B152" s="2" t="s">
        <v>9</v>
      </c>
      <c r="C152" s="2" t="s">
        <v>53</v>
      </c>
    </row>
    <row r="153" spans="1:3" x14ac:dyDescent="0.25">
      <c r="A153" s="2" t="s">
        <v>55</v>
      </c>
      <c r="B153" s="2" t="s">
        <v>34</v>
      </c>
      <c r="C153" s="2" t="s">
        <v>51</v>
      </c>
    </row>
    <row r="154" spans="1:3" x14ac:dyDescent="0.25">
      <c r="A154" s="2" t="s">
        <v>90</v>
      </c>
      <c r="B154" s="2" t="s">
        <v>27</v>
      </c>
      <c r="C154" s="2" t="s">
        <v>64</v>
      </c>
    </row>
    <row r="155" spans="1:3" x14ac:dyDescent="0.25">
      <c r="A155" s="2" t="s">
        <v>5</v>
      </c>
      <c r="B155" s="2" t="s">
        <v>27</v>
      </c>
      <c r="C155" s="2" t="s">
        <v>53</v>
      </c>
    </row>
    <row r="156" spans="1:3" x14ac:dyDescent="0.25">
      <c r="A156" s="2" t="s">
        <v>73</v>
      </c>
      <c r="B156" s="2" t="s">
        <v>51</v>
      </c>
      <c r="C156" s="2" t="s">
        <v>119</v>
      </c>
    </row>
    <row r="157" spans="1:3" x14ac:dyDescent="0.25">
      <c r="A157" s="2" t="s">
        <v>114</v>
      </c>
      <c r="B157" s="2" t="s">
        <v>64</v>
      </c>
      <c r="C157" s="2" t="s">
        <v>67</v>
      </c>
    </row>
    <row r="158" spans="1:3" x14ac:dyDescent="0.25">
      <c r="A158" s="2" t="s">
        <v>10</v>
      </c>
      <c r="B158" s="2" t="s">
        <v>5</v>
      </c>
      <c r="C158" s="2" t="s">
        <v>53</v>
      </c>
    </row>
    <row r="159" spans="1:3" x14ac:dyDescent="0.25">
      <c r="A159" s="2" t="s">
        <v>114</v>
      </c>
      <c r="B159" s="2" t="s">
        <v>7</v>
      </c>
      <c r="C159" s="2" t="s">
        <v>53</v>
      </c>
    </row>
    <row r="160" spans="1:3" x14ac:dyDescent="0.25">
      <c r="A160" s="2" t="s">
        <v>40</v>
      </c>
      <c r="B160" s="2" t="s">
        <v>27</v>
      </c>
      <c r="C160" s="2" t="s">
        <v>53</v>
      </c>
    </row>
    <row r="161" spans="1:3" x14ac:dyDescent="0.25">
      <c r="A161" s="2" t="s">
        <v>10</v>
      </c>
      <c r="B161" s="2" t="s">
        <v>30</v>
      </c>
      <c r="C161" s="2" t="s">
        <v>40</v>
      </c>
    </row>
    <row r="162" spans="1:3" x14ac:dyDescent="0.25">
      <c r="A162" s="2" t="s">
        <v>40</v>
      </c>
      <c r="B162" s="2" t="s">
        <v>57</v>
      </c>
      <c r="C162" s="2" t="s">
        <v>7</v>
      </c>
    </row>
    <row r="163" spans="1:3" x14ac:dyDescent="0.25">
      <c r="A163" s="2" t="s">
        <v>61</v>
      </c>
      <c r="B163" s="2" t="s">
        <v>51</v>
      </c>
      <c r="C163" s="2" t="s">
        <v>5</v>
      </c>
    </row>
    <row r="164" spans="1:3" x14ac:dyDescent="0.25">
      <c r="A164" s="2" t="s">
        <v>53</v>
      </c>
      <c r="B164" s="2" t="s">
        <v>7</v>
      </c>
      <c r="C164" s="2" t="s">
        <v>10</v>
      </c>
    </row>
    <row r="165" spans="1:3" x14ac:dyDescent="0.25">
      <c r="A165" s="2" t="s">
        <v>107</v>
      </c>
      <c r="B165" s="2" t="s">
        <v>7</v>
      </c>
      <c r="C165" s="2" t="s">
        <v>77</v>
      </c>
    </row>
    <row r="166" spans="1:3" x14ac:dyDescent="0.25">
      <c r="A166" s="2" t="s">
        <v>25</v>
      </c>
      <c r="B166" s="2" t="s">
        <v>38</v>
      </c>
      <c r="C166" s="2" t="s">
        <v>53</v>
      </c>
    </row>
    <row r="167" spans="1:3" x14ac:dyDescent="0.25">
      <c r="A167" s="2" t="s">
        <v>51</v>
      </c>
      <c r="B167" s="2" t="s">
        <v>55</v>
      </c>
      <c r="C167" s="2" t="s">
        <v>67</v>
      </c>
    </row>
    <row r="168" spans="1:3" x14ac:dyDescent="0.25">
      <c r="A168" s="2" t="s">
        <v>71</v>
      </c>
      <c r="B168" s="2" t="s">
        <v>27</v>
      </c>
      <c r="C168" s="2" t="s">
        <v>53</v>
      </c>
    </row>
    <row r="169" spans="1:3" x14ac:dyDescent="0.25">
      <c r="A169" s="2" t="s">
        <v>51</v>
      </c>
      <c r="B169" s="2" t="s">
        <v>120</v>
      </c>
      <c r="C169" s="2" t="s">
        <v>53</v>
      </c>
    </row>
    <row r="170" spans="1:3" x14ac:dyDescent="0.25">
      <c r="A170" s="2" t="s">
        <v>25</v>
      </c>
      <c r="B170" s="2" t="s">
        <v>40</v>
      </c>
      <c r="C170" s="2" t="s">
        <v>53</v>
      </c>
    </row>
    <row r="171" spans="1:3" x14ac:dyDescent="0.25">
      <c r="A171" s="2" t="s">
        <v>5</v>
      </c>
      <c r="B171" s="2" t="s">
        <v>64</v>
      </c>
      <c r="C171" s="2" t="s">
        <v>53</v>
      </c>
    </row>
    <row r="172" spans="1:3" x14ac:dyDescent="0.25">
      <c r="A172" s="2" t="s">
        <v>77</v>
      </c>
      <c r="B172" s="2" t="s">
        <v>67</v>
      </c>
      <c r="C172" s="2" t="s">
        <v>61</v>
      </c>
    </row>
    <row r="173" spans="1:3" x14ac:dyDescent="0.25">
      <c r="A173" s="2" t="s">
        <v>77</v>
      </c>
      <c r="B173" s="2" t="s">
        <v>7</v>
      </c>
      <c r="C173" s="2" t="s">
        <v>53</v>
      </c>
    </row>
    <row r="174" spans="1:3" x14ac:dyDescent="0.25">
      <c r="A174" s="2" t="s">
        <v>7</v>
      </c>
      <c r="B174" s="2" t="s">
        <v>21</v>
      </c>
      <c r="C174" s="2" t="s">
        <v>77</v>
      </c>
    </row>
    <row r="175" spans="1:3" x14ac:dyDescent="0.25">
      <c r="A175" s="2" t="s">
        <v>10</v>
      </c>
      <c r="B175" s="2" t="s">
        <v>25</v>
      </c>
      <c r="C175" s="2" t="s">
        <v>7</v>
      </c>
    </row>
    <row r="176" spans="1:3" x14ac:dyDescent="0.25">
      <c r="A176" s="2" t="s">
        <v>27</v>
      </c>
      <c r="B176" s="2" t="s">
        <v>51</v>
      </c>
      <c r="C176" s="2" t="s">
        <v>40</v>
      </c>
    </row>
    <row r="177" spans="1:3" x14ac:dyDescent="0.25">
      <c r="A177" s="2" t="s">
        <v>25</v>
      </c>
      <c r="B177" s="2" t="s">
        <v>38</v>
      </c>
      <c r="C177" s="2" t="s">
        <v>53</v>
      </c>
    </row>
    <row r="178" spans="1:3" x14ac:dyDescent="0.25">
      <c r="A178" s="2" t="s">
        <v>53</v>
      </c>
      <c r="B178" s="2" t="s">
        <v>5</v>
      </c>
      <c r="C178" s="2" t="s">
        <v>10</v>
      </c>
    </row>
    <row r="179" spans="1:3" x14ac:dyDescent="0.25">
      <c r="A179" s="2" t="s">
        <v>63</v>
      </c>
      <c r="B179" s="2" t="s">
        <v>40</v>
      </c>
      <c r="C179" s="2" t="s">
        <v>7</v>
      </c>
    </row>
    <row r="180" spans="1:3" x14ac:dyDescent="0.25">
      <c r="A180" s="2" t="s">
        <v>53</v>
      </c>
      <c r="B180" s="2" t="s">
        <v>64</v>
      </c>
      <c r="C180" s="2" t="s">
        <v>119</v>
      </c>
    </row>
    <row r="181" spans="1:3" x14ac:dyDescent="0.25">
      <c r="A181" s="2" t="s">
        <v>55</v>
      </c>
      <c r="B181" s="2" t="s">
        <v>51</v>
      </c>
      <c r="C181" s="2" t="s">
        <v>25</v>
      </c>
    </row>
    <row r="182" spans="1:3" x14ac:dyDescent="0.25">
      <c r="A182" s="2" t="s">
        <v>10</v>
      </c>
      <c r="B182" s="2" t="s">
        <v>11</v>
      </c>
      <c r="C182" s="2" t="s">
        <v>53</v>
      </c>
    </row>
    <row r="183" spans="1:3" x14ac:dyDescent="0.25">
      <c r="A183" s="2" t="s">
        <v>25</v>
      </c>
      <c r="B183" s="2" t="s">
        <v>51</v>
      </c>
      <c r="C183" s="2" t="s">
        <v>38</v>
      </c>
    </row>
    <row r="184" spans="1:3" x14ac:dyDescent="0.25">
      <c r="A184" s="2" t="s">
        <v>38</v>
      </c>
      <c r="B184" s="2" t="s">
        <v>51</v>
      </c>
      <c r="C184" s="2" t="s">
        <v>53</v>
      </c>
    </row>
    <row r="185" spans="1:3" x14ac:dyDescent="0.25">
      <c r="A185" s="2" t="s">
        <v>11</v>
      </c>
      <c r="B185" s="2" t="s">
        <v>56</v>
      </c>
      <c r="C185" s="2" t="s">
        <v>10</v>
      </c>
    </row>
    <row r="186" spans="1:3" x14ac:dyDescent="0.25">
      <c r="A186" s="2" t="s">
        <v>76</v>
      </c>
      <c r="B186" s="2" t="s">
        <v>7</v>
      </c>
      <c r="C186" s="2" t="s">
        <v>10</v>
      </c>
    </row>
    <row r="187" spans="1:3" x14ac:dyDescent="0.25">
      <c r="A187" s="2" t="s">
        <v>64</v>
      </c>
      <c r="B187" s="2" t="s">
        <v>7</v>
      </c>
      <c r="C187" s="2" t="s">
        <v>23</v>
      </c>
    </row>
    <row r="188" spans="1:3" x14ac:dyDescent="0.25">
      <c r="A188" s="2" t="s">
        <v>61</v>
      </c>
      <c r="B188" s="2" t="s">
        <v>7</v>
      </c>
      <c r="C188" s="2" t="s">
        <v>53</v>
      </c>
    </row>
    <row r="189" spans="1:3" x14ac:dyDescent="0.25">
      <c r="A189" s="2" t="s">
        <v>11</v>
      </c>
      <c r="B189" s="2" t="s">
        <v>38</v>
      </c>
      <c r="C189" s="2" t="s">
        <v>53</v>
      </c>
    </row>
    <row r="190" spans="1:3" x14ac:dyDescent="0.25">
      <c r="A190" s="2" t="s">
        <v>21</v>
      </c>
      <c r="B190" s="2" t="s">
        <v>10</v>
      </c>
      <c r="C190" s="2" t="s">
        <v>53</v>
      </c>
    </row>
    <row r="191" spans="1:3" x14ac:dyDescent="0.25">
      <c r="A191" s="2" t="s">
        <v>10</v>
      </c>
      <c r="B191" s="2" t="s">
        <v>7</v>
      </c>
      <c r="C191" s="2" t="s">
        <v>21</v>
      </c>
    </row>
    <row r="192" spans="1:3" x14ac:dyDescent="0.25">
      <c r="A192" s="2" t="s">
        <v>7</v>
      </c>
      <c r="B192" s="2" t="s">
        <v>64</v>
      </c>
      <c r="C192" s="2" t="s">
        <v>53</v>
      </c>
    </row>
    <row r="193" spans="1:3" x14ac:dyDescent="0.25">
      <c r="A193" s="2" t="s">
        <v>105</v>
      </c>
      <c r="B193" s="2" t="s">
        <v>27</v>
      </c>
      <c r="C193" s="2" t="s">
        <v>64</v>
      </c>
    </row>
    <row r="194" spans="1:3" x14ac:dyDescent="0.25">
      <c r="A194" s="2" t="s">
        <v>40</v>
      </c>
      <c r="B194" s="2" t="s">
        <v>73</v>
      </c>
      <c r="C194" s="2" t="s">
        <v>51</v>
      </c>
    </row>
    <row r="195" spans="1:3" x14ac:dyDescent="0.25">
      <c r="A195" s="2" t="s">
        <v>55</v>
      </c>
      <c r="B195" s="2" t="s">
        <v>25</v>
      </c>
      <c r="C195" s="2" t="s">
        <v>51</v>
      </c>
    </row>
    <row r="196" spans="1:3" x14ac:dyDescent="0.25">
      <c r="A196" s="2" t="s">
        <v>7</v>
      </c>
      <c r="B196" s="2" t="s">
        <v>25</v>
      </c>
      <c r="C196" s="2" t="s">
        <v>53</v>
      </c>
    </row>
    <row r="197" spans="1:3" x14ac:dyDescent="0.25">
      <c r="A197" s="2" t="s">
        <v>7</v>
      </c>
      <c r="B197" s="2" t="s">
        <v>21</v>
      </c>
      <c r="C197" s="2" t="s">
        <v>10</v>
      </c>
    </row>
    <row r="198" spans="1:3" x14ac:dyDescent="0.25">
      <c r="A198" s="2" t="s">
        <v>21</v>
      </c>
      <c r="B198" s="2" t="s">
        <v>10</v>
      </c>
      <c r="C198" s="2" t="s">
        <v>53</v>
      </c>
    </row>
    <row r="199" spans="1:3" x14ac:dyDescent="0.25">
      <c r="A199" s="2" t="s">
        <v>40</v>
      </c>
      <c r="B199" s="2" t="s">
        <v>25</v>
      </c>
      <c r="C199" s="2" t="s">
        <v>53</v>
      </c>
    </row>
    <row r="200" spans="1:3" x14ac:dyDescent="0.25">
      <c r="A200" s="2" t="s">
        <v>39</v>
      </c>
      <c r="B200" s="2" t="s">
        <v>38</v>
      </c>
      <c r="C200" s="2" t="s">
        <v>73</v>
      </c>
    </row>
    <row r="201" spans="1:3" x14ac:dyDescent="0.25">
      <c r="A201" s="2" t="s">
        <v>30</v>
      </c>
      <c r="B201" s="2" t="s">
        <v>10</v>
      </c>
      <c r="C201" s="2" t="s">
        <v>67</v>
      </c>
    </row>
    <row r="202" spans="1:3" x14ac:dyDescent="0.25">
      <c r="A202" s="2" t="s">
        <v>61</v>
      </c>
      <c r="B202" s="2" t="s">
        <v>7</v>
      </c>
      <c r="C202" s="2" t="s">
        <v>53</v>
      </c>
    </row>
    <row r="203" spans="1:3" x14ac:dyDescent="0.25">
      <c r="A203" s="2" t="s">
        <v>53</v>
      </c>
      <c r="B203" s="2" t="s">
        <v>5</v>
      </c>
      <c r="C203" s="2" t="s">
        <v>31</v>
      </c>
    </row>
    <row r="204" spans="1:3" x14ac:dyDescent="0.25">
      <c r="A204" s="2" t="s">
        <v>108</v>
      </c>
      <c r="B204" s="2" t="s">
        <v>67</v>
      </c>
      <c r="C204" s="2" t="s">
        <v>77</v>
      </c>
    </row>
    <row r="205" spans="1:3" x14ac:dyDescent="0.25">
      <c r="A205" s="2" t="s">
        <v>7</v>
      </c>
      <c r="B205" s="2" t="s">
        <v>10</v>
      </c>
      <c r="C205" s="2" t="s">
        <v>59</v>
      </c>
    </row>
    <row r="206" spans="1:3" x14ac:dyDescent="0.25">
      <c r="A206" s="2" t="s">
        <v>53</v>
      </c>
      <c r="B206" s="2" t="s">
        <v>67</v>
      </c>
      <c r="C206" s="2" t="s">
        <v>51</v>
      </c>
    </row>
    <row r="207" spans="1:3" x14ac:dyDescent="0.25">
      <c r="A207" s="2" t="s">
        <v>53</v>
      </c>
      <c r="B207" s="2" t="s">
        <v>7</v>
      </c>
      <c r="C207" s="2" t="s">
        <v>51</v>
      </c>
    </row>
    <row r="208" spans="1:3" x14ac:dyDescent="0.25">
      <c r="A208" s="2" t="s">
        <v>77</v>
      </c>
      <c r="B208" s="2" t="s">
        <v>7</v>
      </c>
      <c r="C208" s="2" t="s">
        <v>25</v>
      </c>
    </row>
    <row r="209" spans="1:3" x14ac:dyDescent="0.25">
      <c r="A209" s="2" t="s">
        <v>21</v>
      </c>
      <c r="B209" s="2" t="s">
        <v>11</v>
      </c>
      <c r="C209" s="2" t="s">
        <v>10</v>
      </c>
    </row>
    <row r="210" spans="1:3" x14ac:dyDescent="0.25">
      <c r="A210" s="2" t="s">
        <v>25</v>
      </c>
      <c r="B210" s="2" t="s">
        <v>10</v>
      </c>
    </row>
    <row r="211" spans="1:3" x14ac:dyDescent="0.25">
      <c r="A211" s="2" t="s">
        <v>7</v>
      </c>
      <c r="B211" s="2" t="s">
        <v>10</v>
      </c>
      <c r="C211" s="2" t="s">
        <v>53</v>
      </c>
    </row>
    <row r="212" spans="1:3" x14ac:dyDescent="0.25">
      <c r="A212" s="2" t="s">
        <v>21</v>
      </c>
      <c r="B212" s="2" t="s">
        <v>7</v>
      </c>
      <c r="C212" s="2" t="s">
        <v>10</v>
      </c>
    </row>
    <row r="213" spans="1:3" x14ac:dyDescent="0.25">
      <c r="A213" s="2" t="s">
        <v>55</v>
      </c>
      <c r="B213" s="2" t="s">
        <v>51</v>
      </c>
      <c r="C213" s="2" t="s">
        <v>21</v>
      </c>
    </row>
    <row r="214" spans="1:3" x14ac:dyDescent="0.25">
      <c r="A214" s="2" t="s">
        <v>10</v>
      </c>
      <c r="B214" s="2" t="s">
        <v>21</v>
      </c>
      <c r="C214" s="2" t="s">
        <v>7</v>
      </c>
    </row>
    <row r="215" spans="1:3" x14ac:dyDescent="0.25">
      <c r="A215" s="2" t="s">
        <v>11</v>
      </c>
      <c r="B215" s="2" t="s">
        <v>55</v>
      </c>
      <c r="C215" s="2" t="s">
        <v>67</v>
      </c>
    </row>
    <row r="216" spans="1:3" x14ac:dyDescent="0.25">
      <c r="A216" s="2" t="s">
        <v>31</v>
      </c>
      <c r="B216" s="2" t="s">
        <v>5</v>
      </c>
      <c r="C216" s="2" t="s">
        <v>7</v>
      </c>
    </row>
    <row r="217" spans="1:3" x14ac:dyDescent="0.25">
      <c r="A217" s="2" t="s">
        <v>40</v>
      </c>
      <c r="B217" s="2" t="s">
        <v>7</v>
      </c>
      <c r="C217" s="2" t="s">
        <v>53</v>
      </c>
    </row>
    <row r="218" spans="1:3" x14ac:dyDescent="0.25">
      <c r="A218" s="2" t="s">
        <v>61</v>
      </c>
      <c r="B218" s="2" t="s">
        <v>7</v>
      </c>
      <c r="C218" s="2" t="s">
        <v>5</v>
      </c>
    </row>
    <row r="219" spans="1:3" x14ac:dyDescent="0.25">
      <c r="A219" s="2" t="s">
        <v>64</v>
      </c>
      <c r="B219" s="2" t="s">
        <v>23</v>
      </c>
      <c r="C219" s="2" t="s">
        <v>41</v>
      </c>
    </row>
    <row r="220" spans="1:3" x14ac:dyDescent="0.25">
      <c r="A220" s="2" t="s">
        <v>53</v>
      </c>
      <c r="B220" s="2" t="s">
        <v>38</v>
      </c>
      <c r="C220" s="2" t="s">
        <v>64</v>
      </c>
    </row>
    <row r="221" spans="1:3" x14ac:dyDescent="0.25">
      <c r="A221" s="2" t="s">
        <v>90</v>
      </c>
      <c r="B221" s="2" t="s">
        <v>25</v>
      </c>
      <c r="C221" s="2" t="s">
        <v>53</v>
      </c>
    </row>
    <row r="222" spans="1:3" x14ac:dyDescent="0.25">
      <c r="A222" s="2" t="s">
        <v>25</v>
      </c>
      <c r="B222" s="2" t="s">
        <v>20</v>
      </c>
      <c r="C222" s="2" t="s">
        <v>58</v>
      </c>
    </row>
    <row r="223" spans="1:3" x14ac:dyDescent="0.25">
      <c r="A223" s="2" t="s">
        <v>55</v>
      </c>
      <c r="B223" s="2" t="s">
        <v>51</v>
      </c>
      <c r="C223" s="2" t="s">
        <v>21</v>
      </c>
    </row>
    <row r="224" spans="1:3" x14ac:dyDescent="0.25">
      <c r="A224" s="2" t="s">
        <v>53</v>
      </c>
      <c r="B224" s="2" t="s">
        <v>25</v>
      </c>
      <c r="C224" s="2" t="s">
        <v>121</v>
      </c>
    </row>
    <row r="225" spans="1:3" x14ac:dyDescent="0.25">
      <c r="A225" s="2" t="s">
        <v>21</v>
      </c>
      <c r="B225" s="2" t="s">
        <v>57</v>
      </c>
      <c r="C225" s="2" t="s">
        <v>7</v>
      </c>
    </row>
    <row r="226" spans="1:3" x14ac:dyDescent="0.25">
      <c r="A226" s="2" t="s">
        <v>39</v>
      </c>
      <c r="B226" s="2" t="s">
        <v>7</v>
      </c>
      <c r="C226" s="2" t="s">
        <v>31</v>
      </c>
    </row>
    <row r="227" spans="1:3" x14ac:dyDescent="0.25">
      <c r="A227" s="2" t="s">
        <v>64</v>
      </c>
      <c r="B227" s="2" t="s">
        <v>40</v>
      </c>
      <c r="C227" s="2" t="s">
        <v>7</v>
      </c>
    </row>
    <row r="228" spans="1:3" x14ac:dyDescent="0.25">
      <c r="A228" s="2" t="s">
        <v>7</v>
      </c>
      <c r="B228" s="2" t="s">
        <v>11</v>
      </c>
      <c r="C228" s="2" t="s">
        <v>53</v>
      </c>
    </row>
    <row r="229" spans="1:3" x14ac:dyDescent="0.25">
      <c r="A229" s="2" t="s">
        <v>7</v>
      </c>
      <c r="B229" s="2" t="s">
        <v>61</v>
      </c>
      <c r="C229" s="2" t="s">
        <v>53</v>
      </c>
    </row>
    <row r="230" spans="1:3" x14ac:dyDescent="0.25">
      <c r="A230" s="2" t="s">
        <v>11</v>
      </c>
      <c r="B230" s="2" t="s">
        <v>10</v>
      </c>
      <c r="C230" s="2" t="s">
        <v>21</v>
      </c>
    </row>
    <row r="231" spans="1:3" x14ac:dyDescent="0.25">
      <c r="A231" s="2" t="s">
        <v>25</v>
      </c>
      <c r="B231" s="2" t="s">
        <v>51</v>
      </c>
      <c r="C231" s="2" t="s">
        <v>53</v>
      </c>
    </row>
    <row r="232" spans="1:3" x14ac:dyDescent="0.25">
      <c r="A232" s="2" t="s">
        <v>53</v>
      </c>
      <c r="B232" s="2" t="s">
        <v>64</v>
      </c>
      <c r="C232" s="2" t="s">
        <v>27</v>
      </c>
    </row>
    <row r="233" spans="1:3" x14ac:dyDescent="0.25">
      <c r="A233" s="2" t="s">
        <v>51</v>
      </c>
      <c r="B233" s="2" t="s">
        <v>30</v>
      </c>
      <c r="C233" s="2" t="s">
        <v>21</v>
      </c>
    </row>
    <row r="234" spans="1:3" x14ac:dyDescent="0.25">
      <c r="A234" s="2" t="s">
        <v>53</v>
      </c>
      <c r="B234" s="2" t="s">
        <v>51</v>
      </c>
      <c r="C234" s="2" t="s">
        <v>107</v>
      </c>
    </row>
    <row r="235" spans="1:3" x14ac:dyDescent="0.25">
      <c r="A235" s="2" t="s">
        <v>5</v>
      </c>
      <c r="B235" s="2" t="s">
        <v>55</v>
      </c>
      <c r="C235" s="2" t="s">
        <v>53</v>
      </c>
    </row>
    <row r="236" spans="1:3" x14ac:dyDescent="0.25">
      <c r="A236" s="2" t="s">
        <v>10</v>
      </c>
      <c r="B236" s="2" t="s">
        <v>51</v>
      </c>
      <c r="C236" s="2" t="s">
        <v>53</v>
      </c>
    </row>
    <row r="237" spans="1:3" x14ac:dyDescent="0.25">
      <c r="A237" s="2" t="s">
        <v>31</v>
      </c>
      <c r="B237" s="2" t="s">
        <v>27</v>
      </c>
      <c r="C237" s="2" t="s">
        <v>70</v>
      </c>
    </row>
    <row r="238" spans="1:3" x14ac:dyDescent="0.25">
      <c r="A238" s="2" t="s">
        <v>73</v>
      </c>
      <c r="B238" s="2" t="s">
        <v>51</v>
      </c>
      <c r="C238" s="2" t="s">
        <v>21</v>
      </c>
    </row>
    <row r="239" spans="1:3" x14ac:dyDescent="0.25">
      <c r="A239" s="2" t="s">
        <v>27</v>
      </c>
      <c r="B239" s="2" t="s">
        <v>7</v>
      </c>
      <c r="C239" s="2" t="s">
        <v>53</v>
      </c>
    </row>
    <row r="240" spans="1:3" x14ac:dyDescent="0.25">
      <c r="A240" s="2" t="s">
        <v>61</v>
      </c>
      <c r="B240" s="2" t="s">
        <v>7</v>
      </c>
      <c r="C240" s="2" t="s">
        <v>53</v>
      </c>
    </row>
    <row r="241" spans="1:3" x14ac:dyDescent="0.25">
      <c r="A241" s="2" t="s">
        <v>31</v>
      </c>
      <c r="B241" s="2" t="s">
        <v>34</v>
      </c>
      <c r="C241" s="2" t="s">
        <v>39</v>
      </c>
    </row>
    <row r="242" spans="1:3" x14ac:dyDescent="0.25">
      <c r="A242" s="2" t="s">
        <v>11</v>
      </c>
      <c r="B242" s="2" t="s">
        <v>39</v>
      </c>
      <c r="C242" s="2" t="s">
        <v>27</v>
      </c>
    </row>
    <row r="243" spans="1:3" x14ac:dyDescent="0.25">
      <c r="A243" s="2" t="s">
        <v>122</v>
      </c>
      <c r="B243" s="2" t="s">
        <v>57</v>
      </c>
      <c r="C243" s="2" t="s">
        <v>114</v>
      </c>
    </row>
    <row r="244" spans="1:3" x14ac:dyDescent="0.25">
      <c r="A244" s="2" t="s">
        <v>27</v>
      </c>
    </row>
    <row r="245" spans="1:3" x14ac:dyDescent="0.25">
      <c r="A245" s="2" t="s">
        <v>21</v>
      </c>
      <c r="B245" s="2" t="s">
        <v>9</v>
      </c>
      <c r="C245" s="2" t="s">
        <v>53</v>
      </c>
    </row>
    <row r="246" spans="1:3" x14ac:dyDescent="0.25">
      <c r="A246" s="2" t="s">
        <v>51</v>
      </c>
      <c r="B246" s="2" t="s">
        <v>5</v>
      </c>
      <c r="C246" s="2" t="s">
        <v>53</v>
      </c>
    </row>
    <row r="247" spans="1:3" x14ac:dyDescent="0.25">
      <c r="A247" s="2" t="s">
        <v>61</v>
      </c>
      <c r="B247" s="2" t="s">
        <v>21</v>
      </c>
      <c r="C247" s="2" t="s">
        <v>7</v>
      </c>
    </row>
    <row r="248" spans="1:3" x14ac:dyDescent="0.25">
      <c r="A248" s="2" t="s">
        <v>54</v>
      </c>
      <c r="B248" s="2" t="s">
        <v>25</v>
      </c>
      <c r="C248" s="2" t="s">
        <v>7</v>
      </c>
    </row>
    <row r="249" spans="1:3" x14ac:dyDescent="0.25">
      <c r="A249" s="2" t="s">
        <v>112</v>
      </c>
      <c r="B249" s="2" t="s">
        <v>7</v>
      </c>
      <c r="C249" s="2" t="s">
        <v>53</v>
      </c>
    </row>
    <row r="250" spans="1:3" x14ac:dyDescent="0.25">
      <c r="A250" s="2" t="s">
        <v>120</v>
      </c>
      <c r="B250" s="2" t="s">
        <v>64</v>
      </c>
      <c r="C250" s="2" t="s">
        <v>53</v>
      </c>
    </row>
    <row r="251" spans="1:3" x14ac:dyDescent="0.25">
      <c r="A251" s="2" t="s">
        <v>40</v>
      </c>
      <c r="B251" s="2" t="s">
        <v>5</v>
      </c>
      <c r="C251" s="2" t="s">
        <v>114</v>
      </c>
    </row>
    <row r="252" spans="1:3" x14ac:dyDescent="0.25">
      <c r="A252" s="2" t="s">
        <v>61</v>
      </c>
      <c r="B252" s="2" t="s">
        <v>29</v>
      </c>
      <c r="C252" s="2" t="s">
        <v>77</v>
      </c>
    </row>
    <row r="253" spans="1:3" x14ac:dyDescent="0.25">
      <c r="A253" s="2" t="s">
        <v>10</v>
      </c>
      <c r="B253" s="2" t="s">
        <v>7</v>
      </c>
      <c r="C253" s="2" t="s">
        <v>53</v>
      </c>
    </row>
    <row r="254" spans="1:3" x14ac:dyDescent="0.25">
      <c r="A254" s="2" t="s">
        <v>72</v>
      </c>
      <c r="B254" s="2" t="s">
        <v>7</v>
      </c>
      <c r="C254" s="2" t="s">
        <v>67</v>
      </c>
    </row>
    <row r="255" spans="1:3" x14ac:dyDescent="0.25">
      <c r="A255" s="2" t="s">
        <v>64</v>
      </c>
      <c r="B255" s="2" t="s">
        <v>27</v>
      </c>
      <c r="C255" s="2" t="s">
        <v>38</v>
      </c>
    </row>
    <row r="256" spans="1:3" x14ac:dyDescent="0.25">
      <c r="A256" s="2" t="s">
        <v>25</v>
      </c>
      <c r="B256" s="2" t="s">
        <v>51</v>
      </c>
      <c r="C256" s="2" t="s">
        <v>53</v>
      </c>
    </row>
    <row r="257" spans="1:3" x14ac:dyDescent="0.25">
      <c r="A257" s="2" t="s">
        <v>61</v>
      </c>
      <c r="B257" s="2" t="s">
        <v>51</v>
      </c>
      <c r="C257" s="2" t="s">
        <v>53</v>
      </c>
    </row>
    <row r="258" spans="1:3" x14ac:dyDescent="0.25">
      <c r="A258" s="2" t="s">
        <v>7</v>
      </c>
      <c r="B258" s="2" t="s">
        <v>56</v>
      </c>
      <c r="C258" s="2" t="s">
        <v>67</v>
      </c>
    </row>
    <row r="259" spans="1:3" x14ac:dyDescent="0.25">
      <c r="A259" s="2" t="s">
        <v>44</v>
      </c>
      <c r="B259" s="2" t="s">
        <v>107</v>
      </c>
      <c r="C259" s="2" t="s">
        <v>73</v>
      </c>
    </row>
    <row r="260" spans="1:3" x14ac:dyDescent="0.25">
      <c r="A260" s="2" t="s">
        <v>61</v>
      </c>
      <c r="B260" s="2" t="s">
        <v>38</v>
      </c>
      <c r="C260" s="2" t="s">
        <v>7</v>
      </c>
    </row>
    <row r="261" spans="1:3" x14ac:dyDescent="0.25">
      <c r="A261" s="2" t="s">
        <v>11</v>
      </c>
      <c r="B261" s="2" t="s">
        <v>21</v>
      </c>
      <c r="C261" s="2" t="s">
        <v>53</v>
      </c>
    </row>
    <row r="262" spans="1:3" x14ac:dyDescent="0.25">
      <c r="A262" s="2" t="s">
        <v>53</v>
      </c>
      <c r="B262" s="2" t="s">
        <v>7</v>
      </c>
      <c r="C262" s="2" t="s">
        <v>10</v>
      </c>
    </row>
    <row r="263" spans="1:3" x14ac:dyDescent="0.25">
      <c r="A263" s="2" t="s">
        <v>64</v>
      </c>
      <c r="B263" s="2" t="s">
        <v>73</v>
      </c>
      <c r="C263" s="2" t="s">
        <v>10</v>
      </c>
    </row>
    <row r="264" spans="1:3" x14ac:dyDescent="0.25">
      <c r="A264" s="2" t="s">
        <v>38</v>
      </c>
      <c r="B264" s="2" t="s">
        <v>25</v>
      </c>
      <c r="C264" s="2" t="s">
        <v>55</v>
      </c>
    </row>
    <row r="265" spans="1:3" x14ac:dyDescent="0.25">
      <c r="A265" s="2" t="s">
        <v>55</v>
      </c>
      <c r="B265" s="2" t="s">
        <v>25</v>
      </c>
      <c r="C265" s="2" t="s">
        <v>7</v>
      </c>
    </row>
    <row r="266" spans="1:3" x14ac:dyDescent="0.25">
      <c r="A266" s="2" t="s">
        <v>56</v>
      </c>
      <c r="B266" s="2" t="s">
        <v>10</v>
      </c>
      <c r="C266" s="2" t="s">
        <v>21</v>
      </c>
    </row>
    <row r="267" spans="1:3" x14ac:dyDescent="0.25">
      <c r="A267" s="2" t="s">
        <v>73</v>
      </c>
      <c r="B267" s="2" t="s">
        <v>114</v>
      </c>
      <c r="C267" s="2" t="s">
        <v>40</v>
      </c>
    </row>
    <row r="268" spans="1:3" x14ac:dyDescent="0.25">
      <c r="A268" s="2" t="s">
        <v>55</v>
      </c>
      <c r="B268" s="2" t="s">
        <v>51</v>
      </c>
      <c r="C268" s="2" t="s">
        <v>25</v>
      </c>
    </row>
    <row r="269" spans="1:3" x14ac:dyDescent="0.25">
      <c r="A269" s="2" t="s">
        <v>10</v>
      </c>
      <c r="B269" s="2" t="s">
        <v>28</v>
      </c>
      <c r="C269" s="2" t="s">
        <v>7</v>
      </c>
    </row>
    <row r="270" spans="1:3" x14ac:dyDescent="0.25">
      <c r="A270" s="2" t="s">
        <v>38</v>
      </c>
      <c r="B270" s="2" t="s">
        <v>25</v>
      </c>
      <c r="C270" s="2" t="s">
        <v>7</v>
      </c>
    </row>
    <row r="271" spans="1:3" x14ac:dyDescent="0.25">
      <c r="A271" s="2" t="s">
        <v>55</v>
      </c>
      <c r="B271" s="2" t="s">
        <v>5</v>
      </c>
      <c r="C271" s="2" t="s">
        <v>7</v>
      </c>
    </row>
    <row r="272" spans="1:3" x14ac:dyDescent="0.25">
      <c r="A272" s="2" t="s">
        <v>11</v>
      </c>
      <c r="B272" s="2" t="s">
        <v>107</v>
      </c>
      <c r="C272" s="2" t="s">
        <v>53</v>
      </c>
    </row>
    <row r="273" spans="1:3" x14ac:dyDescent="0.25">
      <c r="A273" s="2" t="s">
        <v>7</v>
      </c>
      <c r="B273" s="2" t="s">
        <v>39</v>
      </c>
      <c r="C273" s="2" t="s">
        <v>21</v>
      </c>
    </row>
    <row r="274" spans="1:3" x14ac:dyDescent="0.25">
      <c r="A274" s="2" t="s">
        <v>61</v>
      </c>
      <c r="B274" s="2" t="s">
        <v>7</v>
      </c>
      <c r="C274" s="2" t="s">
        <v>5</v>
      </c>
    </row>
    <row r="275" spans="1:3" x14ac:dyDescent="0.25">
      <c r="A275" s="2" t="s">
        <v>40</v>
      </c>
      <c r="B275" s="2" t="s">
        <v>64</v>
      </c>
      <c r="C275" s="2" t="s">
        <v>10</v>
      </c>
    </row>
    <row r="276" spans="1:3" x14ac:dyDescent="0.25">
      <c r="A276" s="2" t="s">
        <v>5</v>
      </c>
      <c r="B276" s="2" t="s">
        <v>77</v>
      </c>
      <c r="C276" s="2" t="s">
        <v>7</v>
      </c>
    </row>
    <row r="277" spans="1:3" x14ac:dyDescent="0.25">
      <c r="A277" s="2" t="s">
        <v>51</v>
      </c>
      <c r="B277" s="2" t="s">
        <v>21</v>
      </c>
      <c r="C277" s="2" t="s">
        <v>40</v>
      </c>
    </row>
    <row r="278" spans="1:3" x14ac:dyDescent="0.25">
      <c r="A278" s="2" t="s">
        <v>55</v>
      </c>
      <c r="B278" s="2" t="s">
        <v>7</v>
      </c>
      <c r="C278" s="2" t="s">
        <v>53</v>
      </c>
    </row>
    <row r="279" spans="1:3" x14ac:dyDescent="0.25">
      <c r="A279" s="2" t="s">
        <v>53</v>
      </c>
      <c r="B279" s="2" t="s">
        <v>5</v>
      </c>
    </row>
    <row r="280" spans="1:3" x14ac:dyDescent="0.25">
      <c r="A280" s="2" t="s">
        <v>31</v>
      </c>
      <c r="B280" s="2" t="s">
        <v>61</v>
      </c>
      <c r="C280" s="2" t="s">
        <v>51</v>
      </c>
    </row>
    <row r="281" spans="1:3" x14ac:dyDescent="0.25">
      <c r="A281" s="2" t="s">
        <v>53</v>
      </c>
      <c r="B281" s="2" t="s">
        <v>11</v>
      </c>
    </row>
    <row r="282" spans="1:3" x14ac:dyDescent="0.25">
      <c r="A282" s="2" t="s">
        <v>53</v>
      </c>
      <c r="B282" s="2" t="s">
        <v>5</v>
      </c>
      <c r="C282" s="2" t="s">
        <v>55</v>
      </c>
    </row>
    <row r="283" spans="1:3" x14ac:dyDescent="0.25">
      <c r="A283" s="2" t="s">
        <v>26</v>
      </c>
      <c r="B283" s="2" t="s">
        <v>38</v>
      </c>
      <c r="C283" s="2" t="s">
        <v>55</v>
      </c>
    </row>
    <row r="284" spans="1:3" x14ac:dyDescent="0.25">
      <c r="A284" s="2" t="s">
        <v>27</v>
      </c>
      <c r="B284" s="2" t="s">
        <v>64</v>
      </c>
      <c r="C284" s="2" t="s">
        <v>53</v>
      </c>
    </row>
    <row r="285" spans="1:3" x14ac:dyDescent="0.25">
      <c r="A285" s="2" t="s">
        <v>25</v>
      </c>
      <c r="B285" s="2" t="s">
        <v>7</v>
      </c>
      <c r="C285" s="2" t="s">
        <v>55</v>
      </c>
    </row>
    <row r="286" spans="1:3" x14ac:dyDescent="0.25">
      <c r="A286" s="2" t="s">
        <v>53</v>
      </c>
      <c r="B286" s="2" t="s">
        <v>5</v>
      </c>
      <c r="C286" s="2" t="s">
        <v>7</v>
      </c>
    </row>
    <row r="287" spans="1:3" x14ac:dyDescent="0.25">
      <c r="A287" s="2" t="s">
        <v>5</v>
      </c>
      <c r="B287" s="2" t="s">
        <v>7</v>
      </c>
      <c r="C287" s="2" t="s">
        <v>53</v>
      </c>
    </row>
    <row r="288" spans="1:3" x14ac:dyDescent="0.25">
      <c r="A288" s="2" t="s">
        <v>26</v>
      </c>
      <c r="B288" s="2" t="s">
        <v>21</v>
      </c>
      <c r="C288" s="2" t="s">
        <v>53</v>
      </c>
    </row>
    <row r="289" spans="1:3" x14ac:dyDescent="0.25">
      <c r="A289" s="2" t="s">
        <v>51</v>
      </c>
      <c r="B289" s="2" t="s">
        <v>25</v>
      </c>
      <c r="C289" s="2" t="s">
        <v>7</v>
      </c>
    </row>
    <row r="290" spans="1:3" x14ac:dyDescent="0.25">
      <c r="A290" s="2" t="s">
        <v>61</v>
      </c>
      <c r="B290" s="2" t="s">
        <v>21</v>
      </c>
      <c r="C290" s="2" t="s">
        <v>7</v>
      </c>
    </row>
    <row r="291" spans="1:3" x14ac:dyDescent="0.25">
      <c r="A291" s="2" t="s">
        <v>55</v>
      </c>
      <c r="B291" s="2" t="s">
        <v>30</v>
      </c>
      <c r="C291" s="2" t="s">
        <v>10</v>
      </c>
    </row>
    <row r="292" spans="1:3" x14ac:dyDescent="0.25">
      <c r="A292" s="2" t="s">
        <v>61</v>
      </c>
      <c r="B292" s="2" t="s">
        <v>7</v>
      </c>
      <c r="C292" s="2" t="s">
        <v>39</v>
      </c>
    </row>
    <row r="293" spans="1:3" x14ac:dyDescent="0.25">
      <c r="A293" s="2" t="s">
        <v>31</v>
      </c>
      <c r="B293" s="2" t="s">
        <v>10</v>
      </c>
      <c r="C293" s="2" t="s">
        <v>53</v>
      </c>
    </row>
    <row r="294" spans="1:3" x14ac:dyDescent="0.25">
      <c r="A294" s="2" t="s">
        <v>10</v>
      </c>
      <c r="B294" s="2" t="s">
        <v>67</v>
      </c>
      <c r="C294" s="2" t="s">
        <v>53</v>
      </c>
    </row>
    <row r="295" spans="1:3" x14ac:dyDescent="0.25">
      <c r="A295" s="2" t="s">
        <v>7</v>
      </c>
      <c r="B295" s="2" t="s">
        <v>107</v>
      </c>
      <c r="C295" s="2" t="s">
        <v>64</v>
      </c>
    </row>
    <row r="296" spans="1:3" x14ac:dyDescent="0.25">
      <c r="A296" s="2" t="s">
        <v>27</v>
      </c>
      <c r="B296" s="2" t="s">
        <v>64</v>
      </c>
      <c r="C296" s="2" t="s">
        <v>9</v>
      </c>
    </row>
    <row r="297" spans="1:3" x14ac:dyDescent="0.25">
      <c r="A297" s="2" t="s">
        <v>7</v>
      </c>
      <c r="B297" s="2" t="s">
        <v>27</v>
      </c>
      <c r="C297" s="2" t="s">
        <v>25</v>
      </c>
    </row>
    <row r="298" spans="1:3" x14ac:dyDescent="0.25">
      <c r="A298" s="2" t="s">
        <v>10</v>
      </c>
      <c r="B298" s="2" t="s">
        <v>20</v>
      </c>
      <c r="C298" s="2" t="s">
        <v>27</v>
      </c>
    </row>
    <row r="299" spans="1:3" x14ac:dyDescent="0.25">
      <c r="A299" s="2" t="s">
        <v>40</v>
      </c>
      <c r="B299" s="2" t="s">
        <v>31</v>
      </c>
      <c r="C299" s="2" t="s">
        <v>7</v>
      </c>
    </row>
    <row r="300" spans="1:3" x14ac:dyDescent="0.25">
      <c r="A300" s="2" t="s">
        <v>7</v>
      </c>
      <c r="B300" s="2" t="s">
        <v>40</v>
      </c>
      <c r="C300" s="2" t="s">
        <v>53</v>
      </c>
    </row>
    <row r="301" spans="1:3" x14ac:dyDescent="0.25">
      <c r="A301" s="2" t="s">
        <v>25</v>
      </c>
      <c r="B301" s="2" t="s">
        <v>7</v>
      </c>
      <c r="C301" s="2" t="s">
        <v>53</v>
      </c>
    </row>
    <row r="302" spans="1:3" x14ac:dyDescent="0.25">
      <c r="A302" s="2" t="s">
        <v>53</v>
      </c>
      <c r="B302" s="2" t="s">
        <v>73</v>
      </c>
      <c r="C302" s="2" t="s">
        <v>26</v>
      </c>
    </row>
    <row r="303" spans="1:3" x14ac:dyDescent="0.25">
      <c r="A303" s="2" t="s">
        <v>21</v>
      </c>
      <c r="B303" s="2" t="s">
        <v>27</v>
      </c>
      <c r="C303" s="2" t="s">
        <v>53</v>
      </c>
    </row>
    <row r="304" spans="1:3" x14ac:dyDescent="0.25">
      <c r="A304" s="2" t="s">
        <v>38</v>
      </c>
      <c r="B304" s="2" t="s">
        <v>7</v>
      </c>
      <c r="C304" s="2" t="s">
        <v>53</v>
      </c>
    </row>
    <row r="305" spans="1:3" x14ac:dyDescent="0.25">
      <c r="A305" s="2" t="s">
        <v>51</v>
      </c>
      <c r="B305" s="2" t="s">
        <v>21</v>
      </c>
      <c r="C305" s="2" t="s">
        <v>53</v>
      </c>
    </row>
    <row r="306" spans="1:3" x14ac:dyDescent="0.25">
      <c r="A306" s="2" t="s">
        <v>55</v>
      </c>
      <c r="B306" s="2" t="s">
        <v>40</v>
      </c>
      <c r="C306" s="2" t="s">
        <v>11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80D1DE9-BE6D-4795-80FF-94E1FC3649A9}">
          <x14:formula1>
            <xm:f>Totals!#REF!</xm:f>
          </x14:formula1>
          <xm:sqref>A201:C250 C253 A2:C8 B110:B200 C44:C115 B48:B108 A42:A69 B46 B41:B44 C42 A40:B40 A35:C39 A34 A28:C33 C34 B26:C27 A27 A9 B12 A12:A13 C9:C13 A14:C25 A10:B11 A137:A200 C117:C121 A71:A135 C123:C200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C122"/>
  <sheetViews>
    <sheetView workbookViewId="0">
      <selection activeCell="C2" sqref="A2:C122"/>
    </sheetView>
  </sheetViews>
  <sheetFormatPr defaultRowHeight="15" x14ac:dyDescent="0.25"/>
  <cols>
    <col min="1" max="1" width="19.42578125" style="1" bestFit="1" customWidth="1"/>
    <col min="2" max="2" width="14.140625" style="2" bestFit="1" customWidth="1"/>
    <col min="3" max="3" width="7.42578125" style="2" bestFit="1" customWidth="1"/>
    <col min="4" max="4" width="6.28515625" bestFit="1" customWidth="1"/>
    <col min="5" max="5" width="12.42578125" bestFit="1" customWidth="1"/>
    <col min="6" max="6" width="6.28515625" bestFit="1" customWidth="1"/>
    <col min="7" max="7" width="40.5703125" bestFit="1" customWidth="1"/>
    <col min="8" max="8" width="6.7109375" bestFit="1" customWidth="1"/>
    <col min="9" max="9" width="62.5703125" bestFit="1" customWidth="1"/>
    <col min="10" max="10" width="6.7109375" bestFit="1" customWidth="1"/>
    <col min="11" max="11" width="93.7109375" bestFit="1" customWidth="1"/>
  </cols>
  <sheetData>
    <row r="1" spans="1:3" x14ac:dyDescent="0.25">
      <c r="A1" s="1" t="s">
        <v>52</v>
      </c>
      <c r="B1" s="3" t="s">
        <v>4</v>
      </c>
      <c r="C1" s="3" t="s">
        <v>0</v>
      </c>
    </row>
    <row r="2" spans="1:3" x14ac:dyDescent="0.25">
      <c r="A2" s="1" t="s">
        <v>7</v>
      </c>
      <c r="B2" s="2">
        <f>COUNTIF(History!A:C,A2)</f>
        <v>115</v>
      </c>
      <c r="C2" s="2">
        <f>COUNTIF(History!A:A,A2)</f>
        <v>32</v>
      </c>
    </row>
    <row r="3" spans="1:3" x14ac:dyDescent="0.25">
      <c r="A3" s="1" t="s">
        <v>53</v>
      </c>
      <c r="B3" s="2">
        <f>COUNTIF(History!A:C,A3)</f>
        <v>146</v>
      </c>
      <c r="C3" s="2">
        <f>COUNTIF(History!A:A,A3)</f>
        <v>29</v>
      </c>
    </row>
    <row r="4" spans="1:3" x14ac:dyDescent="0.25">
      <c r="A4" s="1" t="s">
        <v>61</v>
      </c>
      <c r="B4" s="2">
        <f>COUNTIF(History!A:C,A4)</f>
        <v>29</v>
      </c>
      <c r="C4" s="2">
        <f>COUNTIF(History!A:A,A4)</f>
        <v>23</v>
      </c>
    </row>
    <row r="5" spans="1:3" x14ac:dyDescent="0.25">
      <c r="A5" s="1" t="s">
        <v>10</v>
      </c>
      <c r="B5" s="2">
        <f>COUNTIF(History!A:C,A5)</f>
        <v>68</v>
      </c>
      <c r="C5" s="2">
        <f>COUNTIF(History!A:A,A5)</f>
        <v>21</v>
      </c>
    </row>
    <row r="6" spans="1:3" x14ac:dyDescent="0.25">
      <c r="A6" s="1" t="s">
        <v>51</v>
      </c>
      <c r="B6" s="2">
        <f>COUNTIF(History!A:C,A6)</f>
        <v>45</v>
      </c>
      <c r="C6" s="2">
        <f>COUNTIF(History!A:A,A6)</f>
        <v>19</v>
      </c>
    </row>
    <row r="7" spans="1:3" x14ac:dyDescent="0.25">
      <c r="A7" s="1" t="s">
        <v>40</v>
      </c>
      <c r="B7" s="2">
        <f>COUNTIF(History!A:C,A7)</f>
        <v>36</v>
      </c>
      <c r="C7" s="2">
        <f>COUNTIF(History!A:A,A7)</f>
        <v>16</v>
      </c>
    </row>
    <row r="8" spans="1:3" x14ac:dyDescent="0.25">
      <c r="A8" s="1" t="s">
        <v>25</v>
      </c>
      <c r="B8" s="2">
        <f>COUNTIF(History!A:C,A8)</f>
        <v>38</v>
      </c>
      <c r="C8" s="2">
        <f>COUNTIF(History!A:A,A8)</f>
        <v>16</v>
      </c>
    </row>
    <row r="9" spans="1:3" x14ac:dyDescent="0.25">
      <c r="A9" s="1" t="s">
        <v>21</v>
      </c>
      <c r="B9" s="2">
        <f>COUNTIF(History!A:C,A9)</f>
        <v>46</v>
      </c>
      <c r="C9" s="2">
        <f>COUNTIF(History!A:A,A9)</f>
        <v>15</v>
      </c>
    </row>
    <row r="10" spans="1:3" x14ac:dyDescent="0.25">
      <c r="A10" s="1" t="s">
        <v>55</v>
      </c>
      <c r="B10" s="2">
        <f>COUNTIF(History!A:C,A10)</f>
        <v>23</v>
      </c>
      <c r="C10" s="2">
        <f>COUNTIF(History!A:A,A10)</f>
        <v>13</v>
      </c>
    </row>
    <row r="11" spans="1:3" x14ac:dyDescent="0.25">
      <c r="A11" s="1" t="s">
        <v>38</v>
      </c>
      <c r="B11" s="2">
        <f>COUNTIF(History!A:C,A11)</f>
        <v>40</v>
      </c>
      <c r="C11" s="2">
        <f>COUNTIF(History!A:A,A11)</f>
        <v>12</v>
      </c>
    </row>
    <row r="12" spans="1:3" x14ac:dyDescent="0.25">
      <c r="A12" s="1" t="s">
        <v>27</v>
      </c>
      <c r="B12" s="2">
        <f>COUNTIF(History!A:C,A12)</f>
        <v>37</v>
      </c>
      <c r="C12" s="2">
        <f>COUNTIF(History!A:A,A12)</f>
        <v>11</v>
      </c>
    </row>
    <row r="13" spans="1:3" x14ac:dyDescent="0.25">
      <c r="A13" s="1" t="s">
        <v>5</v>
      </c>
      <c r="B13" s="2">
        <f>COUNTIF(History!A:C,A13)</f>
        <v>33</v>
      </c>
      <c r="C13" s="2">
        <f>COUNTIF(History!A:A,A13)</f>
        <v>9</v>
      </c>
    </row>
    <row r="14" spans="1:3" x14ac:dyDescent="0.25">
      <c r="A14" s="1" t="s">
        <v>64</v>
      </c>
      <c r="B14" s="2">
        <f>COUNTIF(History!A:C,A14)</f>
        <v>33</v>
      </c>
      <c r="C14" s="2">
        <f>COUNTIF(History!A:A,A14)</f>
        <v>8</v>
      </c>
    </row>
    <row r="15" spans="1:3" x14ac:dyDescent="0.25">
      <c r="A15" s="1" t="s">
        <v>11</v>
      </c>
      <c r="B15" s="2">
        <f>COUNTIF(History!A:C,A15)</f>
        <v>18</v>
      </c>
      <c r="C15" s="2">
        <f>COUNTIF(History!A:A,A15)</f>
        <v>8</v>
      </c>
    </row>
    <row r="16" spans="1:3" x14ac:dyDescent="0.25">
      <c r="A16" s="1" t="s">
        <v>31</v>
      </c>
      <c r="B16" s="2">
        <f>COUNTIF(History!A:C,A16)</f>
        <v>17</v>
      </c>
      <c r="C16" s="2">
        <f>COUNTIF(History!A:A,A16)</f>
        <v>7</v>
      </c>
    </row>
    <row r="17" spans="1:3" x14ac:dyDescent="0.25">
      <c r="A17" s="1" t="s">
        <v>73</v>
      </c>
      <c r="B17" s="2">
        <f>COUNTIF(History!A:C,A17)</f>
        <v>21</v>
      </c>
      <c r="C17" s="2">
        <f>COUNTIF(History!A:A,A17)</f>
        <v>5</v>
      </c>
    </row>
    <row r="18" spans="1:3" x14ac:dyDescent="0.25">
      <c r="A18" s="1" t="s">
        <v>54</v>
      </c>
      <c r="B18" s="2">
        <f>COUNTIF(History!A:C,A18)</f>
        <v>9</v>
      </c>
      <c r="C18" s="2">
        <f>COUNTIF(History!A:A,A18)</f>
        <v>5</v>
      </c>
    </row>
    <row r="19" spans="1:3" x14ac:dyDescent="0.25">
      <c r="A19" s="1" t="s">
        <v>30</v>
      </c>
      <c r="B19" s="2">
        <f>COUNTIF(History!A:C,A19)</f>
        <v>8</v>
      </c>
      <c r="C19" s="2">
        <f>COUNTIF(History!A:A,A19)</f>
        <v>5</v>
      </c>
    </row>
    <row r="20" spans="1:3" x14ac:dyDescent="0.25">
      <c r="A20" s="1" t="s">
        <v>77</v>
      </c>
      <c r="B20" s="2">
        <f>COUNTIF(History!A:C,A20)</f>
        <v>10</v>
      </c>
      <c r="C20" s="2">
        <f>COUNTIF(History!A:A,A20)</f>
        <v>4</v>
      </c>
    </row>
    <row r="21" spans="1:3" x14ac:dyDescent="0.25">
      <c r="A21" s="1" t="s">
        <v>39</v>
      </c>
      <c r="B21" s="2">
        <f>COUNTIF(History!A:C,A21)</f>
        <v>11</v>
      </c>
      <c r="C21" s="2">
        <f>COUNTIF(History!A:A,A21)</f>
        <v>4</v>
      </c>
    </row>
    <row r="22" spans="1:3" x14ac:dyDescent="0.25">
      <c r="A22" s="1" t="s">
        <v>90</v>
      </c>
      <c r="B22" s="2">
        <f>COUNTIF(History!A:C,A22)</f>
        <v>4</v>
      </c>
      <c r="C22" s="2">
        <f>COUNTIF(History!A:A,A22)</f>
        <v>4</v>
      </c>
    </row>
    <row r="23" spans="1:3" x14ac:dyDescent="0.25">
      <c r="A23" s="1" t="s">
        <v>70</v>
      </c>
      <c r="B23" s="2">
        <f>COUNTIF(History!A:C,A23)</f>
        <v>4</v>
      </c>
      <c r="C23" s="2">
        <f>COUNTIF(History!A:A,A23)</f>
        <v>3</v>
      </c>
    </row>
    <row r="24" spans="1:3" x14ac:dyDescent="0.25">
      <c r="A24" s="1" t="s">
        <v>76</v>
      </c>
      <c r="B24" s="2">
        <f>COUNTIF(History!A:C,A24)</f>
        <v>3</v>
      </c>
      <c r="C24" s="2">
        <f>COUNTIF(History!A:A,A24)</f>
        <v>3</v>
      </c>
    </row>
    <row r="25" spans="1:3" x14ac:dyDescent="0.25">
      <c r="A25" s="1" t="s">
        <v>112</v>
      </c>
      <c r="B25" s="2">
        <f>COUNTIF(History!A:C,A25)</f>
        <v>4</v>
      </c>
      <c r="C25" s="2">
        <f>COUNTIF(History!A:A,A25)</f>
        <v>3</v>
      </c>
    </row>
    <row r="26" spans="1:3" x14ac:dyDescent="0.25">
      <c r="A26" s="1" t="s">
        <v>26</v>
      </c>
      <c r="B26" s="2">
        <f>COUNTIF(History!A:C,A26)</f>
        <v>10</v>
      </c>
      <c r="C26" s="2">
        <f>COUNTIF(History!A:A,A26)</f>
        <v>3</v>
      </c>
    </row>
    <row r="27" spans="1:3" x14ac:dyDescent="0.25">
      <c r="A27" s="1" t="s">
        <v>108</v>
      </c>
      <c r="B27" s="2">
        <f>COUNTIF(History!A:C,A27)</f>
        <v>4</v>
      </c>
      <c r="C27" s="2">
        <f>COUNTIF(History!A:A,A27)</f>
        <v>2</v>
      </c>
    </row>
    <row r="28" spans="1:3" x14ac:dyDescent="0.25">
      <c r="A28" s="1" t="s">
        <v>68</v>
      </c>
      <c r="B28" s="2">
        <f>COUNTIF(History!A:C,A28)</f>
        <v>2</v>
      </c>
      <c r="C28" s="2">
        <f>COUNTIF(History!A:A,A28)</f>
        <v>2</v>
      </c>
    </row>
    <row r="29" spans="1:3" x14ac:dyDescent="0.25">
      <c r="A29" s="1" t="s">
        <v>105</v>
      </c>
      <c r="B29" s="2">
        <f>COUNTIF(History!A:C,A29)</f>
        <v>2</v>
      </c>
      <c r="C29" s="2">
        <f>COUNTIF(History!A:A,A29)</f>
        <v>2</v>
      </c>
    </row>
    <row r="30" spans="1:3" x14ac:dyDescent="0.25">
      <c r="A30" s="1" t="s">
        <v>67</v>
      </c>
      <c r="B30" s="2">
        <f>COUNTIF(History!A:C,A30)</f>
        <v>13</v>
      </c>
      <c r="C30" s="2">
        <f>COUNTIF(History!A:A,A30)</f>
        <v>1</v>
      </c>
    </row>
    <row r="31" spans="1:3" x14ac:dyDescent="0.25">
      <c r="A31" s="1" t="s">
        <v>107</v>
      </c>
      <c r="B31" s="2">
        <f>COUNTIF(History!A:C,A31)</f>
        <v>8</v>
      </c>
      <c r="C31" s="2">
        <f>COUNTIF(History!A:A,A31)</f>
        <v>1</v>
      </c>
    </row>
    <row r="32" spans="1:3" x14ac:dyDescent="0.25">
      <c r="A32" s="1" t="s">
        <v>34</v>
      </c>
      <c r="B32" s="2">
        <f>COUNTIF(History!A:C,A32)</f>
        <v>4</v>
      </c>
      <c r="C32" s="2">
        <f>COUNTIF(History!A:A,A32)</f>
        <v>1</v>
      </c>
    </row>
    <row r="33" spans="1:3" x14ac:dyDescent="0.25">
      <c r="A33" s="1" t="s">
        <v>57</v>
      </c>
      <c r="B33" s="2">
        <f>COUNTIF(History!A:C,A33)</f>
        <v>5</v>
      </c>
      <c r="C33" s="2">
        <f>COUNTIF(History!A:A,A33)</f>
        <v>1</v>
      </c>
    </row>
    <row r="34" spans="1:3" x14ac:dyDescent="0.25">
      <c r="A34" s="1" t="s">
        <v>56</v>
      </c>
      <c r="B34" s="2">
        <f>COUNTIF(History!A:C,A34)</f>
        <v>5</v>
      </c>
      <c r="C34" s="2">
        <f>COUNTIF(History!A:A,A34)</f>
        <v>1</v>
      </c>
    </row>
    <row r="35" spans="1:3" x14ac:dyDescent="0.25">
      <c r="A35" s="1" t="s">
        <v>99</v>
      </c>
      <c r="B35" s="2">
        <f>COUNTIF(History!A:C,A35)</f>
        <v>2</v>
      </c>
      <c r="C35" s="2">
        <f>COUNTIF(History!A:A,A35)</f>
        <v>1</v>
      </c>
    </row>
    <row r="36" spans="1:3" x14ac:dyDescent="0.25">
      <c r="A36" s="1" t="s">
        <v>9</v>
      </c>
      <c r="B36" s="2">
        <f>COUNTIF(History!A:C,A36)</f>
        <v>4</v>
      </c>
      <c r="C36" s="2">
        <f>COUNTIF(History!A:A,A36)</f>
        <v>1</v>
      </c>
    </row>
    <row r="37" spans="1:3" x14ac:dyDescent="0.25">
      <c r="A37" s="1" t="s">
        <v>41</v>
      </c>
      <c r="B37" s="2">
        <f>COUNTIF(History!A:C,A37)</f>
        <v>2</v>
      </c>
      <c r="C37" s="2">
        <f>COUNTIF(History!A:A,A37)</f>
        <v>1</v>
      </c>
    </row>
    <row r="38" spans="1:3" x14ac:dyDescent="0.25">
      <c r="A38" s="1" t="s">
        <v>100</v>
      </c>
      <c r="B38" s="2">
        <f>COUNTIF(History!A:C,A38)</f>
        <v>1</v>
      </c>
      <c r="C38" s="2">
        <f>COUNTIF(History!A:A,A38)</f>
        <v>1</v>
      </c>
    </row>
    <row r="39" spans="1:3" x14ac:dyDescent="0.25">
      <c r="A39" s="1" t="s">
        <v>36</v>
      </c>
      <c r="B39" s="2">
        <f>COUNTIF(History!A:C,A39)</f>
        <v>1</v>
      </c>
      <c r="C39" s="2">
        <f>COUNTIF(History!A:A,A39)</f>
        <v>1</v>
      </c>
    </row>
    <row r="40" spans="1:3" x14ac:dyDescent="0.25">
      <c r="A40" s="1" t="s">
        <v>37</v>
      </c>
      <c r="B40" s="2">
        <f>COUNTIF(History!A:C,A40)</f>
        <v>1</v>
      </c>
      <c r="C40" s="2">
        <f>COUNTIF(History!A:A,A40)</f>
        <v>1</v>
      </c>
    </row>
    <row r="41" spans="1:3" x14ac:dyDescent="0.25">
      <c r="A41" s="1" t="s">
        <v>111</v>
      </c>
      <c r="B41" s="2">
        <f>COUNTIF(History!A:C,A41)</f>
        <v>1</v>
      </c>
      <c r="C41" s="2">
        <f>COUNTIF(History!A:A,A41)</f>
        <v>1</v>
      </c>
    </row>
    <row r="42" spans="1:3" x14ac:dyDescent="0.25">
      <c r="A42" s="1" t="s">
        <v>71</v>
      </c>
      <c r="B42" s="2">
        <f>COUNTIF(History!A:C,A42)</f>
        <v>1</v>
      </c>
      <c r="C42" s="2">
        <f>COUNTIF(History!A:A,A42)</f>
        <v>1</v>
      </c>
    </row>
    <row r="43" spans="1:3" x14ac:dyDescent="0.25">
      <c r="A43" s="1" t="s">
        <v>63</v>
      </c>
      <c r="B43" s="2">
        <f>COUNTIF(History!A:C,A43)</f>
        <v>1</v>
      </c>
      <c r="C43" s="2">
        <f>COUNTIF(History!A:A,A43)</f>
        <v>1</v>
      </c>
    </row>
    <row r="44" spans="1:3" x14ac:dyDescent="0.25">
      <c r="A44" s="1" t="s">
        <v>120</v>
      </c>
      <c r="B44" s="2">
        <f>COUNTIF(History!A:C,A44)</f>
        <v>2</v>
      </c>
      <c r="C44" s="2">
        <f>COUNTIF(History!A:A,A44)</f>
        <v>1</v>
      </c>
    </row>
    <row r="45" spans="1:3" x14ac:dyDescent="0.25">
      <c r="A45" s="1" t="s">
        <v>72</v>
      </c>
      <c r="B45" s="2">
        <f>COUNTIF(History!A:C,A45)</f>
        <v>1</v>
      </c>
      <c r="C45" s="2">
        <f>COUNTIF(History!A:A,A45)</f>
        <v>1</v>
      </c>
    </row>
    <row r="46" spans="1:3" x14ac:dyDescent="0.25">
      <c r="A46" s="1" t="s">
        <v>44</v>
      </c>
      <c r="B46" s="2">
        <f>COUNTIF(History!A:C,A46)</f>
        <v>1</v>
      </c>
      <c r="C46" s="2">
        <f>COUNTIF(History!A:A,A46)</f>
        <v>1</v>
      </c>
    </row>
    <row r="47" spans="1:3" x14ac:dyDescent="0.25">
      <c r="A47" s="1" t="s">
        <v>110</v>
      </c>
      <c r="B47" s="2">
        <f>COUNTIF(History!A:C,A47)</f>
        <v>3</v>
      </c>
      <c r="C47" s="2">
        <f>COUNTIF(History!A:A,A47)</f>
        <v>0</v>
      </c>
    </row>
    <row r="48" spans="1:3" x14ac:dyDescent="0.25">
      <c r="A48" s="1" t="s">
        <v>12</v>
      </c>
      <c r="B48" s="2">
        <f>COUNTIF(History!A:C,A48)</f>
        <v>2</v>
      </c>
      <c r="C48" s="2">
        <f>COUNTIF(History!A:A,A48)</f>
        <v>0</v>
      </c>
    </row>
    <row r="49" spans="1:3" x14ac:dyDescent="0.25">
      <c r="A49" s="1" t="s">
        <v>59</v>
      </c>
      <c r="B49" s="2">
        <f>COUNTIF(History!A:C,A49)</f>
        <v>2</v>
      </c>
      <c r="C49" s="2">
        <f>COUNTIF(History!A:A,A49)</f>
        <v>0</v>
      </c>
    </row>
    <row r="50" spans="1:3" x14ac:dyDescent="0.25">
      <c r="A50" s="1" t="s">
        <v>23</v>
      </c>
      <c r="B50" s="2">
        <f>COUNTIF(History!A:C,A50)</f>
        <v>2</v>
      </c>
      <c r="C50" s="2">
        <f>COUNTIF(History!A:A,A50)</f>
        <v>0</v>
      </c>
    </row>
    <row r="51" spans="1:3" x14ac:dyDescent="0.25">
      <c r="A51" s="1" t="s">
        <v>28</v>
      </c>
      <c r="B51" s="2">
        <f>COUNTIF(History!A:C,A51)</f>
        <v>2</v>
      </c>
      <c r="C51" s="2">
        <f>COUNTIF(History!A:A,A51)</f>
        <v>0</v>
      </c>
    </row>
    <row r="52" spans="1:3" x14ac:dyDescent="0.25">
      <c r="A52" s="1" t="s">
        <v>8</v>
      </c>
      <c r="B52" s="2">
        <f>COUNTIF(History!A:C,A52)</f>
        <v>1</v>
      </c>
      <c r="C52" s="2">
        <f>COUNTIF(History!A:A,A52)</f>
        <v>0</v>
      </c>
    </row>
    <row r="53" spans="1:3" x14ac:dyDescent="0.25">
      <c r="A53" s="1" t="s">
        <v>45</v>
      </c>
      <c r="B53" s="2">
        <f>COUNTIF(History!A:C,A53)</f>
        <v>1</v>
      </c>
      <c r="C53" s="2">
        <f>COUNTIF(History!A:A,A53)</f>
        <v>0</v>
      </c>
    </row>
    <row r="54" spans="1:3" x14ac:dyDescent="0.25">
      <c r="A54" s="1" t="s">
        <v>113</v>
      </c>
      <c r="B54" s="2">
        <f>COUNTIF(History!A:C,A54)</f>
        <v>1</v>
      </c>
      <c r="C54" s="2">
        <f>COUNTIF(History!A:A,A54)</f>
        <v>0</v>
      </c>
    </row>
    <row r="55" spans="1:3" x14ac:dyDescent="0.25">
      <c r="A55" s="1" t="s">
        <v>115</v>
      </c>
      <c r="B55" s="2">
        <f>COUNTIF(History!A:C,A55)</f>
        <v>1</v>
      </c>
      <c r="C55" s="2">
        <f>COUNTIF(History!A:A,A55)</f>
        <v>0</v>
      </c>
    </row>
    <row r="56" spans="1:3" x14ac:dyDescent="0.25">
      <c r="A56" s="1" t="s">
        <v>33</v>
      </c>
      <c r="B56" s="2">
        <f>COUNTIF(History!A:C,A56)</f>
        <v>1</v>
      </c>
      <c r="C56" s="2">
        <f>COUNTIF(History!A:A,A56)</f>
        <v>0</v>
      </c>
    </row>
    <row r="57" spans="1:3" x14ac:dyDescent="0.25">
      <c r="A57" s="1" t="s">
        <v>58</v>
      </c>
      <c r="B57" s="2">
        <f>COUNTIF(History!A:C,A57)</f>
        <v>1</v>
      </c>
      <c r="C57" s="2">
        <f>COUNTIF(History!A:A,A57)</f>
        <v>0</v>
      </c>
    </row>
    <row r="58" spans="1:3" x14ac:dyDescent="0.25">
      <c r="A58" s="1" t="s">
        <v>20</v>
      </c>
      <c r="B58" s="2">
        <f>COUNTIF(History!A:C,A58)</f>
        <v>2</v>
      </c>
      <c r="C58" s="2">
        <f>COUNTIF(History!A:A,A58)</f>
        <v>0</v>
      </c>
    </row>
    <row r="59" spans="1:3" x14ac:dyDescent="0.25">
      <c r="A59" s="1" t="s">
        <v>121</v>
      </c>
      <c r="B59" s="2">
        <f>COUNTIF(History!A:C,A59)</f>
        <v>1</v>
      </c>
      <c r="C59" s="2">
        <f>COUNTIF(History!A:A,A59)</f>
        <v>0</v>
      </c>
    </row>
    <row r="60" spans="1:3" x14ac:dyDescent="0.25">
      <c r="A60" s="1" t="s">
        <v>13</v>
      </c>
      <c r="B60" s="2">
        <f>COUNTIF(History!A:C,A60)</f>
        <v>0</v>
      </c>
      <c r="C60" s="2">
        <f>COUNTIF(History!A:A,A60)</f>
        <v>0</v>
      </c>
    </row>
    <row r="61" spans="1:3" x14ac:dyDescent="0.25">
      <c r="A61" s="1" t="s">
        <v>18</v>
      </c>
      <c r="B61" s="2">
        <f>COUNTIF(History!A:C,A61)</f>
        <v>0</v>
      </c>
      <c r="C61" s="2">
        <f>COUNTIF(History!A:A,A61)</f>
        <v>0</v>
      </c>
    </row>
    <row r="62" spans="1:3" x14ac:dyDescent="0.25">
      <c r="A62" s="1" t="s">
        <v>14</v>
      </c>
      <c r="B62" s="2">
        <f>COUNTIF(History!A:C,A62)</f>
        <v>0</v>
      </c>
      <c r="C62" s="2">
        <f>COUNTIF(History!A:A,A62)</f>
        <v>0</v>
      </c>
    </row>
    <row r="63" spans="1:3" x14ac:dyDescent="0.25">
      <c r="A63" s="1" t="s">
        <v>22</v>
      </c>
      <c r="B63" s="2">
        <f>COUNTIF(History!A:C,A63)</f>
        <v>0</v>
      </c>
      <c r="C63" s="2">
        <f>COUNTIF(History!A:A,A63)</f>
        <v>0</v>
      </c>
    </row>
    <row r="64" spans="1:3" x14ac:dyDescent="0.25">
      <c r="A64" s="1" t="s">
        <v>50</v>
      </c>
      <c r="B64" s="2">
        <f>COUNTIF(History!A:C,A64)</f>
        <v>0</v>
      </c>
      <c r="C64" s="2">
        <f>COUNTIF(History!A:A,A64)</f>
        <v>0</v>
      </c>
    </row>
    <row r="65" spans="1:3" x14ac:dyDescent="0.25">
      <c r="A65" s="1" t="s">
        <v>60</v>
      </c>
      <c r="B65" s="2">
        <f>COUNTIF(History!A:C,A65)</f>
        <v>0</v>
      </c>
      <c r="C65" s="2">
        <f>COUNTIF(History!A:A,A65)</f>
        <v>0</v>
      </c>
    </row>
    <row r="66" spans="1:3" x14ac:dyDescent="0.25">
      <c r="A66" s="1" t="s">
        <v>42</v>
      </c>
      <c r="B66" s="2">
        <f>COUNTIF(History!A:C,A66)</f>
        <v>0</v>
      </c>
      <c r="C66" s="2">
        <f>COUNTIF(History!A:A,A66)</f>
        <v>0</v>
      </c>
    </row>
    <row r="67" spans="1:3" x14ac:dyDescent="0.25">
      <c r="A67" s="1" t="s">
        <v>35</v>
      </c>
      <c r="B67" s="2">
        <f>COUNTIF(History!A:C,A67)</f>
        <v>0</v>
      </c>
      <c r="C67" s="2">
        <f>COUNTIF(History!A:A,A67)</f>
        <v>0</v>
      </c>
    </row>
    <row r="68" spans="1:3" x14ac:dyDescent="0.25">
      <c r="A68" s="1" t="s">
        <v>62</v>
      </c>
      <c r="B68" s="2">
        <f>COUNTIF(History!A:C,A68)</f>
        <v>0</v>
      </c>
      <c r="C68" s="2">
        <f>COUNTIF(History!A:A,A68)</f>
        <v>0</v>
      </c>
    </row>
    <row r="69" spans="1:3" x14ac:dyDescent="0.25">
      <c r="A69" s="1" t="s">
        <v>24</v>
      </c>
      <c r="B69" s="2">
        <f>COUNTIF(History!A:C,A69)</f>
        <v>0</v>
      </c>
      <c r="C69" s="2">
        <f>COUNTIF(History!A:A,A69)</f>
        <v>0</v>
      </c>
    </row>
    <row r="70" spans="1:3" x14ac:dyDescent="0.25">
      <c r="A70" s="1" t="s">
        <v>49</v>
      </c>
      <c r="B70" s="2">
        <f>COUNTIF(History!A:C,A70)</f>
        <v>0</v>
      </c>
      <c r="C70" s="2">
        <f>COUNTIF(History!A:A,A70)</f>
        <v>0</v>
      </c>
    </row>
    <row r="71" spans="1:3" x14ac:dyDescent="0.25">
      <c r="A71" s="1" t="s">
        <v>29</v>
      </c>
      <c r="B71" s="2">
        <f>COUNTIF(History!A:C,A71)</f>
        <v>1</v>
      </c>
      <c r="C71" s="2">
        <f>COUNTIF(History!A:A,A71)</f>
        <v>0</v>
      </c>
    </row>
    <row r="72" spans="1:3" x14ac:dyDescent="0.25">
      <c r="A72" s="1" t="s">
        <v>47</v>
      </c>
      <c r="B72" s="2">
        <f>COUNTIF(History!A:C,A72)</f>
        <v>0</v>
      </c>
      <c r="C72" s="2">
        <f>COUNTIF(History!A:A,A72)</f>
        <v>0</v>
      </c>
    </row>
    <row r="73" spans="1:3" x14ac:dyDescent="0.25">
      <c r="A73" s="1" t="s">
        <v>6</v>
      </c>
      <c r="B73" s="2">
        <f>COUNTIF(History!A:C,A73)</f>
        <v>0</v>
      </c>
      <c r="C73" s="2">
        <f>COUNTIF(History!A:A,A73)</f>
        <v>0</v>
      </c>
    </row>
    <row r="74" spans="1:3" x14ac:dyDescent="0.25">
      <c r="A74" s="1" t="s">
        <v>65</v>
      </c>
      <c r="B74" s="2">
        <f>COUNTIF(History!A:C,A74)</f>
        <v>0</v>
      </c>
      <c r="C74" s="2">
        <f>COUNTIF(History!A:A,A74)</f>
        <v>0</v>
      </c>
    </row>
    <row r="75" spans="1:3" x14ac:dyDescent="0.25">
      <c r="A75" s="1" t="s">
        <v>66</v>
      </c>
      <c r="B75" s="2">
        <f>COUNTIF(History!A:C,A75)</f>
        <v>0</v>
      </c>
      <c r="C75" s="2">
        <f>COUNTIF(History!A:A,A75)</f>
        <v>0</v>
      </c>
    </row>
    <row r="76" spans="1:3" x14ac:dyDescent="0.25">
      <c r="A76" s="1" t="s">
        <v>43</v>
      </c>
      <c r="B76" s="2">
        <f>COUNTIF(History!A:C,A76)</f>
        <v>0</v>
      </c>
      <c r="C76" s="2">
        <f>COUNTIF(History!A:A,A76)</f>
        <v>0</v>
      </c>
    </row>
    <row r="77" spans="1:3" x14ac:dyDescent="0.25">
      <c r="A77" s="1" t="s">
        <v>69</v>
      </c>
      <c r="B77" s="2">
        <f>COUNTIF(History!A:C,A77)</f>
        <v>0</v>
      </c>
      <c r="C77" s="2">
        <f>COUNTIF(History!A:A,A77)</f>
        <v>0</v>
      </c>
    </row>
    <row r="78" spans="1:3" x14ac:dyDescent="0.25">
      <c r="A78" s="1" t="s">
        <v>74</v>
      </c>
      <c r="B78" s="2">
        <f>COUNTIF(History!A:C,A78)</f>
        <v>0</v>
      </c>
      <c r="C78" s="2">
        <f>COUNTIF(History!A:A,A78)</f>
        <v>0</v>
      </c>
    </row>
    <row r="79" spans="1:3" x14ac:dyDescent="0.25">
      <c r="A79" s="1" t="s">
        <v>75</v>
      </c>
      <c r="B79" s="2">
        <f>COUNTIF(History!A:C,A79)</f>
        <v>0</v>
      </c>
      <c r="C79" s="2">
        <f>COUNTIF(History!A:A,A79)</f>
        <v>0</v>
      </c>
    </row>
    <row r="80" spans="1:3" x14ac:dyDescent="0.25">
      <c r="A80" s="1" t="s">
        <v>78</v>
      </c>
      <c r="B80" s="2">
        <f>COUNTIF(History!A:C,A80)</f>
        <v>0</v>
      </c>
      <c r="C80" s="2">
        <f>COUNTIF(History!A:A,A80)</f>
        <v>0</v>
      </c>
    </row>
    <row r="81" spans="1:3" x14ac:dyDescent="0.25">
      <c r="A81" s="1" t="s">
        <v>79</v>
      </c>
      <c r="B81" s="2">
        <f>COUNTIF(History!A:C,A81)</f>
        <v>0</v>
      </c>
      <c r="C81" s="2">
        <f>COUNTIF(History!A:A,A81)</f>
        <v>0</v>
      </c>
    </row>
    <row r="82" spans="1:3" x14ac:dyDescent="0.25">
      <c r="A82" s="1" t="s">
        <v>48</v>
      </c>
      <c r="B82" s="2">
        <f>COUNTIF(History!A:C,A82)</f>
        <v>0</v>
      </c>
      <c r="C82" s="2">
        <f>COUNTIF(History!A:A,A82)</f>
        <v>0</v>
      </c>
    </row>
    <row r="83" spans="1:3" x14ac:dyDescent="0.25">
      <c r="A83" s="1" t="s">
        <v>80</v>
      </c>
      <c r="B83" s="2">
        <f>COUNTIF(History!A:C,A83)</f>
        <v>0</v>
      </c>
      <c r="C83" s="2">
        <f>COUNTIF(History!A:A,A83)</f>
        <v>0</v>
      </c>
    </row>
    <row r="84" spans="1:3" x14ac:dyDescent="0.25">
      <c r="A84" s="1" t="s">
        <v>81</v>
      </c>
      <c r="B84" s="2">
        <f>COUNTIF(History!A:C,A84)</f>
        <v>0</v>
      </c>
      <c r="C84" s="2">
        <f>COUNTIF(History!A:A,A84)</f>
        <v>0</v>
      </c>
    </row>
    <row r="85" spans="1:3" x14ac:dyDescent="0.25">
      <c r="A85" s="1" t="s">
        <v>82</v>
      </c>
      <c r="B85" s="2">
        <f>COUNTIF(History!A:C,A85)</f>
        <v>0</v>
      </c>
      <c r="C85" s="2">
        <f>COUNTIF(History!A:A,A85)</f>
        <v>0</v>
      </c>
    </row>
    <row r="86" spans="1:3" x14ac:dyDescent="0.25">
      <c r="A86" s="1" t="s">
        <v>83</v>
      </c>
      <c r="B86" s="2">
        <f>COUNTIF(History!A:C,A86)</f>
        <v>0</v>
      </c>
      <c r="C86" s="2">
        <f>COUNTIF(History!A:A,A86)</f>
        <v>0</v>
      </c>
    </row>
    <row r="87" spans="1:3" x14ac:dyDescent="0.25">
      <c r="A87" s="1" t="s">
        <v>84</v>
      </c>
      <c r="B87" s="2">
        <f>COUNTIF(History!A:C,A87)</f>
        <v>0</v>
      </c>
      <c r="C87" s="2">
        <f>COUNTIF(History!A:A,A87)</f>
        <v>0</v>
      </c>
    </row>
    <row r="88" spans="1:3" x14ac:dyDescent="0.25">
      <c r="A88" s="1" t="s">
        <v>85</v>
      </c>
      <c r="B88" s="2">
        <f>COUNTIF(History!A:C,A88)</f>
        <v>0</v>
      </c>
      <c r="C88" s="2">
        <f>COUNTIF(History!A:A,A88)</f>
        <v>0</v>
      </c>
    </row>
    <row r="89" spans="1:3" x14ac:dyDescent="0.25">
      <c r="A89" s="1" t="s">
        <v>86</v>
      </c>
      <c r="B89" s="2">
        <f>COUNTIF(History!A:C,A89)</f>
        <v>0</v>
      </c>
      <c r="C89" s="2">
        <f>COUNTIF(History!A:A,A89)</f>
        <v>0</v>
      </c>
    </row>
    <row r="90" spans="1:3" x14ac:dyDescent="0.25">
      <c r="A90" s="1" t="s">
        <v>16</v>
      </c>
      <c r="B90" s="2">
        <f>COUNTIF(History!A:C,A90)</f>
        <v>0</v>
      </c>
      <c r="C90" s="2">
        <f>COUNTIF(History!A:A,A90)</f>
        <v>0</v>
      </c>
    </row>
    <row r="91" spans="1:3" x14ac:dyDescent="0.25">
      <c r="A91" s="1" t="s">
        <v>87</v>
      </c>
      <c r="B91" s="2">
        <f>COUNTIF(History!A:C,A91)</f>
        <v>0</v>
      </c>
      <c r="C91" s="2">
        <f>COUNTIF(History!A:A,A91)</f>
        <v>0</v>
      </c>
    </row>
    <row r="92" spans="1:3" x14ac:dyDescent="0.25">
      <c r="A92" s="1" t="s">
        <v>88</v>
      </c>
      <c r="B92" s="2">
        <f>COUNTIF(History!A:C,A92)</f>
        <v>0</v>
      </c>
      <c r="C92" s="2">
        <f>COUNTIF(History!A:A,A92)</f>
        <v>0</v>
      </c>
    </row>
    <row r="93" spans="1:3" x14ac:dyDescent="0.25">
      <c r="A93" s="1" t="s">
        <v>89</v>
      </c>
      <c r="B93" s="2">
        <f>COUNTIF(History!A:C,A93)</f>
        <v>0</v>
      </c>
      <c r="C93" s="2">
        <f>COUNTIF(History!A:A,A93)</f>
        <v>0</v>
      </c>
    </row>
    <row r="94" spans="1:3" x14ac:dyDescent="0.25">
      <c r="A94" s="1" t="s">
        <v>17</v>
      </c>
      <c r="B94" s="2">
        <f>COUNTIF(History!A:C,A94)</f>
        <v>0</v>
      </c>
      <c r="C94" s="2">
        <f>COUNTIF(History!A:A,A94)</f>
        <v>0</v>
      </c>
    </row>
    <row r="95" spans="1:3" x14ac:dyDescent="0.25">
      <c r="A95" s="1" t="s">
        <v>19</v>
      </c>
      <c r="B95" s="2">
        <f>COUNTIF(History!A:C,A95)</f>
        <v>0</v>
      </c>
      <c r="C95" s="2">
        <f>COUNTIF(History!A:A,A95)</f>
        <v>0</v>
      </c>
    </row>
    <row r="96" spans="1:3" x14ac:dyDescent="0.25">
      <c r="A96" s="1" t="s">
        <v>91</v>
      </c>
      <c r="B96" s="2">
        <f>COUNTIF(History!A:C,A96)</f>
        <v>0</v>
      </c>
      <c r="C96" s="2">
        <f>COUNTIF(History!A:A,A96)</f>
        <v>0</v>
      </c>
    </row>
    <row r="97" spans="1:3" x14ac:dyDescent="0.25">
      <c r="A97" s="1" t="s">
        <v>92</v>
      </c>
      <c r="B97" s="2">
        <f>COUNTIF(History!A:C,A97)</f>
        <v>0</v>
      </c>
      <c r="C97" s="2">
        <f>COUNTIF(History!A:A,A97)</f>
        <v>0</v>
      </c>
    </row>
    <row r="98" spans="1:3" x14ac:dyDescent="0.25">
      <c r="A98" s="1" t="s">
        <v>93</v>
      </c>
      <c r="B98" s="2">
        <f>COUNTIF(History!A:C,A98)</f>
        <v>0</v>
      </c>
      <c r="C98" s="2">
        <f>COUNTIF(History!A:A,A98)</f>
        <v>0</v>
      </c>
    </row>
    <row r="99" spans="1:3" x14ac:dyDescent="0.25">
      <c r="A99" s="1" t="s">
        <v>94</v>
      </c>
      <c r="B99" s="2">
        <f>COUNTIF(History!A:C,A99)</f>
        <v>0</v>
      </c>
      <c r="C99" s="2">
        <f>COUNTIF(History!A:A,A99)</f>
        <v>0</v>
      </c>
    </row>
    <row r="100" spans="1:3" x14ac:dyDescent="0.25">
      <c r="A100" s="1" t="s">
        <v>32</v>
      </c>
      <c r="B100" s="2">
        <f>COUNTIF(History!A:C,A100)</f>
        <v>0</v>
      </c>
      <c r="C100" s="2">
        <f>COUNTIF(History!A:A,A100)</f>
        <v>0</v>
      </c>
    </row>
    <row r="101" spans="1:3" x14ac:dyDescent="0.25">
      <c r="A101" s="1" t="s">
        <v>15</v>
      </c>
      <c r="B101" s="2">
        <f>COUNTIF(History!A:C,A101)</f>
        <v>0</v>
      </c>
      <c r="C101" s="2">
        <f>COUNTIF(History!A:A,A101)</f>
        <v>0</v>
      </c>
    </row>
    <row r="102" spans="1:3" x14ac:dyDescent="0.25">
      <c r="A102" s="1" t="s">
        <v>46</v>
      </c>
      <c r="B102" s="2">
        <f>COUNTIF(History!A:C,A102)</f>
        <v>0</v>
      </c>
      <c r="C102" s="2">
        <f>COUNTIF(History!A:A,A102)</f>
        <v>0</v>
      </c>
    </row>
    <row r="103" spans="1:3" x14ac:dyDescent="0.25">
      <c r="A103" s="1" t="s">
        <v>95</v>
      </c>
      <c r="B103" s="2">
        <f>COUNTIF(History!A:C,A103)</f>
        <v>0</v>
      </c>
      <c r="C103" s="2">
        <f>COUNTIF(History!A:A,A103)</f>
        <v>0</v>
      </c>
    </row>
    <row r="104" spans="1:3" x14ac:dyDescent="0.25">
      <c r="A104" s="1" t="s">
        <v>96</v>
      </c>
      <c r="B104" s="2">
        <f>COUNTIF(History!A:C,A104)</f>
        <v>0</v>
      </c>
      <c r="C104" s="2">
        <f>COUNTIF(History!A:A,A104)</f>
        <v>0</v>
      </c>
    </row>
    <row r="105" spans="1:3" x14ac:dyDescent="0.25">
      <c r="A105" s="1" t="s">
        <v>97</v>
      </c>
      <c r="B105" s="2">
        <f>COUNTIF(History!A:C,A105)</f>
        <v>0</v>
      </c>
      <c r="C105" s="2">
        <f>COUNTIF(History!A:A,A105)</f>
        <v>0</v>
      </c>
    </row>
    <row r="106" spans="1:3" x14ac:dyDescent="0.25">
      <c r="A106" s="1" t="s">
        <v>98</v>
      </c>
      <c r="B106" s="2">
        <f>COUNTIF(History!A:C,A106)</f>
        <v>0</v>
      </c>
      <c r="C106" s="2">
        <f>COUNTIF(History!A:A,A106)</f>
        <v>0</v>
      </c>
    </row>
    <row r="107" spans="1:3" x14ac:dyDescent="0.25">
      <c r="A107" s="1" t="s">
        <v>101</v>
      </c>
      <c r="B107" s="2">
        <f>COUNTIF(History!A:C,A107)</f>
        <v>0</v>
      </c>
      <c r="C107" s="2">
        <f>COUNTIF(History!A:A,A107)</f>
        <v>0</v>
      </c>
    </row>
    <row r="108" spans="1:3" x14ac:dyDescent="0.25">
      <c r="A108" s="1" t="s">
        <v>102</v>
      </c>
      <c r="B108" s="2">
        <f>COUNTIF(History!A:C,A108)</f>
        <v>0</v>
      </c>
      <c r="C108" s="2">
        <f>COUNTIF(History!A:A,A108)</f>
        <v>0</v>
      </c>
    </row>
    <row r="109" spans="1:3" x14ac:dyDescent="0.25">
      <c r="A109" s="4" t="s">
        <v>103</v>
      </c>
      <c r="B109" s="2">
        <f>COUNTIF(History!A:C,A109)</f>
        <v>0</v>
      </c>
      <c r="C109" s="2">
        <f>COUNTIF(History!A:A,A109)</f>
        <v>0</v>
      </c>
    </row>
    <row r="110" spans="1:3" x14ac:dyDescent="0.25">
      <c r="A110" s="1" t="s">
        <v>104</v>
      </c>
      <c r="B110" s="2">
        <f>COUNTIF(History!A:C,A110)</f>
        <v>0</v>
      </c>
      <c r="C110" s="2">
        <f>COUNTIF(History!A:A,A110)</f>
        <v>0</v>
      </c>
    </row>
    <row r="111" spans="1:3" x14ac:dyDescent="0.25">
      <c r="A111" s="4" t="s">
        <v>106</v>
      </c>
      <c r="B111" s="2">
        <f>COUNTIF(History!A:C,A111)</f>
        <v>0</v>
      </c>
      <c r="C111" s="2">
        <f>COUNTIF(History!A:A,A111)</f>
        <v>0</v>
      </c>
    </row>
    <row r="112" spans="1:3" x14ac:dyDescent="0.25">
      <c r="A112" s="2" t="s">
        <v>114</v>
      </c>
      <c r="B112" s="2">
        <f>COUNTIF(History!A:C,#REF!)</f>
        <v>0</v>
      </c>
      <c r="C112" s="2">
        <f>COUNTIF(History!A:A,#REF!)</f>
        <v>0</v>
      </c>
    </row>
    <row r="113" spans="1:3" x14ac:dyDescent="0.25">
      <c r="A113" s="2" t="s">
        <v>119</v>
      </c>
      <c r="B113" s="2">
        <f>COUNTIF(History!A:C,#REF!)</f>
        <v>0</v>
      </c>
      <c r="C113" s="2">
        <f>COUNTIF(History!A:A,#REF!)</f>
        <v>0</v>
      </c>
    </row>
    <row r="114" spans="1:3" x14ac:dyDescent="0.25">
      <c r="B114" s="2">
        <f>COUNTIF(History!A:C,A114)</f>
        <v>0</v>
      </c>
      <c r="C114" s="2">
        <f>COUNTIF(History!A:A,A114)</f>
        <v>0</v>
      </c>
    </row>
    <row r="115" spans="1:3" x14ac:dyDescent="0.25">
      <c r="B115" s="2">
        <f>COUNTIF(History!A:C,A115)</f>
        <v>0</v>
      </c>
      <c r="C115" s="2">
        <f>COUNTIF(History!A:A,A115)</f>
        <v>0</v>
      </c>
    </row>
    <row r="116" spans="1:3" x14ac:dyDescent="0.25">
      <c r="B116" s="2">
        <f>COUNTIF(History!A:C,A116)</f>
        <v>0</v>
      </c>
    </row>
    <row r="117" spans="1:3" x14ac:dyDescent="0.25">
      <c r="B117" s="2">
        <f>COUNTIF(History!A:C,A117)</f>
        <v>0</v>
      </c>
    </row>
    <row r="118" spans="1:3" x14ac:dyDescent="0.25">
      <c r="B118" s="2">
        <f>COUNTIF(History!A:C,A118)</f>
        <v>0</v>
      </c>
    </row>
    <row r="119" spans="1:3" x14ac:dyDescent="0.25">
      <c r="B119" s="2">
        <f>COUNTIF(History!A:C,A119)</f>
        <v>0</v>
      </c>
    </row>
    <row r="120" spans="1:3" x14ac:dyDescent="0.25">
      <c r="B120" s="2">
        <f>COUNTIF(History!A:C,A120)</f>
        <v>0</v>
      </c>
    </row>
    <row r="121" spans="1:3" x14ac:dyDescent="0.25">
      <c r="B121" s="2">
        <f>COUNTIF(History!A:C,A121)</f>
        <v>0</v>
      </c>
    </row>
    <row r="122" spans="1:3" x14ac:dyDescent="0.25">
      <c r="B122" s="2">
        <f>COUNTIF(History!A:C,A122)</f>
        <v>0</v>
      </c>
    </row>
  </sheetData>
  <autoFilter ref="A1:C1" xr:uid="{B7BFFF1C-AC35-4424-B8F4-04250131A25E}">
    <sortState xmlns:xlrd2="http://schemas.microsoft.com/office/spreadsheetml/2017/richdata2" ref="A2:C122">
      <sortCondition descending="1" ref="C1"/>
    </sortState>
  </autoFilter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E12"/>
  <sheetViews>
    <sheetView workbookViewId="0">
      <selection activeCell="A11" sqref="A11"/>
    </sheetView>
  </sheetViews>
  <sheetFormatPr defaultRowHeight="15" x14ac:dyDescent="0.25"/>
  <cols>
    <col min="1" max="1" width="141.7109375" bestFit="1" customWidth="1"/>
    <col min="2" max="2" width="134.85546875" bestFit="1" customWidth="1"/>
  </cols>
  <sheetData>
    <row r="1" spans="1:5" s="8" customFormat="1" x14ac:dyDescent="0.25">
      <c r="A1" s="5" t="s">
        <v>117</v>
      </c>
      <c r="B1" s="8" t="s">
        <v>118</v>
      </c>
      <c r="C1" s="6"/>
      <c r="E1" s="7"/>
    </row>
    <row r="2" spans="1:5" x14ac:dyDescent="0.25">
      <c r="A2" t="str">
        <f>CONCATENATE(Totals!A2, ":", Totals!C2)</f>
        <v>swampert:32</v>
      </c>
      <c r="B2" t="str">
        <f>CONCATENATE(Totals!A2, ":", Totals!B2)</f>
        <v>swampert:115</v>
      </c>
    </row>
    <row r="3" spans="1:5" x14ac:dyDescent="0.25">
      <c r="A3" t="str">
        <f>CONCATENATE(Totals!A2, ":", Totals!C2, ",",Totals!A3, ":", Totals!C3,)</f>
        <v>swampert:32,giratina_altered:29</v>
      </c>
      <c r="B3" t="str">
        <f>CONCATENATE(Totals!A2, ":", Totals!B2, ",",Totals!A3, ":", Totals!B3,)</f>
        <v>swampert:115,giratina_altered:146</v>
      </c>
    </row>
    <row r="4" spans="1:5" x14ac:dyDescent="0.25">
      <c r="A4" t="str">
        <f>CONCATENATE(Totals!A2, ":", Totals!C2, ",",Totals!A3, ":", Totals!C3, ",",Totals!A4, ":", Totals!C4,)</f>
        <v>swampert:32,giratina_altered:29,articuno:23</v>
      </c>
      <c r="B4" t="str">
        <f>CONCATENATE(Totals!A2, ":", Totals!B2, ",",Totals!A3, ":", Totals!B3, ",",Totals!A4, ":", Totals!B4)</f>
        <v>swampert:115,giratina_altered:146,articuno:29</v>
      </c>
    </row>
    <row r="5" spans="1:5" x14ac:dyDescent="0.25">
      <c r="A5" t="str">
        <f>CONCATENATE(Totals!A2, ":", Totals!C2, ",",Totals!A3, ":", Totals!C3, ",",Totals!A4, ":", Totals!C4, ",",Totals!A5, ":", Totals!C5)</f>
        <v>swampert:32,giratina_altered:29,articuno:23,venusaur:21</v>
      </c>
      <c r="B5" t="str">
        <f>CONCATENATE(Totals!A2, ":", Totals!B2, ",",Totals!A3, ":", Totals!B3, ",",Totals!A4, ":", Totals!B4, ",",Totals!A5, ":", Totals!B5)</f>
        <v>swampert:115,giratina_altered:146,articuno:29,venusaur:68</v>
      </c>
    </row>
    <row r="6" spans="1:5" x14ac:dyDescent="0.25">
      <c r="A6" t="str">
        <f>CONCATENATE(Totals!A2, ":", Totals!C2, ",",Totals!A3, ":", Totals!C3, ",",Totals!A4, ":", Totals!C4, ",",Totals!A5, ":", Totals!C5, ",",Totals!A6, ":", Totals!C6)</f>
        <v>swampert:32,giratina_altered:29,articuno:23,venusaur:21,poliwrath:19</v>
      </c>
      <c r="B6" t="str">
        <f>CONCATENATE(Totals!A2, ":", Totals!B2, ",",Totals!A3, ":", Totals!B3, ",",Totals!A4, ":", Totals!B4, ",",Totals!A5, ":", Totals!B5, ",",Totals!A6, ":", Totals!B6)</f>
        <v>swampert:115,giratina_altered:146,articuno:29,venusaur:68,poliwrath:45</v>
      </c>
    </row>
    <row r="7" spans="1:5" x14ac:dyDescent="0.25">
      <c r="A7" t="str">
        <f>CONCATENATE(Totals!A2, ":", Totals!C2, ",",Totals!A3, ":", Totals!C3, ",",Totals!A4, ":", Totals!C4, ",",Totals!A5, ":", Totals!C5, ",",Totals!A6, ":", Totals!C6, ",",Totals!A7, ":", Totals!C7,)</f>
        <v>swampert:32,giratina_altered:29,articuno:23,venusaur:21,poliwrath:19,snorlax:16</v>
      </c>
      <c r="B7" t="str">
        <f>CONCATENATE(Totals!A2, ":", Totals!B2, ",",Totals!A3, ":", Totals!B3, ",",Totals!A4, ":", Totals!B4, ",",Totals!A5, ":", Totals!B5, ",",Totals!A6, ":", Totals!B6, ",",Totals!A7, ":", Totals!B7,)</f>
        <v>swampert:115,giratina_altered:146,articuno:29,venusaur:68,poliwrath:45,snorlax:36</v>
      </c>
    </row>
    <row r="8" spans="1:5" x14ac:dyDescent="0.25">
      <c r="A8" t="str">
        <f>CONCATENATE(Totals!A2, ":", Totals!C2, ",",Totals!A3, ":", Totals!C3, ",",Totals!A4, ":", Totals!C4, ",",Totals!A5, ":", Totals!C5, ",",Totals!A6, ":", Totals!C6, ",",Totals!A7, ":", Totals!C7, ",",Totals!A8, ":", Totals!C8,)</f>
        <v>swampert:32,giratina_altered:29,articuno:23,venusaur:21,poliwrath:19,snorlax:16,melmetal:16</v>
      </c>
      <c r="B8" t="str">
        <f>CONCATENATE(Totals!A2, ":", Totals!B2, ",",Totals!A3, ":", Totals!A3, ",",Totals!B4, ":", Totals!A4, ",",Totals!A5, ":", Totals!B5, ",",Totals!A6, ":", Totals!B6, ",",Totals!A7, ":", Totals!B7, ",",Totals!A8, ":", Totals!B8,)</f>
        <v>swampert:115,giratina_altered:giratina_altered,29:articuno,venusaur:68,poliwrath:45,snorlax:36,melmetal:38</v>
      </c>
    </row>
    <row r="9" spans="1:5" x14ac:dyDescent="0.25">
      <c r="A9" t="str">
        <f>CONCATENATE(Totals!A2, ":", Totals!C2, ",",Totals!A3, ":", Totals!C3, ",",Totals!A4, ":", Totals!C4, ",",Totals!A5, ":", Totals!C5, ",",Totals!A6, ":", Totals!C6, ",",Totals!A7, ":", Totals!C7, ",",Totals!A8, ":", Totals!C8, ",",Totals!A9, ":", Totals!C9)</f>
        <v>swampert:32,giratina_altered:29,articuno:23,venusaur:21,poliwrath:19,snorlax:16,melmetal:16,muk_alolan:15</v>
      </c>
      <c r="B9" t="str">
        <f>CONCATENATE(Totals!A2, ":", Totals!B2, ",",Totals!A3, ":", Totals!B3, ",",Totals!A4, ":", Totals!B4, ",",Totals!A5, ":", Totals!B5, ",",Totals!A6, ":", Totals!B6, ",",Totals!A7, ":", Totals!B7, ",",Totals!A8, ":", Totals!B8, ",",Totals!A9, ":", Totals!B9)</f>
        <v>swampert:115,giratina_altered:146,articuno:29,venusaur:68,poliwrath:45,snorlax:36,melmetal:38,muk_alolan:46</v>
      </c>
    </row>
    <row r="10" spans="1:5" x14ac:dyDescent="0.25">
      <c r="A10" t="str">
        <f>CONCATENATE(Totals!A2, ":", Totals!C2, ",",Totals!A3, ":", Totals!C3, ",",Totals!A4, ":", Totals!C4, ",",Totals!A5, ":", Totals!C5, ",",Totals!A6, ":", Totals!C6, ",",Totals!A7, ":", Totals!C7, ",",Totals!A8, ":", Totals!C8, ",",Totals!A9, ":", Totals!C9, ",",Totals!A10, ":", Totals!C10)</f>
        <v>swampert:32,giratina_altered:29,articuno:23,venusaur:21,poliwrath:19,snorlax:16,melmetal:16,muk_alolan:15,mewtwo_armored:13</v>
      </c>
      <c r="B10" t="str">
        <f>CONCATENATE(Totals!A2, ":", Totals!B2, ",",Totals!A3, ":", Totals!B3, ",",Totals!A4, ":", Totals!B4, ",",Totals!A5, ":", Totals!B5, ",",Totals!A6, ":", Totals!B6, ",",Totals!A7, ":", Totals!B7, ",",Totals!A8, ":", Totals!B8, ",",Totals!A9, ":", Totals!B9, ",",Totals!A10, ":", Totals!B10)</f>
        <v>swampert:115,giratina_altered:146,articuno:29,venusaur:68,poliwrath:45,snorlax:36,melmetal:38,muk_alolan:46,mewtwo_armored:23</v>
      </c>
    </row>
    <row r="11" spans="1:5" x14ac:dyDescent="0.25">
      <c r="A11" t="str">
        <f>CONCATENATE(Totals!A2, ":", Totals!C2, ",",Totals!A3, ":", Totals!C3, ",",Totals!A4, ":", Totals!C4, ",",Totals!A5, ":", Totals!C5, ",",Totals!A6, ":", Totals!C6, ",",Totals!A7, ":", Totals!C7, ",",Totals!A8, ":", Totals!C8, ",",Totals!A9, ":", Totals!C9, ",",Totals!A10, ":", Totals!C10, ",",Totals!A11, ":", Totals!C11)</f>
        <v>swampert:32,giratina_altered:29,articuno:23,venusaur:21,poliwrath:19,snorlax:16,melmetal:16,muk_alolan:15,mewtwo_armored:13,togekiss:12</v>
      </c>
      <c r="B11" t="str">
        <f>CONCATENATE(Totals!A2, ":", Totals!B2, ",",Totals!A3, ":", Totals!B3, ",",Totals!A4, ":", Totals!B4, ",",Totals!A5, ":", Totals!B5, ",",Totals!A6, ":", Totals!B6, ",",Totals!A7, ":", Totals!B7, ",",Totals!A8, ":", Totals!B8, ",",Totals!A9, ":", Totals!B9, ",",Totals!A10, ":", Totals!B10, ",",Totals!A11, ":", Totals!B11)</f>
        <v>swampert:115,giratina_altered:146,articuno:29,venusaur:68,poliwrath:45,snorlax:36,melmetal:38,muk_alolan:46,mewtwo_armored:23,togekiss:40</v>
      </c>
    </row>
    <row r="12" spans="1:5" x14ac:dyDescent="0.25">
      <c r="A12" t="str">
        <f>CONCATENATE(Totals!A2, ":", Totals!C2, ",",Totals!A3, ":", Totals!C3, ",",Totals!A4, ":", Totals!C4, ",",Totals!A5, ":", Totals!C5, ",",Totals!A6, ":", Totals!C6, ",",Totals!A7, ":", Totals!C7, ",",Totals!A8, ":", Totals!C8, ",",Totals!A9, ":", Totals!C9, ",",Totals!A10, ":", Totals!C10, ",",Totals!A11, ":", Totals!C11, ",",Totals!A12, ":", Totals!C12)</f>
        <v>swampert:32,giratina_altered:29,articuno:23,venusaur:21,poliwrath:19,snorlax:16,melmetal:16,muk_alolan:15,mewtwo_armored:13,togekiss:12,clefable:11</v>
      </c>
      <c r="B12" t="str">
        <f>CONCATENATE(Totals!A2, ":", Totals!B2, ",",Totals!A3, ":", Totals!B3, ",",Totals!A4, ":", Totals!B4, ",",Totals!A5, ":", Totals!B5, ",",Totals!A6, ":", Totals!B6, ",",Totals!A7, ":", Totals!B7, ",",Totals!A8, ":", Totals!B8, ",",Totals!A9, ":", Totals!B9, ",",Totals!A10, ":", Totals!B10, ",",Totals!A11, ":", Totals!B11, ",",Totals!A12, ":", Totals!B12)</f>
        <v>swampert:115,giratina_altered:146,articuno:29,venusaur:68,poliwrath:45,snorlax:36,melmetal:38,muk_alolan:46,mewtwo_armored:23,togekiss:40,clefable:37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8 E A A B Q S w M E F A A C A A g A g 7 1 v U H Y J K I O n A A A A + A A A A B I A H A B D b 2 5 m a W c v U G F j a 2 F n Z S 5 4 b W w g o h g A K K A U A A A A A A A A A A A A A A A A A A A A A A A A A A A A h Y / R C o I w G I V f R X b v N s 1 Q 5 H d C 3 S Z E Q X Q 7 1 t K R T n G z + W 5 d 9 E i 9 Q k J Z 3 X V 5 D t + B 7 z x u d 8 j H p v a u s j e q 1 R k K M E W e 1 K I 9 K V 1 m a L B n P 0 E 5 g y 0 X F 1 5 K b 4 K 1 S U e j M l R Z 2 6 W E O O e w W + C 2 L 0 l I a U C O x W Y v K t l w X 2 l j u R Y S f V a n / y v E 4 P C S Y S G O E 7 y M I 4 q j J A A y 1 1 A o / U X C y R h T I D 8 l r I f a D r 1 k n f V X O y B z B P J + w Z 5 Q S w M E F A A C A A g A g 7 1 v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O 9 b 1 B K f x f Y 1 g E A A B c H A A A T A B w A R m 9 y b X V s Y X M v U 2 V j d G l v b j E u b S C i G A A o o B Q A A A A A A A A A A A A A A A A A A A A A A A A A A A D t l L 9 u 2 z A Q x n c D f g d C W W R Y f 5 C g z d B C g y L V T o q 0 V k 2 h H e I O t H S V i V C k Q Z 6 V G k a e p w / S F y t l u U k D 2 0 u B t E u 0 k L g 7 3 H 3 3 8 Q c Z K J A r S W h 3 n r 7 t 9 / o 9 s 2 A a S n L i j L l m y C X z U 8 5 E x f w P I G p A J h w S E Q H Y 7 x H 7 j Z R E s I H E N E G q i l U N E t 0 R F x A k b U a i c Z 3 R m 1 k K 5 h b V c v Z e S Y Y L J u 2 l U m a W q V u o r Y D x Z H Z s W l C Y x h l 4 N y k I X n M E H T m e 4 5 F E i V U t T X T u k X e y U C W X V X R 6 9 v r M I 5 9 W C o H i W k D 0 e A 0 + K g l f B 1 4 n + s R J 2 B x + / m B i o Q z J t K p V w 0 t l 2 s 1 y N r f l 2 x j C J b A S t H G 3 W 3 r k Z h e O h a A F E 0 y b C P X q z 7 4 5 X y o S C y u T l e q x X a 6 Z N N + U r j v Z + X o J x j 2 q w t t s H L s i 2 i q C 8 B 3 v P b J 5 e A 3 i T j S v u B w Q m g w n X 2 z d l c T z V 0 H b c 1 v Y + U f S i + H V 5 X 7 2 t 6 0 k p 0 O a h V O 6 X 5 I v N D A k t F A a 9 r O T x u 4 m B J m 2 a q q n + f t B v 8 f l Y S + e s l X D n d / w A j X A H I T P B D L N 2 f O Q d X j W C 1 e 4 A + J u S 1 K Y 7 b / 1 5 w f X y P R 6 e H 0 R x g d w i T s / W + B o H K Y H 2 v w L o E z r x x r 8 e s f 3 8 y J 1 b N o L V B 1 U t P O n B W u U h d n 4 r / 5 D / w 2 s X 1 B L A Q I t A B Q A A g A I A I O 9 b 1 B 2 C S i D p w A A A P g A A A A S A A A A A A A A A A A A A A A A A A A A A A B D b 2 5 m a W c v U G F j a 2 F n Z S 5 4 b W x Q S w E C L Q A U A A I A C A C D v W 9 Q D 8 r p q 6 Q A A A D p A A A A E w A A A A A A A A A A A A A A A A D z A A A A W 0 N v b n R l b n R f V H l w Z X N d L n h t b F B L A Q I t A B Q A A g A I A I O 9 b 1 B K f x f Y 1 g E A A B c H A A A T A A A A A A A A A A A A A A A A A O Q B A A B G b 3 J t d W x h c y 9 T Z W N 0 a W 9 u M S 5 t U E s F B g A A A A A D A A M A w g A A A A c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k i A A A A A A A A 5 y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a X J h d G l u Y S 1 E a W F s Z 2 E t T W V s b W V 0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T B U M T g 6 M D E 6 N T Y u N j k 4 N T Y 3 M 1 o i I C 8 + P E V u d H J 5 I F R 5 c G U 9 I k Z p b G x D b 2 x 1 b W 5 U e X B l c y I g V m F s d W U 9 I n N C Z 0 1 E Q X d N R C I g L z 4 8 R W 5 0 c n k g V H l w Z T 0 i R m l s b E N v b H V t b k 5 h b W V z I i B W Y W x 1 Z T 0 i c 1 s m c X V v d D t D b 2 x 1 b W 4 x J n F 1 b 3 Q 7 L C Z x d W 9 0 O 0 d p c m F 0 a W 5 h I C h P c m l n a W 4 p I F N D K 0 9 X J n F 1 b 3 Q 7 L C Z x d W 9 0 O 0 R p Y W x n Y S B E Q i t J S C Z x d W 9 0 O y w m c X V v d D t N Z W x t Z X R h b C B U U y t T U C 9 S U y Z x d W 9 0 O y w m c X V v d D t U a H J l Y X Q g U 2 N v c m U m c X V v d D s s J n F 1 b 3 Q 7 T 3 Z l c m F s b C B S Y X R p b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a X J h d G l u Y S 1 E a W F s Z 2 E t T W V s b W V 0 Y W w v V G l w b y B B b H R l c m F k b y 5 7 L D B 9 J n F 1 b 3 Q 7 L C Z x d W 9 0 O 1 N l Y 3 R p b 2 4 x L 0 d p c m F 0 a W 5 h L U R p Y W x n Y S 1 N Z W x t Z X R h b C 9 U a X B v I E F s d G V y Y W R v L n t H a X J h d G l u Y S A o T 3 J p Z 2 l u K S B T Q y t P V y w x f S Z x d W 9 0 O y w m c X V v d D t T Z W N 0 a W 9 u M S 9 H a X J h d G l u Y S 1 E a W F s Z 2 E t T W V s b W V 0 Y W w v V G l w b y B B b H R l c m F k b y 5 7 R G l h b G d h I E R C K 0 l I L D J 9 J n F 1 b 3 Q 7 L C Z x d W 9 0 O 1 N l Y 3 R p b 2 4 x L 0 d p c m F 0 a W 5 h L U R p Y W x n Y S 1 N Z W x t Z X R h b C 9 U a X B v I E F s d G V y Y W R v L n t N Z W x t Z X R h b C B U U y t T U C 9 S U y w z f S Z x d W 9 0 O y w m c X V v d D t T Z W N 0 a W 9 u M S 9 H a X J h d G l u Y S 1 E a W F s Z 2 E t T W V s b W V 0 Y W w v V G l w b y B B b H R l c m F k b y 5 7 V G h y Z W F 0 I F N j b 3 J l L D R 9 J n F 1 b 3 Q 7 L C Z x d W 9 0 O 1 N l Y 3 R p b 2 4 x L 0 d p c m F 0 a W 5 h L U R p Y W x n Y S 1 N Z W x t Z X R h b C 9 U a X B v I E F s d G V y Y W R v L n t P d m V y Y W x s I F J h d G l u Z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H a X J h d G l u Y S 1 E a W F s Z 2 E t T W V s b W V 0 Y W w v V G l w b y B B b H R l c m F k b y 5 7 L D B 9 J n F 1 b 3 Q 7 L C Z x d W 9 0 O 1 N l Y 3 R p b 2 4 x L 0 d p c m F 0 a W 5 h L U R p Y W x n Y S 1 N Z W x t Z X R h b C 9 U a X B v I E F s d G V y Y W R v L n t H a X J h d G l u Y S A o T 3 J p Z 2 l u K S B T Q y t P V y w x f S Z x d W 9 0 O y w m c X V v d D t T Z W N 0 a W 9 u M S 9 H a X J h d G l u Y S 1 E a W F s Z 2 E t T W V s b W V 0 Y W w v V G l w b y B B b H R l c m F k b y 5 7 R G l h b G d h I E R C K 0 l I L D J 9 J n F 1 b 3 Q 7 L C Z x d W 9 0 O 1 N l Y 3 R p b 2 4 x L 0 d p c m F 0 a W 5 h L U R p Y W x n Y S 1 N Z W x t Z X R h b C 9 U a X B v I E F s d G V y Y W R v L n t N Z W x t Z X R h b C B U U y t T U C 9 S U y w z f S Z x d W 9 0 O y w m c X V v d D t T Z W N 0 a W 9 u M S 9 H a X J h d G l u Y S 1 E a W F s Z 2 E t T W V s b W V 0 Y W w v V G l w b y B B b H R l c m F k b y 5 7 V G h y Z W F 0 I F N j b 3 J l L D R 9 J n F 1 b 3 Q 7 L C Z x d W 9 0 O 1 N l Y 3 R p b 2 4 x L 0 d p c m F 0 a W 5 h L U R p Y W x n Y S 1 N Z W x t Z X R h b C 9 U a X B v I E F s d G V y Y W R v L n t P d m V y Y W x s I F J h d G l u Z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2 l y Y X R p b m E t R G l h b G d h L U 1 l b G 1 l d G F s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l y Y X R p b m E t R G l h b G d h L U 1 l b G 1 l d G F s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a X J h d G l u Y S 1 E a W F s Z 2 E t T W V s b W V 0 Y W w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3 L X Z p Y 3 R y Z W V i Z W w t Y W x 0 Y X J p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l d 1 9 2 a W N 0 c m V l Y m V s X 2 F s d G F y a W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E x V D I y O j U 5 O j I y L j U 1 N j g 0 M T F a I i A v P j x F b n R y e S B U e X B l P S J G a W x s Q 2 9 s d W 1 u V H l w Z X M i I F Z h b H V l P S J z Q m d N R E F 3 T U Q i I C 8 + P E V u d H J 5 I F R 5 c G U 9 I k Z p b G x D b 2 x 1 b W 5 O Y W 1 l c y I g V m F s d W U 9 I n N b J n F 1 b 3 Q 7 Q 2 9 s d W 1 u M S Z x d W 9 0 O y w m c X V v d D t N Z X c g U 0 M r T y 9 Q J n F 1 b 3 Q 7 L C Z x d W 9 0 O 1 Z p Y 3 R y Z W V i Z W w g U k w r T E I v Q V M m c X V v d D s s J n F 1 b 3 Q 7 Q W x 0 Y X J p Y S B E Q i t T Q S 9 E U C Z x d W 9 0 O y w m c X V v d D t U a H J l Y X Q g U 2 N v c m U m c X V v d D s s J n F 1 b 3 Q 7 T 3 Z l c m F s b C B S Y X R p b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c t d m l j d H J l Z W J l b C 1 h b H R h c m l h L 1 R p c G 8 g Q W x 0 Z X J h Z G 8 u e y w w f S Z x d W 9 0 O y w m c X V v d D t T Z W N 0 a W 9 u M S 9 t Z X c t d m l j d H J l Z W J l b C 1 h b H R h c m l h L 1 R p c G 8 g Q W x 0 Z X J h Z G 8 u e 0 1 l d y B T Q y t P L 1 A s M X 0 m c X V v d D s s J n F 1 b 3 Q 7 U 2 V j d G l v b j E v b W V 3 L X Z p Y 3 R y Z W V i Z W w t Y W x 0 Y X J p Y S 9 U a X B v I E F s d G V y Y W R v L n t W a W N 0 c m V l Y m V s I F J M K 0 x C L 0 F T L D J 9 J n F 1 b 3 Q 7 L C Z x d W 9 0 O 1 N l Y 3 R p b 2 4 x L 2 1 l d y 1 2 a W N 0 c m V l Y m V s L W F s d G F y a W E v V G l w b y B B b H R l c m F k b y 5 7 Q W x 0 Y X J p Y S B E Q i t T Q S 9 E U C w z f S Z x d W 9 0 O y w m c X V v d D t T Z W N 0 a W 9 u M S 9 t Z X c t d m l j d H J l Z W J l b C 1 h b H R h c m l h L 1 R p c G 8 g Q W x 0 Z X J h Z G 8 u e 1 R o c m V h d C B T Y 2 9 y Z S w 0 f S Z x d W 9 0 O y w m c X V v d D t T Z W N 0 a W 9 u M S 9 t Z X c t d m l j d H J l Z W J l b C 1 h b H R h c m l h L 1 R p c G 8 g Q W x 0 Z X J h Z G 8 u e 0 9 2 Z X J h b G w g U m F 0 a W 5 n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1 l d y 1 2 a W N 0 c m V l Y m V s L W F s d G F y a W E v V G l w b y B B b H R l c m F k b y 5 7 L D B 9 J n F 1 b 3 Q 7 L C Z x d W 9 0 O 1 N l Y 3 R p b 2 4 x L 2 1 l d y 1 2 a W N 0 c m V l Y m V s L W F s d G F y a W E v V G l w b y B B b H R l c m F k b y 5 7 T W V 3 I F N D K 0 8 v U C w x f S Z x d W 9 0 O y w m c X V v d D t T Z W N 0 a W 9 u M S 9 t Z X c t d m l j d H J l Z W J l b C 1 h b H R h c m l h L 1 R p c G 8 g Q W x 0 Z X J h Z G 8 u e 1 Z p Y 3 R y Z W V i Z W w g U k w r T E I v Q V M s M n 0 m c X V v d D s s J n F 1 b 3 Q 7 U 2 V j d G l v b j E v b W V 3 L X Z p Y 3 R y Z W V i Z W w t Y W x 0 Y X J p Y S 9 U a X B v I E F s d G V y Y W R v L n t B b H R h c m l h I E R C K 1 N B L 0 R Q L D N 9 J n F 1 b 3 Q 7 L C Z x d W 9 0 O 1 N l Y 3 R p b 2 4 x L 2 1 l d y 1 2 a W N 0 c m V l Y m V s L W F s d G F y a W E v V G l w b y B B b H R l c m F k b y 5 7 V G h y Z W F 0 I F N j b 3 J l L D R 9 J n F 1 b 3 Q 7 L C Z x d W 9 0 O 1 N l Y 3 R p b 2 4 x L 2 1 l d y 1 2 a W N 0 c m V l Y m V s L W F s d G F y a W E v V G l w b y B B b H R l c m F k b y 5 7 T 3 Z l c m F s b C B S Y X R p b m c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d y 1 2 a W N 0 c m V l Y m V s L W F s d G F y a W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c t d m l j d H J l Z W J l b C 1 h b H R h c m l h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c t d m l j d H J l Z W J l b C 1 h b H R h c m l h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Y m x l e W U t b W V s b W V 0 Y W w t Y W x 0 Y X J p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h Y m x l e W V f b W V s b W V 0 Y W x f Y W x 0 Y X J p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T Z U M D I 6 N D Q 6 M D Y u O T Q 0 O T U 1 N V o i I C 8 + P E V u d H J 5 I F R 5 c G U 9 I k Z p b G x D b 2 x 1 b W 5 U e X B l c y I g V m F s d W U 9 I n N C Z 0 1 E Q X d N R C I g L z 4 8 R W 5 0 c n k g V H l w Z T 0 i R m l s b E N v b H V t b k 5 h b W V z I i B W Y W x 1 Z T 0 i c 1 s m c X V v d D t D b 2 x 1 b W 4 x J n F 1 b 3 Q 7 L C Z x d W 9 0 O 1 N h Y m x l e W U g U 0 M r R l A v U E c m c X V v d D s s J n F 1 b 3 Q 7 T W V s b W V 0 Y W w g V F M r U 1 A v U l M m c X V v d D s s J n F 1 b 3 Q 7 Q W x 0 Y X J p Y S B E Q i t T Q S 9 E U C Z x d W 9 0 O y w m c X V v d D t U a H J l Y X Q g U 2 N v c m U m c X V v d D s s J n F 1 b 3 Q 7 T 3 Z l c m F s b C B S Y X R p b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W J s Z X l l L W 1 l b G 1 l d G F s L W F s d G F y a W E v V G l w b y B B b H R l c m F k b y 5 7 L D B 9 J n F 1 b 3 Q 7 L C Z x d W 9 0 O 1 N l Y 3 R p b 2 4 x L 3 N h Y m x l e W U t b W V s b W V 0 Y W w t Y W x 0 Y X J p Y S 9 U a X B v I E F s d G V y Y W R v L n t T Y W J s Z X l l I F N D K 0 Z Q L 1 B H L D F 9 J n F 1 b 3 Q 7 L C Z x d W 9 0 O 1 N l Y 3 R p b 2 4 x L 3 N h Y m x l e W U t b W V s b W V 0 Y W w t Y W x 0 Y X J p Y S 9 U a X B v I E F s d G V y Y W R v L n t N Z W x t Z X R h b C B U U y t T U C 9 S U y w y f S Z x d W 9 0 O y w m c X V v d D t T Z W N 0 a W 9 u M S 9 z Y W J s Z X l l L W 1 l b G 1 l d G F s L W F s d G F y a W E v V G l w b y B B b H R l c m F k b y 5 7 Q W x 0 Y X J p Y S B E Q i t T Q S 9 E U C w z f S Z x d W 9 0 O y w m c X V v d D t T Z W N 0 a W 9 u M S 9 z Y W J s Z X l l L W 1 l b G 1 l d G F s L W F s d G F y a W E v V G l w b y B B b H R l c m F k b y 5 7 V G h y Z W F 0 I F N j b 3 J l L D R 9 J n F 1 b 3 Q 7 L C Z x d W 9 0 O 1 N l Y 3 R p b 2 4 x L 3 N h Y m x l e W U t b W V s b W V 0 Y W w t Y W x 0 Y X J p Y S 9 U a X B v I E F s d G V y Y W R v L n t P d m V y Y W x s I F J h d G l u Z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Y W J s Z X l l L W 1 l b G 1 l d G F s L W F s d G F y a W E v V G l w b y B B b H R l c m F k b y 5 7 L D B 9 J n F 1 b 3 Q 7 L C Z x d W 9 0 O 1 N l Y 3 R p b 2 4 x L 3 N h Y m x l e W U t b W V s b W V 0 Y W w t Y W x 0 Y X J p Y S 9 U a X B v I E F s d G V y Y W R v L n t T Y W J s Z X l l I F N D K 0 Z Q L 1 B H L D F 9 J n F 1 b 3 Q 7 L C Z x d W 9 0 O 1 N l Y 3 R p b 2 4 x L 3 N h Y m x l e W U t b W V s b W V 0 Y W w t Y W x 0 Y X J p Y S 9 U a X B v I E F s d G V y Y W R v L n t N Z W x t Z X R h b C B U U y t T U C 9 S U y w y f S Z x d W 9 0 O y w m c X V v d D t T Z W N 0 a W 9 u M S 9 z Y W J s Z X l l L W 1 l b G 1 l d G F s L W F s d G F y a W E v V G l w b y B B b H R l c m F k b y 5 7 Q W x 0 Y X J p Y S B E Q i t T Q S 9 E U C w z f S Z x d W 9 0 O y w m c X V v d D t T Z W N 0 a W 9 u M S 9 z Y W J s Z X l l L W 1 l b G 1 l d G F s L W F s d G F y a W E v V G l w b y B B b H R l c m F k b y 5 7 V G h y Z W F 0 I F N j b 3 J l L D R 9 J n F 1 b 3 Q 7 L C Z x d W 9 0 O 1 N l Y 3 R p b 2 4 x L 3 N h Y m x l e W U t b W V s b W V 0 Y W w t Y W x 0 Y X J p Y S 9 U a X B v I E F s d G V y Y W R v L n t P d m V y Y W x s I F J h d G l u Z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i b G V 5 Z S 1 t Z W x t Z X R h b C 1 h b H R h c m l h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i b G V 5 Z S 1 t Z W x t Z X R h b C 1 h b H R h c m l h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J s Z X l l L W 1 l b G 1 l d G F s L W F s d G F y a W E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t 8 P o k O G e Z L u 0 w 7 i Q x h T S 8 A A A A A A g A A A A A A E G Y A A A A B A A A g A A A A 6 J V a 7 x + D h n x B w X K t s 3 v E 6 3 R a a e S R w W B A 9 I T O j E L s T g w A A A A A D o A A A A A C A A A g A A A A i O t U a 2 W 1 c m h o l a 2 V c 0 a q W Q w L 4 p l L / m / V L t H g r 7 E 8 k s 5 Q A A A A n y A 8 0 Z F t V x U J F Q t 1 2 w d h 6 u W 5 W p + P v M j + I 9 4 o 5 e t Q / E 7 4 F X d N a k V C 2 x y T e C + f x T l m p y F G i y H l I j 6 E G O c O i j c i b c z e w X z u V g 9 J 7 r / m Y d J t 1 g 1 A A A A A S u 0 e D o 7 n p W o 9 g o J s / d / I d 0 f i A O q L X + L v P 0 K O l G a / 6 b O 5 G K P d d c 3 h u S f 0 + p j S c d 4 M J Z 5 9 e r P u 8 j J L 4 b E P V q L Q o A =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History</vt:lpstr>
      <vt:lpstr>Totals</vt:lpstr>
      <vt:lpstr>Strings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dcterms:created xsi:type="dcterms:W3CDTF">2020-03-10T18:01:30Z</dcterms:created>
  <dcterms:modified xsi:type="dcterms:W3CDTF">2020-04-09T07:05:20Z</dcterms:modified>
</cp:coreProperties>
</file>