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DFB7CC9-168E-4EF4-90E5-4DA429C630A8}" xr6:coauthVersionLast="45" xr6:coauthVersionMax="45" xr10:uidLastSave="{00000000-0000-0000-0000-000000000000}"/>
  <bookViews>
    <workbookView xWindow="7200" yWindow="3840" windowWidth="21600" windowHeight="11385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0" i="8" l="1"/>
  <c r="C55" i="8"/>
  <c r="C25" i="8"/>
  <c r="C56" i="8"/>
  <c r="C52" i="8"/>
  <c r="C46" i="8"/>
  <c r="C37" i="8"/>
  <c r="C57" i="8"/>
  <c r="C112" i="8"/>
  <c r="C58" i="8"/>
  <c r="C113" i="8"/>
  <c r="C49" i="8"/>
  <c r="C62" i="8"/>
  <c r="C114" i="8"/>
  <c r="C115" i="8"/>
  <c r="B40" i="8"/>
  <c r="B55" i="8"/>
  <c r="B25" i="8"/>
  <c r="B56" i="8"/>
  <c r="B52" i="8"/>
  <c r="B46" i="8"/>
  <c r="B37" i="8"/>
  <c r="B57" i="8"/>
  <c r="B112" i="8"/>
  <c r="B58" i="8"/>
  <c r="B113" i="8"/>
  <c r="B49" i="8"/>
  <c r="B62" i="8"/>
  <c r="B114" i="8"/>
  <c r="B115" i="8"/>
  <c r="B116" i="8"/>
  <c r="B117" i="8"/>
  <c r="B118" i="8"/>
  <c r="B119" i="8"/>
  <c r="B120" i="8"/>
  <c r="B121" i="8"/>
  <c r="B122" i="8"/>
  <c r="C111" i="8"/>
  <c r="B111" i="8"/>
  <c r="C39" i="8"/>
  <c r="B39" i="8"/>
  <c r="C110" i="8"/>
  <c r="B110" i="8"/>
  <c r="C109" i="8"/>
  <c r="B109" i="8"/>
  <c r="C108" i="8"/>
  <c r="B108" i="8"/>
  <c r="C107" i="8"/>
  <c r="B107" i="8"/>
  <c r="C44" i="8"/>
  <c r="B44" i="8"/>
  <c r="C27" i="8"/>
  <c r="B2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2" i="8"/>
  <c r="B22" i="8"/>
  <c r="C97" i="8"/>
  <c r="B97" i="8"/>
  <c r="C96" i="8"/>
  <c r="B96" i="8"/>
  <c r="C30" i="8"/>
  <c r="B30" i="8"/>
  <c r="C95" i="8"/>
  <c r="B95" i="8"/>
  <c r="C28" i="8"/>
  <c r="B28" i="8"/>
  <c r="C51" i="8"/>
  <c r="B51" i="8"/>
  <c r="C94" i="8"/>
  <c r="B94" i="8"/>
  <c r="C93" i="8"/>
  <c r="B93" i="8"/>
  <c r="C92" i="8"/>
  <c r="B92" i="8"/>
  <c r="C91" i="8"/>
  <c r="B91" i="8"/>
  <c r="C10" i="8"/>
  <c r="B10" i="8"/>
  <c r="C90" i="8"/>
  <c r="B90" i="8"/>
  <c r="C89" i="8"/>
  <c r="B89" i="8"/>
  <c r="C88" i="8"/>
  <c r="B88" i="8"/>
  <c r="C87" i="8"/>
  <c r="B87" i="8"/>
  <c r="C86" i="8"/>
  <c r="B86" i="8"/>
  <c r="C85" i="8"/>
  <c r="B85" i="8"/>
  <c r="C17" i="8"/>
  <c r="B17" i="8"/>
  <c r="C84" i="8"/>
  <c r="B84" i="8"/>
  <c r="C83" i="8"/>
  <c r="B83" i="8"/>
  <c r="C82" i="8"/>
  <c r="B82" i="8"/>
  <c r="C11" i="8"/>
  <c r="B11" i="8"/>
  <c r="C15" i="8"/>
  <c r="B15" i="8"/>
  <c r="C19" i="8"/>
  <c r="B19" i="8"/>
  <c r="C24" i="8"/>
  <c r="B24" i="8"/>
  <c r="C81" i="8"/>
  <c r="B81" i="8"/>
  <c r="C59" i="8"/>
  <c r="B59" i="8"/>
  <c r="C35" i="8"/>
  <c r="B35" i="8"/>
  <c r="C50" i="8"/>
  <c r="B50" i="8"/>
  <c r="C47" i="8"/>
  <c r="B47" i="8"/>
  <c r="C38" i="8"/>
  <c r="B38" i="8"/>
  <c r="C36" i="8"/>
  <c r="B36" i="8"/>
  <c r="C80" i="8"/>
  <c r="B80" i="8"/>
  <c r="C31" i="8"/>
  <c r="B31" i="8"/>
  <c r="C20" i="8"/>
  <c r="B20" i="8"/>
  <c r="C79" i="8"/>
  <c r="B79" i="8"/>
  <c r="C18" i="8"/>
  <c r="B18" i="8"/>
  <c r="C78" i="8"/>
  <c r="B78" i="8"/>
  <c r="C43" i="8"/>
  <c r="B43" i="8"/>
  <c r="C77" i="8"/>
  <c r="B77" i="8"/>
  <c r="C76" i="8"/>
  <c r="B76" i="8"/>
  <c r="C61" i="8"/>
  <c r="B61" i="8"/>
  <c r="C45" i="8"/>
  <c r="B45" i="8"/>
  <c r="C75" i="8"/>
  <c r="B75" i="8"/>
  <c r="C74" i="8"/>
  <c r="B74" i="8"/>
  <c r="C73" i="8"/>
  <c r="B73" i="8"/>
  <c r="C26" i="8"/>
  <c r="B26" i="8"/>
  <c r="C9" i="8"/>
  <c r="B9" i="8"/>
  <c r="C48" i="8"/>
  <c r="B48" i="8"/>
  <c r="C4" i="8"/>
  <c r="B4" i="8"/>
  <c r="C72" i="8"/>
  <c r="B72" i="8"/>
  <c r="C71" i="8"/>
  <c r="B71" i="8"/>
  <c r="C42" i="8"/>
  <c r="B42" i="8"/>
  <c r="C6" i="8"/>
  <c r="B6" i="8"/>
  <c r="C70" i="8"/>
  <c r="B70" i="8"/>
  <c r="C29" i="8"/>
  <c r="B29" i="8"/>
  <c r="C69" i="8"/>
  <c r="B69" i="8"/>
  <c r="C8" i="8"/>
  <c r="B8" i="8"/>
  <c r="C68" i="8"/>
  <c r="B68" i="8"/>
  <c r="C54" i="8"/>
  <c r="B54" i="8"/>
  <c r="C67" i="8"/>
  <c r="B67" i="8"/>
  <c r="C60" i="8"/>
  <c r="B60" i="8"/>
  <c r="C32" i="8"/>
  <c r="B32" i="8"/>
  <c r="C66" i="8"/>
  <c r="B66" i="8"/>
  <c r="C23" i="8"/>
  <c r="B23" i="8"/>
  <c r="C33" i="8"/>
  <c r="B33" i="8"/>
  <c r="C41" i="8"/>
  <c r="B41" i="8"/>
  <c r="C13" i="8"/>
  <c r="B13" i="8"/>
  <c r="C65" i="8"/>
  <c r="B65" i="8"/>
  <c r="C21" i="8"/>
  <c r="B21" i="8"/>
  <c r="C7" i="8"/>
  <c r="B7" i="8"/>
  <c r="C53" i="8"/>
  <c r="B53" i="8"/>
  <c r="C64" i="8"/>
  <c r="B64" i="8"/>
  <c r="C2" i="8"/>
  <c r="B2" i="8"/>
  <c r="C5" i="8"/>
  <c r="B5" i="8"/>
  <c r="C63" i="8"/>
  <c r="B63" i="8"/>
  <c r="C16" i="8"/>
  <c r="B16" i="8"/>
  <c r="C12" i="8"/>
  <c r="B12" i="8"/>
  <c r="C14" i="8"/>
  <c r="B14" i="8"/>
  <c r="C34" i="8"/>
  <c r="B34" i="8"/>
  <c r="C3" i="8"/>
  <c r="B3" i="8"/>
  <c r="A13" i="9" l="1"/>
  <c r="B12" i="9"/>
  <c r="A12" i="9"/>
  <c r="B10" i="9"/>
  <c r="B2" i="9"/>
  <c r="B7" i="9"/>
  <c r="B5" i="9"/>
  <c r="B11" i="9"/>
  <c r="B9" i="9"/>
  <c r="B8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<sst xmlns="http://schemas.openxmlformats.org/spreadsheetml/2006/main" count="1018" uniqueCount="292">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</sst>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258"/>
  <sheetViews>
    <sheetView tabSelected="1" topLeftCell="A225" workbookViewId="0">
      <selection activeCell="A259" sqref="A259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2" t="s">
        <v>267</v>
      </c>
      <c r="B6" s="2" t="s">
        <v>268</v>
      </c>
      <c r="C6" s="2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2" t="s">
        <v>267</v>
      </c>
      <c r="B14" s="2" t="s">
        <v>269</v>
      </c>
      <c r="C14" s="2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2" t="s">
        <v>267</v>
      </c>
      <c r="B17" s="2" t="s">
        <v>269</v>
      </c>
      <c r="C17" s="2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2" t="s">
        <v>267</v>
      </c>
      <c r="B26" s="2" t="s">
        <v>264</v>
      </c>
      <c r="C26" s="2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2" t="s">
        <v>267</v>
      </c>
      <c r="B28" s="2" t="s">
        <v>262</v>
      </c>
      <c r="C28" s="2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2" t="s">
        <v>267</v>
      </c>
      <c r="B34" s="2" t="s">
        <v>269</v>
      </c>
      <c r="C34" s="2" t="s">
        <v>270</v>
      </c>
    </row>
    <row r="35" spans="1:4" x14ac:dyDescent="0.25">
      <c r="A35" s="2" t="s">
        <v>267</v>
      </c>
      <c r="B35" s="2" t="s">
        <v>270</v>
      </c>
      <c r="C35" s="2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2" t="s">
        <v>267</v>
      </c>
      <c r="B54" s="2" t="s">
        <v>276</v>
      </c>
      <c r="C54" s="2" t="s">
        <v>272</v>
      </c>
    </row>
    <row r="55" spans="1:3" x14ac:dyDescent="0.25">
      <c r="A55" s="2" t="s">
        <v>267</v>
      </c>
      <c r="B55" s="2" t="s">
        <v>271</v>
      </c>
      <c r="C55" s="2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2" t="s">
        <v>267</v>
      </c>
      <c r="B58" s="2" t="s">
        <v>269</v>
      </c>
      <c r="C58" s="2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2" t="s">
        <v>267</v>
      </c>
      <c r="B70" s="2" t="s">
        <v>269</v>
      </c>
      <c r="C70" s="2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2" t="s">
        <v>267</v>
      </c>
      <c r="B76" s="2" t="s">
        <v>270</v>
      </c>
      <c r="C76" s="2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2" t="s">
        <v>267</v>
      </c>
      <c r="B81" s="2" t="s">
        <v>269</v>
      </c>
      <c r="C81" s="2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2" t="s">
        <v>267</v>
      </c>
      <c r="B90" s="2" t="s">
        <v>270</v>
      </c>
      <c r="C90" s="2" t="s">
        <v>261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2" t="s">
        <v>267</v>
      </c>
      <c r="B105" s="2" t="s">
        <v>269</v>
      </c>
      <c r="C105" s="2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2" t="s">
        <v>267</v>
      </c>
      <c r="B124" s="2" t="s">
        <v>271</v>
      </c>
      <c r="C124" s="2" t="s">
        <v>270</v>
      </c>
    </row>
    <row r="125" spans="1:3" x14ac:dyDescent="0.25">
      <c r="A125" s="2" t="s">
        <v>267</v>
      </c>
      <c r="B125" s="2" t="s">
        <v>269</v>
      </c>
      <c r="C125" s="2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2" t="s">
        <v>267</v>
      </c>
      <c r="B138" s="2" t="s">
        <v>269</v>
      </c>
      <c r="C138" s="2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2" t="s">
        <v>267</v>
      </c>
      <c r="B146" s="2" t="s">
        <v>269</v>
      </c>
      <c r="C146" s="2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2" t="s">
        <v>267</v>
      </c>
      <c r="B154" s="2" t="s">
        <v>269</v>
      </c>
      <c r="C154" s="2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2" t="s">
        <v>267</v>
      </c>
      <c r="B158" s="2" t="s">
        <v>269</v>
      </c>
      <c r="C158" s="2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2" t="s">
        <v>267</v>
      </c>
      <c r="B161" s="2" t="s">
        <v>269</v>
      </c>
      <c r="C161" s="2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2" t="s">
        <v>267</v>
      </c>
      <c r="B168" s="2" t="s">
        <v>269</v>
      </c>
      <c r="C168" s="2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2" t="s">
        <v>267</v>
      </c>
      <c r="B171" s="2" t="s">
        <v>270</v>
      </c>
      <c r="C171" s="2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2" t="s">
        <v>267</v>
      </c>
      <c r="B200" s="2" t="s">
        <v>275</v>
      </c>
      <c r="C200" s="2" t="s">
        <v>264</v>
      </c>
    </row>
    <row r="201" spans="1:3" x14ac:dyDescent="0.25">
      <c r="A201" s="2" t="s">
        <v>267</v>
      </c>
      <c r="B201" s="2" t="s">
        <v>269</v>
      </c>
      <c r="C201" s="2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2" t="s">
        <v>267</v>
      </c>
      <c r="B209" s="2" t="s">
        <v>271</v>
      </c>
      <c r="C209" s="2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2" t="s">
        <v>267</v>
      </c>
      <c r="B212" s="2" t="s">
        <v>271</v>
      </c>
      <c r="C212" s="2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2" t="s">
        <v>267</v>
      </c>
      <c r="B214" s="2" t="s">
        <v>269</v>
      </c>
      <c r="C214" s="2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2" t="s">
        <v>267</v>
      </c>
      <c r="B229" s="2" t="s">
        <v>269</v>
      </c>
      <c r="C229" s="2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2" t="s">
        <v>267</v>
      </c>
      <c r="B234" s="2" t="s">
        <v>269</v>
      </c>
      <c r="C234" s="2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2" t="s">
        <v>267</v>
      </c>
      <c r="B237" s="2" t="s">
        <v>269</v>
      </c>
      <c r="C237" s="2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2" t="s">
        <v>267</v>
      </c>
      <c r="B253" s="2" t="s">
        <v>269</v>
      </c>
      <c r="C253" s="2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A216:C1048576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1" sqref="C1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112</v>
      </c>
      <c r="C2" s="8">
        <f>COUNTIF(History!A:A,A2)</f>
        <v>47</v>
      </c>
    </row>
    <row r="3" spans="1:3" x14ac:dyDescent="0.25">
      <c r="A3" s="9" t="s">
        <v>87</v>
      </c>
      <c r="B3" s="8">
        <f>COUNTIF(History!A:C,A3)</f>
        <v>169</v>
      </c>
      <c r="C3" s="8">
        <f>COUNTIF(History!A:A,A3)</f>
        <v>45</v>
      </c>
    </row>
    <row r="4" spans="1:3" x14ac:dyDescent="0.25">
      <c r="A4" s="9" t="s">
        <v>47</v>
      </c>
      <c r="B4" s="8">
        <f>COUNTIF(History!A:C,A4)</f>
        <v>99</v>
      </c>
      <c r="C4" s="8">
        <f>COUNTIF(History!A:A,A4)</f>
        <v>42</v>
      </c>
    </row>
    <row r="5" spans="1:3" x14ac:dyDescent="0.25">
      <c r="A5" s="9" t="s">
        <v>112</v>
      </c>
      <c r="B5" s="8">
        <f>COUNTIF(History!A:C,A5)</f>
        <v>76</v>
      </c>
      <c r="C5" s="8">
        <f>COUNTIF(History!A:A,A5)</f>
        <v>33</v>
      </c>
    </row>
    <row r="6" spans="1:3" x14ac:dyDescent="0.25">
      <c r="A6" s="9" t="s">
        <v>33</v>
      </c>
      <c r="B6" s="8">
        <f>COUNTIF(History!A:C,A6)</f>
        <v>60</v>
      </c>
      <c r="C6" s="8">
        <f>COUNTIF(History!A:A,A6)</f>
        <v>24</v>
      </c>
    </row>
    <row r="7" spans="1:3" x14ac:dyDescent="0.25">
      <c r="A7" s="9" t="s">
        <v>12</v>
      </c>
      <c r="B7" s="8">
        <f>COUNTIF(History!A:C,A7)</f>
        <v>31</v>
      </c>
      <c r="C7" s="8">
        <f>COUNTIF(History!A:A,A7)</f>
        <v>14</v>
      </c>
    </row>
    <row r="8" spans="1:3" x14ac:dyDescent="0.25">
      <c r="A8" s="9" t="s">
        <v>122</v>
      </c>
      <c r="B8" s="8">
        <f>COUNTIF(History!A:C,A8)</f>
        <v>19</v>
      </c>
      <c r="C8" s="8">
        <f>COUNTIF(History!A:A,A8)</f>
        <v>10</v>
      </c>
    </row>
    <row r="9" spans="1:3" x14ac:dyDescent="0.25">
      <c r="A9" s="9" t="s">
        <v>97</v>
      </c>
      <c r="B9" s="8">
        <f>COUNTIF(History!A:C,A9)</f>
        <v>38</v>
      </c>
      <c r="C9" s="8">
        <f>COUNTIF(History!A:A,A9)</f>
        <v>8</v>
      </c>
    </row>
    <row r="10" spans="1:3" x14ac:dyDescent="0.25">
      <c r="A10" s="9" t="s">
        <v>52</v>
      </c>
      <c r="B10" s="8">
        <f>COUNTIF(History!A:C,A10)</f>
        <v>15</v>
      </c>
      <c r="C10" s="8">
        <f>COUNTIF(History!A:A,A10)</f>
        <v>4</v>
      </c>
    </row>
    <row r="11" spans="1:3" x14ac:dyDescent="0.25">
      <c r="A11" s="9" t="s">
        <v>98</v>
      </c>
      <c r="B11" s="8">
        <f>COUNTIF(History!A:C,A11)</f>
        <v>17</v>
      </c>
      <c r="C11" s="8">
        <f>COUNTIF(History!A:A,A11)</f>
        <v>4</v>
      </c>
    </row>
    <row r="12" spans="1:3" x14ac:dyDescent="0.25">
      <c r="A12" s="9" t="s">
        <v>46</v>
      </c>
      <c r="B12" s="8">
        <f>COUNTIF(History!A:C,A12)</f>
        <v>14</v>
      </c>
      <c r="C12" s="8">
        <f>COUNTIF(History!A:A,A12)</f>
        <v>4</v>
      </c>
    </row>
    <row r="13" spans="1:3" x14ac:dyDescent="0.25">
      <c r="A13" s="9" t="s">
        <v>101</v>
      </c>
      <c r="B13" s="8">
        <f>COUNTIF(History!A:C,A13)</f>
        <v>8</v>
      </c>
      <c r="C13" s="8">
        <f>COUNTIF(History!A:A,A13)</f>
        <v>3</v>
      </c>
    </row>
    <row r="14" spans="1:3" x14ac:dyDescent="0.25">
      <c r="A14" s="9" t="s">
        <v>35</v>
      </c>
      <c r="B14" s="8">
        <f>COUNTIF(History!A:C,A14)</f>
        <v>46</v>
      </c>
      <c r="C14" s="8">
        <f>COUNTIF(History!A:A,A14)</f>
        <v>4</v>
      </c>
    </row>
    <row r="15" spans="1:3" x14ac:dyDescent="0.25">
      <c r="A15" s="9" t="s">
        <v>7</v>
      </c>
      <c r="B15" s="8">
        <f>COUNTIF(History!A:C,A15)</f>
        <v>12</v>
      </c>
      <c r="C15" s="8">
        <f>COUNTIF(History!A:A,A15)</f>
        <v>2</v>
      </c>
    </row>
    <row r="16" spans="1:3" x14ac:dyDescent="0.25">
      <c r="A16" s="9" t="s">
        <v>90</v>
      </c>
      <c r="B16" s="8">
        <f>COUNTIF(History!A:C,A16)</f>
        <v>10</v>
      </c>
      <c r="C16" s="8">
        <f>COUNTIF(History!A:A,A16)</f>
        <v>3</v>
      </c>
    </row>
    <row r="17" spans="1:3" x14ac:dyDescent="0.25">
      <c r="A17" s="9" t="s">
        <v>137</v>
      </c>
      <c r="B17" s="8">
        <f>COUNTIF(History!A:C,A17)</f>
        <v>3</v>
      </c>
      <c r="C17" s="8">
        <f>COUNTIF(History!A:A,A17)</f>
        <v>1</v>
      </c>
    </row>
    <row r="18" spans="1:3" x14ac:dyDescent="0.25">
      <c r="A18" s="9" t="s">
        <v>113</v>
      </c>
      <c r="B18" s="8">
        <f>COUNTIF(History!A:C,A18)</f>
        <v>3</v>
      </c>
      <c r="C18" s="8">
        <f>COUNTIF(History!A:A,A18)</f>
        <v>2</v>
      </c>
    </row>
    <row r="19" spans="1:3" x14ac:dyDescent="0.25">
      <c r="A19" s="9" t="s">
        <v>105</v>
      </c>
      <c r="B19" s="8">
        <f>COUNTIF(History!A:C,A19)</f>
        <v>1</v>
      </c>
      <c r="C19" s="8">
        <f>COUNTIF(History!A:A,A19)</f>
        <v>1</v>
      </c>
    </row>
    <row r="20" spans="1:3" x14ac:dyDescent="0.25">
      <c r="A20" s="9" t="s">
        <v>24</v>
      </c>
      <c r="B20" s="8">
        <f>COUNTIF(History!A:C,A20)</f>
        <v>1</v>
      </c>
      <c r="C20" s="8">
        <f>COUNTIF(History!A:A,A20)</f>
        <v>1</v>
      </c>
    </row>
    <row r="21" spans="1:3" x14ac:dyDescent="0.25">
      <c r="A21" s="9" t="s">
        <v>85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127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76</v>
      </c>
      <c r="B23" s="8">
        <f>COUNTIF(History!A:C,A23)</f>
        <v>3</v>
      </c>
      <c r="C23" s="8">
        <f>COUNTIF(History!A:A,A23)</f>
        <v>2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92</v>
      </c>
      <c r="B25" s="8">
        <f>COUNTIF(History!A:C,A25)</f>
        <v>5</v>
      </c>
      <c r="C25" s="8">
        <f>COUNTIF(History!A:A,A25)</f>
        <v>0</v>
      </c>
    </row>
    <row r="26" spans="1:3" x14ac:dyDescent="0.25">
      <c r="A26" s="9" t="s">
        <v>115</v>
      </c>
      <c r="B26" s="8">
        <f>COUNTIF(History!A:C,A26)</f>
        <v>3</v>
      </c>
      <c r="C26" s="8">
        <f>COUNTIF(History!A:A,A26)</f>
        <v>0</v>
      </c>
    </row>
    <row r="27" spans="1:3" x14ac:dyDescent="0.25">
      <c r="A27" s="9" t="s">
        <v>120</v>
      </c>
      <c r="B27" s="8">
        <f>COUNTIF(History!A:C,A27)</f>
        <v>3</v>
      </c>
      <c r="C27" s="8">
        <f>COUNTIF(History!A:A,A27)</f>
        <v>0</v>
      </c>
    </row>
    <row r="28" spans="1:3" x14ac:dyDescent="0.25">
      <c r="A28" s="9" t="s">
        <v>34</v>
      </c>
      <c r="B28" s="8">
        <f>COUNTIF(History!A:C,A28)</f>
        <v>2</v>
      </c>
      <c r="C28" s="8">
        <f>COUNTIF(History!A:A,A28)</f>
        <v>0</v>
      </c>
    </row>
    <row r="29" spans="1:3" x14ac:dyDescent="0.25">
      <c r="A29" s="9" t="s">
        <v>80</v>
      </c>
      <c r="B29" s="8">
        <f>COUNTIF(History!A:C,A29)</f>
        <v>1</v>
      </c>
      <c r="C29" s="8">
        <f>COUNTIF(History!A:A,A29)</f>
        <v>0</v>
      </c>
    </row>
    <row r="30" spans="1:3" x14ac:dyDescent="0.25">
      <c r="A30" s="9" t="s">
        <v>59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117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19</v>
      </c>
      <c r="B32" s="8">
        <f>COUNTIF(History!A:C,A32)</f>
        <v>0</v>
      </c>
      <c r="C32" s="8">
        <f>COUNTIF(History!A:A,A32)</f>
        <v>0</v>
      </c>
    </row>
    <row r="33" spans="1:3" x14ac:dyDescent="0.25">
      <c r="A33" s="9" t="s">
        <v>43</v>
      </c>
      <c r="B33" s="8">
        <f>COUNTIF(History!A:C,A33)</f>
        <v>0</v>
      </c>
      <c r="C33" s="8">
        <f>COUNTIF(History!A:A,A33)</f>
        <v>0</v>
      </c>
    </row>
    <row r="34" spans="1:3" x14ac:dyDescent="0.25">
      <c r="A34" s="9" t="s">
        <v>114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14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116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118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54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119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121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48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16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51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89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124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72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68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125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126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41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5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29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73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50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11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71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56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58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61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109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128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23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22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99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129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104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30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65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38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131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132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66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67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133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134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103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135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49</v>
      </c>
      <c r="B83" s="8">
        <f>COUNTIF(History!A:C,A83)</f>
        <v>1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opLeftCell="A3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melmetal:47</v>
      </c>
      <c r="B2" t="str">
        <f>CONCATENATE(Totals!A2, ":", Totals!B2)</f>
        <v>melmetal:112</v>
      </c>
    </row>
    <row r="3" spans="1:5" x14ac:dyDescent="0.25">
      <c r="A3" t="str">
        <f>CONCATENATE(Totals!A2, ":", Totals!C2, ",",Totals!A3, ":", Totals!C3,)</f>
        <v>melmetal:47,dialga:45</v>
      </c>
      <c r="B3" t="str">
        <f>CONCATENATE(Totals!A2, ":", Totals!B2, ",",Totals!A3, ":", Totals!B3,)</f>
        <v>melmetal:112,dialga:169</v>
      </c>
    </row>
    <row r="4" spans="1:5" x14ac:dyDescent="0.25">
      <c r="A4" t="str">
        <f>CONCATENATE(Totals!A2, ":", Totals!C2, ",",Totals!A3, ":", Totals!C3, ",",Totals!A4, ":", Totals!C4,)</f>
        <v>melmetal:47,dialga:45,giratina_origin:42</v>
      </c>
      <c r="B4" t="str">
        <f>CONCATENATE(Totals!A2, ":", Totals!B2, ",",Totals!A3, ":", Totals!B3, ",",Totals!A4, ":", Totals!B4)</f>
        <v>melmetal:112,dialga:169,giratina_origin:99</v>
      </c>
    </row>
    <row r="5" spans="1:5" x14ac:dyDescent="0.25">
      <c r="A5" t="str">
        <f>CONCATENATE(Totals!A2, ":", Totals!C2, ",",Totals!A3, ":", Totals!C3, ",",Totals!A4, ":", Totals!C4, ",",Totals!A5, ":", Totals!C5)</f>
        <v>melmetal:47,dialga:45,giratina_origin:42,kyogre:33</v>
      </c>
      <c r="B5" t="str">
        <f>CONCATENATE(Totals!A2, ":", Totals!B2, ",",Totals!A3, ":", Totals!B3, ",",Totals!A4, ":", Totals!B4, ",",Totals!A5, ":", Totals!B5)</f>
        <v>melmetal:112,dialga:169,giratina_origin:99,kyogre:76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melmetal:47,dialga:45,giratina_origin:42,kyogre:33,togekiss:24</v>
      </c>
      <c r="B6" t="str">
        <f>CONCATENATE(Totals!A2, ":", Totals!B2, ",",Totals!A3, ":", Totals!B3, ",",Totals!A4, ":", Totals!B4, ",",Totals!A5, ":", Totals!B5, ",",Totals!A6, ":", Totals!B6)</f>
        <v>melmetal:112,dialga:169,giratina_origin:99,kyogre:76,togekiss:60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melmetal:47,dialga:45,giratina_origin:42,kyogre:33,togekiss:24,machamp:14</v>
      </c>
      <c r="B7" t="str">
        <f>CONCATENATE(Totals!A2, ":", Totals!B2, ",",Totals!A3, ":", Totals!B3, ",",Totals!A4, ":", Totals!B4, ",",Totals!A5, ":", Totals!B5, ",",Totals!A6, ":", Totals!B6, ",",Totals!A7, ":", Totals!B7,)</f>
        <v>melmetal:112,dialga:169,giratina_origin:99,kyogre:76,togekiss:60,machamp:31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melmetal:47,dialga:45,giratina_origin:42,kyogre:33,togekiss:24,machamp:14,rhyperior:10</v>
      </c>
      <c r="B8" t="str">
        <f>CONCATENATE(Totals!A2, ":", Totals!B2, ",",Totals!A3, ":", Totals!A3, ",",Totals!B4, ":", Totals!A4, ",",Totals!A5, ":", Totals!B5, ",",Totals!A6, ":", Totals!B6, ",",Totals!A7, ":", Totals!B7, ",",Totals!A8, ":", Totals!B8,)</f>
        <v>melmetal:112,dialga:dialga,99:giratina_origin,kyogre:76,togekiss:60,machamp:31,rhyperior:19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melmetal:47,dialga:45,giratina_origin:42,kyogre:33,togekiss:24,machamp:14,rhyperior:10,metagross:8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melmetal:112,dialga:169,giratina_origin:99,kyogre:76,togekiss:60,machamp:31,rhyperior:19,metagross:38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melmetal:47,dialga:45,giratina_origin:42,kyogre:33,togekiss:24,machamp:14,rhyperior:10,metagross:8,dragonite:4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melmetal:112,dialga:169,giratina_origin:99,kyogre:76,togekiss:60,machamp:31,rhyperior:19,metagross:38,dragonite:15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melmetal:47,dialga:45,giratina_origin:42,kyogre:33,togekiss:24,machamp:14,rhyperior:10,metagross:8,dragonite:4,mewtwo:4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melmetal:112,dialga:169,giratina_origin:99,kyogre:76,togekiss:60,machamp:31,rhyperior:19,metagross:38,dragonite:15,mewtwo:17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melmetal:47,dialga:45,giratina_origin:42,kyogre:33,togekiss:24,machamp:14,rhyperior:10,metagross:8,dragonite:4,mewtwo:4,giratina_altered:4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melmetal:112,dialga:169,giratina_origin:99,kyogre:76,togekiss:60,machamp:31,rhyperior:19,metagross:38,dragonite:15,mewtwo:17,giratina_altered:14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melmetal:47,dialga:45,giratina_origin:42,kyogre:33,togekiss:24,machamp:14,rhyperior:10,metagross:8,dragonite:4,mewtwo:4,giratina_altered:4,heatran:3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2020-04-19T02:46:41Z</dcterms:modified>
</cp:coreProperties>
</file>