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E:\ESCRITORIO 18 febrero 2022\"/>
    </mc:Choice>
  </mc:AlternateContent>
  <xr:revisionPtr revIDLastSave="0" documentId="13_ncr:1_{89F2ECA2-9E72-49D2-A7F0-8A4EF733F7C4}" xr6:coauthVersionLast="47" xr6:coauthVersionMax="47" xr10:uidLastSave="{00000000-0000-0000-0000-000000000000}"/>
  <bookViews>
    <workbookView xWindow="-120" yWindow="-120" windowWidth="20730" windowHeight="11160" firstSheet="1" activeTab="3" xr2:uid="{00000000-000D-0000-FFFF-FFFF00000000}"/>
  </bookViews>
  <sheets>
    <sheet name="Sheet1" sheetId="1" r:id="rId1"/>
    <sheet name="Sheet2" sheetId="2" r:id="rId2"/>
    <sheet name="Sheet3" sheetId="3" r:id="rId3"/>
    <sheet name="Datos redes VIM3" sheetId="4" r:id="rId4"/>
    <sheet name="Datos redes Workstation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6" l="1"/>
  <c r="C14" i="6"/>
  <c r="B14" i="6"/>
  <c r="D4" i="2"/>
  <c r="D3" i="2"/>
</calcChain>
</file>

<file path=xl/sharedStrings.xml><?xml version="1.0" encoding="utf-8"?>
<sst xmlns="http://schemas.openxmlformats.org/spreadsheetml/2006/main" count="40" uniqueCount="33">
  <si>
    <t>Actividades</t>
  </si>
  <si>
    <t>Semanas</t>
  </si>
  <si>
    <t>Realizar la ejecución del algoritmo de inferencia usando tamaños de red de 400, 800 y 1600 neuronas</t>
  </si>
  <si>
    <t>Realizar pruebas con diferentes tamaños para los Work groups (WG) y Work Items (WI) para encontrar los parámetros óptimos</t>
  </si>
  <si>
    <t>Realizar los experimentos con las redes  usando 100ms de ventana de ejecución de la red y comparar respecto de la exactitud obtenida para 250ms</t>
  </si>
  <si>
    <t>Tipo de código</t>
  </si>
  <si>
    <t>Tiempo de ejecución en segundos</t>
  </si>
  <si>
    <t>Paralelo de 3 kernels</t>
  </si>
  <si>
    <t>Paralelo con 1 kernel de ejecución</t>
  </si>
  <si>
    <t>SpeedUp</t>
  </si>
  <si>
    <t>-</t>
  </si>
  <si>
    <t>Acc[%]</t>
  </si>
  <si>
    <t>Exec Time[s]</t>
  </si>
  <si>
    <t>window [ms]</t>
  </si>
  <si>
    <t>Vectorización binaria de los datos de entrada para 64ms y 128ms</t>
  </si>
  <si>
    <t>Etapa de Pipeline</t>
  </si>
  <si>
    <t>Secuencial CPU (C)</t>
  </si>
  <si>
    <t>Implementación</t>
  </si>
  <si>
    <t>CPU (C)</t>
  </si>
  <si>
    <t>CPU + GPU OpenCL</t>
  </si>
  <si>
    <t>Implementar el algoritmo en la Workstation para la versión paralela con el conjunto de experimentos definidos para la VIM3 usando openCL</t>
  </si>
  <si>
    <t>Cambiar el condicional de la selección de spikes en la sinapsis por un complemento a 2 y una AND</t>
  </si>
  <si>
    <t>Bajar tiempo de simulación de 64ms para identificar donde sería un punto donde se pierda la precisión de la red para 400 y 800 neuronas</t>
  </si>
  <si>
    <t>Red400N</t>
  </si>
  <si>
    <t>WG</t>
  </si>
  <si>
    <t>Red800N</t>
  </si>
  <si>
    <t>seconds</t>
  </si>
  <si>
    <t>Red1600N</t>
  </si>
  <si>
    <t>400</t>
  </si>
  <si>
    <t>800</t>
  </si>
  <si>
    <t>1600</t>
  </si>
  <si>
    <t>WG vs time[s]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</si>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</sst>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434343"/>
      <name val="Roboto"/>
    </font>
    <font>
      <i/>
      <sz val="11"/>
      <color rgb="FF434343"/>
      <name val="Roboto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-0.249977111117893"/>
        <bgColor indexed="64"/>
      </patternFill>
    </fill>
  </fills>
  <borders count="8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1" fillId="4" borderId="2" xfId="0" applyFont="1" applyFill="1" applyBorder="1" applyAlignment="1">
      <alignment wrapText="1"/>
    </xf>
    <xf numFmtId="0" fontId="2" fillId="4" borderId="2" xfId="0" applyFont="1" applyFill="1" applyBorder="1" applyAlignment="1">
      <alignment wrapText="1"/>
    </xf>
    <xf numFmtId="0" fontId="2" fillId="5" borderId="2" xfId="0" applyFont="1" applyFill="1" applyBorder="1" applyAlignment="1">
      <alignment horizontal="right" wrapText="1"/>
    </xf>
    <xf numFmtId="0" fontId="3" fillId="5" borderId="2" xfId="0" applyFont="1" applyFill="1" applyBorder="1" applyAlignment="1">
      <alignment horizontal="right" wrapText="1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164" fontId="0" fillId="0" borderId="1" xfId="0" applyNumberFormat="1" applyBorder="1" applyAlignment="1">
      <alignment horizontal="center" vertical="center"/>
    </xf>
    <xf numFmtId="0" fontId="0" fillId="0" borderId="5" xfId="0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7" xfId="0" applyFont="1" applyFill="1" applyBorder="1"/>
    <xf numFmtId="0" fontId="0" fillId="0" borderId="0" xfId="0" applyFont="1" applyFill="1"/>
    <xf numFmtId="0" fontId="0" fillId="0" borderId="0" xfId="0" applyFont="1" applyFill="1" applyBorder="1"/>
    <xf numFmtId="0" fontId="0" fillId="6" borderId="0" xfId="0" applyFill="1"/>
    <xf numFmtId="0" fontId="0" fillId="6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11">
    <dxf>
      <alignment horizontal="center" vertical="bottom" textRotation="0" wrapText="0" indent="0" justifyLastLine="0" shrinkToFit="0" readingOrder="0"/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vs. window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Sheet3!$B$1</c:f>
              <c:strCache>
                <c:ptCount val="1"/>
                <c:pt idx="0">
                  <c:v>Acc[%]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Sheet3!$A$2:$A$9</c:f>
              <c:numCache>
                <c:formatCode>General</c:formatCode>
                <c:ptCount val="8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</c:numCache>
            </c:numRef>
          </c:cat>
          <c:val>
            <c:numRef>
              <c:f>Sheet3!$B$2:$B$9</c:f>
              <c:numCache>
                <c:formatCode>General</c:formatCode>
                <c:ptCount val="8"/>
                <c:pt idx="0">
                  <c:v>48</c:v>
                </c:pt>
                <c:pt idx="1">
                  <c:v>83</c:v>
                </c:pt>
                <c:pt idx="2">
                  <c:v>94</c:v>
                </c:pt>
                <c:pt idx="3">
                  <c:v>97</c:v>
                </c:pt>
                <c:pt idx="4">
                  <c:v>97</c:v>
                </c:pt>
                <c:pt idx="5">
                  <c:v>98</c:v>
                </c:pt>
                <c:pt idx="6">
                  <c:v>99</c:v>
                </c:pt>
                <c:pt idx="7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DF-4ED2-BD72-52407FD93D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27380287"/>
        <c:axId val="1630562623"/>
      </c:lineChart>
      <c:catAx>
        <c:axId val="1627380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window</a:t>
                </a:r>
                <a:r>
                  <a:rPr lang="en-US" baseline="0"/>
                  <a:t> [ms]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562623"/>
        <c:crosses val="autoZero"/>
        <c:auto val="1"/>
        <c:lblAlgn val="ctr"/>
        <c:lblOffset val="100"/>
        <c:noMultiLvlLbl val="0"/>
      </c:catAx>
      <c:valAx>
        <c:axId val="163056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38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 Time</a:t>
            </a:r>
            <a:r>
              <a:rPr lang="en-US" baseline="0"/>
              <a:t> vs. window length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Exec Time[s]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Sheet3!$A$2:$A$9</c:f>
              <c:numCache>
                <c:formatCode>General</c:formatCode>
                <c:ptCount val="8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</c:numCache>
            </c:numRef>
          </c:cat>
          <c:val>
            <c:numRef>
              <c:f>Sheet3!$C$2:$C$9</c:f>
              <c:numCache>
                <c:formatCode>General</c:formatCode>
                <c:ptCount val="8"/>
                <c:pt idx="0">
                  <c:v>15</c:v>
                </c:pt>
                <c:pt idx="1">
                  <c:v>19</c:v>
                </c:pt>
                <c:pt idx="2">
                  <c:v>23</c:v>
                </c:pt>
                <c:pt idx="3">
                  <c:v>27</c:v>
                </c:pt>
                <c:pt idx="4">
                  <c:v>31</c:v>
                </c:pt>
                <c:pt idx="5">
                  <c:v>35</c:v>
                </c:pt>
                <c:pt idx="6">
                  <c:v>39</c:v>
                </c:pt>
                <c:pt idx="7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FB-4CA8-84EF-611261D97FA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40366703"/>
        <c:axId val="1640367119"/>
      </c:lineChart>
      <c:catAx>
        <c:axId val="1640366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window</a:t>
                </a:r>
                <a:r>
                  <a:rPr lang="en-US" baseline="0"/>
                  <a:t> [ms]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367119"/>
        <c:crosses val="autoZero"/>
        <c:auto val="1"/>
        <c:lblAlgn val="ctr"/>
        <c:lblOffset val="100"/>
        <c:noMultiLvlLbl val="0"/>
      </c:catAx>
      <c:valAx>
        <c:axId val="164036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366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'Datos redes VIM3'!$B$13</c:f>
              <c:strCache>
                <c:ptCount val="1"/>
                <c:pt idx="0">
                  <c:v>400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'Datos redes VIM3'!$A$14:$A$24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40</c:v>
                </c:pt>
                <c:pt idx="8">
                  <c:v>50</c:v>
                </c:pt>
                <c:pt idx="9">
                  <c:v>80</c:v>
                </c:pt>
                <c:pt idx="10">
                  <c:v>100</c:v>
                </c:pt>
              </c:numCache>
            </c:numRef>
          </c:cat>
          <c:val>
            <c:numRef>
              <c:f>'Datos redes VIM3'!$B$14:$B$24</c:f>
              <c:numCache>
                <c:formatCode>General</c:formatCode>
                <c:ptCount val="11"/>
                <c:pt idx="0">
                  <c:v>531</c:v>
                </c:pt>
                <c:pt idx="1">
                  <c:v>523</c:v>
                </c:pt>
                <c:pt idx="3">
                  <c:v>524</c:v>
                </c:pt>
                <c:pt idx="5">
                  <c:v>524</c:v>
                </c:pt>
                <c:pt idx="6">
                  <c:v>526</c:v>
                </c:pt>
                <c:pt idx="7">
                  <c:v>540</c:v>
                </c:pt>
                <c:pt idx="10">
                  <c:v>541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3D0-4D39-A61F-736E84FBEA57}"/>
            </c:ext>
          </c:extLst>
        </c:ser>
        <c:ser>
          <c:idx val="0"/>
          <c:order val="1"/>
          <c:tx>
            <c:strRef>
              <c:f>'Datos redes VIM3'!$C$13</c:f>
              <c:strCache>
                <c:ptCount val="1"/>
                <c:pt idx="0">
                  <c:v>800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'Datos redes VIM3'!$A$14:$A$24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40</c:v>
                </c:pt>
                <c:pt idx="8">
                  <c:v>50</c:v>
                </c:pt>
                <c:pt idx="9">
                  <c:v>80</c:v>
                </c:pt>
                <c:pt idx="10">
                  <c:v>100</c:v>
                </c:pt>
              </c:numCache>
            </c:numRef>
          </c:cat>
          <c:val>
            <c:numRef>
              <c:f>'Datos redes VIM3'!$C$14:$C$24</c:f>
              <c:numCache>
                <c:formatCode>General</c:formatCode>
                <c:ptCount val="11"/>
                <c:pt idx="1">
                  <c:v>616</c:v>
                </c:pt>
                <c:pt idx="2">
                  <c:v>617</c:v>
                </c:pt>
                <c:pt idx="3">
                  <c:v>624</c:v>
                </c:pt>
                <c:pt idx="4">
                  <c:v>618</c:v>
                </c:pt>
                <c:pt idx="5">
                  <c:v>621</c:v>
                </c:pt>
                <c:pt idx="6">
                  <c:v>617</c:v>
                </c:pt>
                <c:pt idx="7">
                  <c:v>637</c:v>
                </c:pt>
                <c:pt idx="10">
                  <c:v>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0C-4D66-8974-BAE990F5040C}"/>
            </c:ext>
          </c:extLst>
        </c:ser>
        <c:ser>
          <c:idx val="2"/>
          <c:order val="2"/>
          <c:tx>
            <c:strRef>
              <c:f>'Datos redes VIM3'!$D$13</c:f>
              <c:strCache>
                <c:ptCount val="1"/>
                <c:pt idx="0">
                  <c:v>1600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'Datos redes VIM3'!$A$14:$A$24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40</c:v>
                </c:pt>
                <c:pt idx="8">
                  <c:v>50</c:v>
                </c:pt>
                <c:pt idx="9">
                  <c:v>80</c:v>
                </c:pt>
                <c:pt idx="10">
                  <c:v>100</c:v>
                </c:pt>
              </c:numCache>
            </c:numRef>
          </c:cat>
          <c:val>
            <c:numRef>
              <c:f>'Datos redes VIM3'!$D$14:$D$24</c:f>
              <c:numCache>
                <c:formatCode>General</c:formatCode>
                <c:ptCount val="11"/>
                <c:pt idx="3">
                  <c:v>1201</c:v>
                </c:pt>
                <c:pt idx="4">
                  <c:v>1169</c:v>
                </c:pt>
                <c:pt idx="5">
                  <c:v>1198</c:v>
                </c:pt>
                <c:pt idx="6">
                  <c:v>1582</c:v>
                </c:pt>
                <c:pt idx="7">
                  <c:v>1185</c:v>
                </c:pt>
                <c:pt idx="8">
                  <c:v>1187</c:v>
                </c:pt>
                <c:pt idx="9">
                  <c:v>1172</c:v>
                </c:pt>
                <c:pt idx="10">
                  <c:v>1217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0C-4D66-8974-BAE990F50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33279"/>
        <c:axId val="48332447"/>
      </c:lineChart>
      <c:catAx>
        <c:axId val="4833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32447"/>
        <c:crosses val="autoZero"/>
        <c:auto val="1"/>
        <c:lblAlgn val="ctr"/>
        <c:lblOffset val="100"/>
        <c:noMultiLvlLbl val="0"/>
      </c:catAx>
      <c:valAx>
        <c:axId val="4833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332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'Datos redes Workstation'!$B$2</c:f>
              <c:strCache>
                <c:ptCount val="1"/>
                <c:pt idx="0">
                  <c:v>400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'Datos redes Workstation'!$A$3:$A$13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40</c:v>
                </c:pt>
                <c:pt idx="8">
                  <c:v>50</c:v>
                </c:pt>
                <c:pt idx="9">
                  <c:v>80</c:v>
                </c:pt>
                <c:pt idx="10">
                  <c:v>100</c:v>
                </c:pt>
              </c:numCache>
            </c:numRef>
          </c:cat>
          <c:val>
            <c:numRef>
              <c:f>'Datos redes Workstation'!$B$3:$B$13</c:f>
              <c:numCache>
                <c:formatCode>General</c:formatCode>
                <c:ptCount val="11"/>
                <c:pt idx="0">
                  <c:v>115</c:v>
                </c:pt>
                <c:pt idx="1">
                  <c:v>100</c:v>
                </c:pt>
                <c:pt idx="2">
                  <c:v>87</c:v>
                </c:pt>
                <c:pt idx="3">
                  <c:v>87</c:v>
                </c:pt>
                <c:pt idx="4">
                  <c:v>88</c:v>
                </c:pt>
                <c:pt idx="5">
                  <c:v>85</c:v>
                </c:pt>
                <c:pt idx="6">
                  <c:v>84</c:v>
                </c:pt>
                <c:pt idx="7">
                  <c:v>87</c:v>
                </c:pt>
                <c:pt idx="8">
                  <c:v>89</c:v>
                </c:pt>
                <c:pt idx="9">
                  <c:v>96</c:v>
                </c:pt>
                <c:pt idx="10">
                  <c:v>101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9C9-4DA7-B40C-97FEA0C786FF}"/>
            </c:ext>
          </c:extLst>
        </c:ser>
        <c:ser>
          <c:idx val="0"/>
          <c:order val="1"/>
          <c:tx>
            <c:strRef>
              <c:f>'Datos redes Workstation'!$C$2</c:f>
              <c:strCache>
                <c:ptCount val="1"/>
                <c:pt idx="0">
                  <c:v>800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'Datos redes Workstation'!$A$3:$A$13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40</c:v>
                </c:pt>
                <c:pt idx="8">
                  <c:v>50</c:v>
                </c:pt>
                <c:pt idx="9">
                  <c:v>80</c:v>
                </c:pt>
                <c:pt idx="10">
                  <c:v>100</c:v>
                </c:pt>
              </c:numCache>
            </c:numRef>
          </c:cat>
          <c:val>
            <c:numRef>
              <c:f>'Datos redes Workstation'!$C$3:$C$13</c:f>
              <c:numCache>
                <c:formatCode>General</c:formatCode>
                <c:ptCount val="11"/>
                <c:pt idx="0">
                  <c:v>107</c:v>
                </c:pt>
                <c:pt idx="1">
                  <c:v>102</c:v>
                </c:pt>
                <c:pt idx="2">
                  <c:v>100</c:v>
                </c:pt>
                <c:pt idx="3">
                  <c:v>95</c:v>
                </c:pt>
                <c:pt idx="4">
                  <c:v>111</c:v>
                </c:pt>
                <c:pt idx="5">
                  <c:v>116</c:v>
                </c:pt>
                <c:pt idx="6">
                  <c:v>116</c:v>
                </c:pt>
                <c:pt idx="7">
                  <c:v>110</c:v>
                </c:pt>
                <c:pt idx="8">
                  <c:v>114</c:v>
                </c:pt>
                <c:pt idx="9">
                  <c:v>129</c:v>
                </c:pt>
                <c:pt idx="10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C9-4DA7-B40C-97FEA0C786FF}"/>
            </c:ext>
          </c:extLst>
        </c:ser>
        <c:ser>
          <c:idx val="2"/>
          <c:order val="2"/>
          <c:tx>
            <c:strRef>
              <c:f>'Datos redes Workstation'!$D$2</c:f>
              <c:strCache>
                <c:ptCount val="1"/>
                <c:pt idx="0">
                  <c:v>1600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'Datos redes Workstation'!$A$3:$A$13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40</c:v>
                </c:pt>
                <c:pt idx="8">
                  <c:v>50</c:v>
                </c:pt>
                <c:pt idx="9">
                  <c:v>80</c:v>
                </c:pt>
                <c:pt idx="10">
                  <c:v>100</c:v>
                </c:pt>
              </c:numCache>
            </c:numRef>
          </c:cat>
          <c:val>
            <c:numRef>
              <c:f>'Datos redes Workstation'!$D$3:$D$13</c:f>
              <c:numCache>
                <c:formatCode>General</c:formatCode>
                <c:ptCount val="11"/>
                <c:pt idx="0">
                  <c:v>187</c:v>
                </c:pt>
                <c:pt idx="1">
                  <c:v>170</c:v>
                </c:pt>
                <c:pt idx="2">
                  <c:v>163</c:v>
                </c:pt>
                <c:pt idx="3">
                  <c:v>161</c:v>
                </c:pt>
                <c:pt idx="4">
                  <c:v>153</c:v>
                </c:pt>
                <c:pt idx="5">
                  <c:v>155</c:v>
                </c:pt>
                <c:pt idx="6">
                  <c:v>151</c:v>
                </c:pt>
                <c:pt idx="7">
                  <c:v>159</c:v>
                </c:pt>
                <c:pt idx="8">
                  <c:v>145</c:v>
                </c:pt>
                <c:pt idx="9">
                  <c:v>160</c:v>
                </c:pt>
                <c:pt idx="10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C9-4DA7-B40C-97FEA0C78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33279"/>
        <c:axId val="48332447"/>
      </c:lineChart>
      <c:catAx>
        <c:axId val="4833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 groups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32447"/>
        <c:crosses val="autoZero"/>
        <c:auto val="1"/>
        <c:lblAlgn val="ctr"/>
        <c:lblOffset val="100"/>
        <c:noMultiLvlLbl val="0"/>
      </c:catAx>
      <c:valAx>
        <c:axId val="4833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332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519112</xdr:colOff>
      <xdr:row>2</xdr:row>
      <xdr:rowOff>185737</xdr:rowOff>
    </xdr:from>
    <xdr:to>
      <xdr:col>12</xdr:col>
      <xdr:colOff>214312</xdr:colOff>
      <xdr:row>17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2034E8-0E23-4EA6-9E50-6B2D5DE44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246529</xdr:colOff>
      <xdr:row>2</xdr:row>
      <xdr:rowOff>180414</xdr:rowOff>
    </xdr:from>
    <xdr:to>
      <xdr:col>19</xdr:col>
      <xdr:colOff>582705</xdr:colOff>
      <xdr:row>16</xdr:row>
      <xdr:rowOff>178173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A541A4-CCF0-47D9-8322-04A29089B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223558</xdr:colOff>
      <xdr:row>4</xdr:row>
      <xdr:rowOff>49585</xdr:rowOff>
    </xdr:from>
    <xdr:to>
      <xdr:col>16</xdr:col>
      <xdr:colOff>166408</xdr:colOff>
      <xdr:row>18</xdr:row>
      <xdr:rowOff>125785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83EE08-6056-4A8D-A555-FD196EFD1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10645</xdr:colOff>
      <xdr:row>0</xdr:row>
      <xdr:rowOff>161644</xdr:rowOff>
    </xdr:from>
    <xdr:to>
      <xdr:col>12</xdr:col>
      <xdr:colOff>558612</xdr:colOff>
      <xdr:row>15</xdr:row>
      <xdr:rowOff>47344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E75DB4-1FBC-4B97-ADE5-AD4F5EB07F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FE3BDE-CD4D-4835-964F-C0B19CE04919}" name="Table1" displayName="Table1" ref="A2:B9" totalsRowShown="0" headerRowDxfId="10">
  <autoFilter ref="A2:B9" xr:uid="{B5FE3BDE-CD4D-4835-964F-C0B19CE04919}"/>
  <tableColumns count="2">
    <tableColumn id="1" xr3:uid="{8E872B8A-0369-46F8-94FD-527C21F23258}" name="WG"/>
    <tableColumn id="2" xr3:uid="{D41E9045-AB1A-4B6C-A8D0-A94BEF6985B1}" name="second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22652E-D0A1-4EF4-8066-45D3B0E8053B}" name="Table2" displayName="Table2" ref="D2:E11" totalsRowShown="0" headerRowDxfId="9" dataDxfId="8" tableBorderDxfId="7">
  <autoFilter ref="D2:E11" xr:uid="{ED22652E-D0A1-4EF4-8066-45D3B0E8053B}"/>
  <tableColumns count="2">
    <tableColumn id="1" xr3:uid="{0E028026-97AF-49C6-B49D-1C33C122C7B5}" name="WG" dataDxfId="6"/>
    <tableColumn id="2" xr3:uid="{37F758A7-D223-4367-85EC-C10CF0551D05}" name="seconds" dataDxfId="5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646065-1D56-4A1C-B86E-2A13979EEBA1}" name="Table14" displayName="Table14" ref="A13:D24" totalsRowShown="0" headerRowDxfId="4">
  <autoFilter ref="A13:D24" xr:uid="{B0646065-1D56-4A1C-B86E-2A13979EEBA1}"/>
  <tableColumns count="4">
    <tableColumn id="1" xr3:uid="{137BA9EB-C695-4443-A851-B708643EBD30}" name="WG"/>
    <tableColumn id="2" xr3:uid="{AE437391-51B1-4406-BF1D-5CFBC79DC3B0}" name="400"/>
    <tableColumn id="3" xr3:uid="{D71347C3-0616-41C0-8B28-679341BC7BAA}" name="800"/>
    <tableColumn id="4" xr3:uid="{AC0569F1-F4F1-40BF-9368-41FF6D263AB3}" name="1600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55525C8-08E6-47F6-A25B-9BB156D24E1D}" name="Table147" displayName="Table147" ref="A2:D14" totalsRowCount="1" headerRowDxfId="0">
  <autoFilter ref="A2:D13" xr:uid="{B0646065-1D56-4A1C-B86E-2A13979EEBA1}"/>
  <tableColumns count="4">
    <tableColumn id="1" xr3:uid="{D804D4D5-79E3-4F3A-8948-A0CBC0C567AF}" name="WG" totalsRowLabel="Total"/>
    <tableColumn id="2" xr3:uid="{3DE577B6-1440-4A1A-A07B-9FDC90CAEF66}" name="400" totalsRowFunction="min"/>
    <tableColumn id="3" xr3:uid="{99A1805E-022E-4ED7-924A-798846A14C1A}" name="800" totalsRowFunction="min"/>
    <tableColumn id="4" xr3:uid="{C16BB069-2235-4D20-AE6A-9A7A54AC27B7}" name="1600" totalsRowFunction="min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opLeftCell="A5" workbookViewId="0">
      <selection activeCell="A11" sqref="A11"/>
    </sheetView>
  </sheetViews>
  <sheetFormatPr defaultRowHeight="15" x14ac:dyDescent="0.25"/>
  <cols>
    <col min="1" max="1" width="36.5703125" bestFit="1" customWidth="1"/>
  </cols>
  <sheetData>
    <row r="1" spans="1:5" ht="16.5" thickTop="1" thickBot="1" x14ac:dyDescent="0.3">
      <c r="A1" s="30" t="s">
        <v>0</v>
      </c>
      <c r="B1" s="29" t="s">
        <v>1</v>
      </c>
      <c r="C1" s="29"/>
      <c r="D1" s="29"/>
      <c r="E1" s="29"/>
    </row>
    <row r="2" spans="1:5" ht="16.5" thickTop="1" thickBot="1" x14ac:dyDescent="0.3">
      <c r="A2" s="30"/>
      <c r="B2" s="1">
        <v>1</v>
      </c>
      <c r="C2" s="1">
        <v>2</v>
      </c>
      <c r="D2" s="1">
        <v>3</v>
      </c>
      <c r="E2" s="1">
        <v>4</v>
      </c>
    </row>
    <row r="3" spans="1:5" ht="61.5" thickTop="1" thickBot="1" x14ac:dyDescent="0.3">
      <c r="A3" s="3" t="s">
        <v>3</v>
      </c>
      <c r="B3" s="4"/>
      <c r="C3" s="14"/>
      <c r="D3" s="2"/>
      <c r="E3" s="2"/>
    </row>
    <row r="4" spans="1:5" ht="31.5" thickTop="1" thickBot="1" x14ac:dyDescent="0.3">
      <c r="A4" s="15" t="s">
        <v>14</v>
      </c>
      <c r="B4" s="4"/>
      <c r="C4" s="14"/>
      <c r="D4" s="2"/>
      <c r="E4" s="2"/>
    </row>
    <row r="5" spans="1:5" ht="46.5" thickTop="1" thickBot="1" x14ac:dyDescent="0.3">
      <c r="A5" s="3" t="s">
        <v>2</v>
      </c>
      <c r="B5" s="2"/>
      <c r="C5" s="9"/>
      <c r="D5" s="14"/>
      <c r="E5" s="2"/>
    </row>
    <row r="6" spans="1:5" ht="61.5" thickTop="1" thickBot="1" x14ac:dyDescent="0.3">
      <c r="A6" s="3" t="s">
        <v>4</v>
      </c>
      <c r="B6" s="14"/>
      <c r="C6" s="9"/>
      <c r="D6" s="9"/>
      <c r="E6" s="2"/>
    </row>
    <row r="7" spans="1:5" ht="61.5" thickTop="1" thickBot="1" x14ac:dyDescent="0.3">
      <c r="A7" s="3" t="s">
        <v>20</v>
      </c>
      <c r="B7" s="2"/>
      <c r="C7" s="2"/>
      <c r="D7" s="9"/>
      <c r="E7" s="2"/>
    </row>
    <row r="8" spans="1:5" ht="16.5" thickTop="1" thickBot="1" x14ac:dyDescent="0.3">
      <c r="A8" s="15" t="s">
        <v>15</v>
      </c>
      <c r="B8" s="2"/>
      <c r="C8" s="2"/>
      <c r="D8" s="9"/>
      <c r="E8" s="9"/>
    </row>
    <row r="9" spans="1:5" ht="45.75" thickTop="1" x14ac:dyDescent="0.25">
      <c r="A9" s="17" t="s">
        <v>21</v>
      </c>
    </row>
    <row r="10" spans="1:5" ht="60" x14ac:dyDescent="0.25">
      <c r="A10" s="17" t="s">
        <v>22</v>
      </c>
    </row>
  </sheetData>
  <mergeCells count="2">
    <mergeCell ref="B1:E1"/>
    <mergeCell ref="A1:A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196C-4E2E-48FD-A17D-A0D67FD8CE78}">
  <dimension ref="A1:D5"/>
  <sheetViews>
    <sheetView workbookViewId="0">
      <selection activeCell="E6" sqref="E6"/>
    </sheetView>
  </sheetViews>
  <sheetFormatPr defaultRowHeight="15" x14ac:dyDescent="0.25"/>
  <cols>
    <col min="1" max="1" width="17.7109375" bestFit="1" customWidth="1"/>
    <col min="2" max="2" width="18.7109375" bestFit="1" customWidth="1"/>
    <col min="3" max="3" width="12.28515625" bestFit="1" customWidth="1"/>
    <col min="4" max="4" width="13.7109375" bestFit="1" customWidth="1"/>
  </cols>
  <sheetData>
    <row r="1" spans="1:4" ht="46.5" thickTop="1" thickBot="1" x14ac:dyDescent="0.3">
      <c r="A1" s="7" t="s">
        <v>17</v>
      </c>
      <c r="B1" s="7" t="s">
        <v>5</v>
      </c>
      <c r="C1" s="7" t="s">
        <v>6</v>
      </c>
      <c r="D1" s="8" t="s">
        <v>9</v>
      </c>
    </row>
    <row r="2" spans="1:4" ht="16.5" thickTop="1" thickBot="1" x14ac:dyDescent="0.3">
      <c r="A2" s="5" t="s">
        <v>18</v>
      </c>
      <c r="B2" s="5" t="s">
        <v>16</v>
      </c>
      <c r="C2" s="5">
        <v>104</v>
      </c>
      <c r="D2" s="6" t="s">
        <v>10</v>
      </c>
    </row>
    <row r="3" spans="1:4" ht="31.5" thickTop="1" thickBot="1" x14ac:dyDescent="0.3">
      <c r="A3" s="31" t="s">
        <v>19</v>
      </c>
      <c r="B3" s="5" t="s">
        <v>7</v>
      </c>
      <c r="C3" s="5">
        <v>157</v>
      </c>
      <c r="D3" s="16">
        <f>$C$2/C3</f>
        <v>0.66242038216560506</v>
      </c>
    </row>
    <row r="4" spans="1:4" ht="31.5" thickTop="1" thickBot="1" x14ac:dyDescent="0.3">
      <c r="A4" s="32"/>
      <c r="B4" s="5" t="s">
        <v>8</v>
      </c>
      <c r="C4" s="5">
        <v>20</v>
      </c>
      <c r="D4" s="6">
        <f>$C$2/C4</f>
        <v>5.2</v>
      </c>
    </row>
    <row r="5" spans="1:4" ht="15.75" thickTop="1" x14ac:dyDescent="0.25"/>
  </sheetData>
  <mergeCells count="1">
    <mergeCell ref="A3: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80C92-8F61-4357-AC0B-039FE51164DD}">
  <dimension ref="A1:C9"/>
  <sheetViews>
    <sheetView zoomScale="85" zoomScaleNormal="85" workbookViewId="0">
      <selection activeCell="Q21" sqref="Q21"/>
    </sheetView>
  </sheetViews>
  <sheetFormatPr defaultRowHeight="15" x14ac:dyDescent="0.25"/>
  <cols>
    <col min="1" max="1" width="7" bestFit="1" customWidth="1"/>
    <col min="2" max="2" width="7.42578125" bestFit="1" customWidth="1"/>
    <col min="3" max="3" width="8.140625" bestFit="1" customWidth="1"/>
  </cols>
  <sheetData>
    <row r="1" spans="1:3" ht="30.75" thickBot="1" x14ac:dyDescent="0.3">
      <c r="A1" s="10" t="s">
        <v>13</v>
      </c>
      <c r="B1" s="11" t="s">
        <v>11</v>
      </c>
      <c r="C1" s="11" t="s">
        <v>12</v>
      </c>
    </row>
    <row r="2" spans="1:3" ht="15.75" thickBot="1" x14ac:dyDescent="0.3">
      <c r="A2" s="12">
        <v>30</v>
      </c>
      <c r="B2" s="12">
        <v>48</v>
      </c>
      <c r="C2" s="12">
        <v>15</v>
      </c>
    </row>
    <row r="3" spans="1:3" ht="15.75" thickBot="1" x14ac:dyDescent="0.3">
      <c r="A3" s="12">
        <v>40</v>
      </c>
      <c r="B3" s="12">
        <v>83</v>
      </c>
      <c r="C3" s="12">
        <v>19</v>
      </c>
    </row>
    <row r="4" spans="1:3" ht="15.75" thickBot="1" x14ac:dyDescent="0.3">
      <c r="A4" s="12">
        <v>50</v>
      </c>
      <c r="B4" s="12">
        <v>94</v>
      </c>
      <c r="C4" s="12">
        <v>23</v>
      </c>
    </row>
    <row r="5" spans="1:3" ht="15.75" thickBot="1" x14ac:dyDescent="0.3">
      <c r="A5" s="12">
        <v>60</v>
      </c>
      <c r="B5" s="12">
        <v>97</v>
      </c>
      <c r="C5" s="12">
        <v>27</v>
      </c>
    </row>
    <row r="6" spans="1:3" ht="15.75" thickBot="1" x14ac:dyDescent="0.3">
      <c r="A6" s="12">
        <v>70</v>
      </c>
      <c r="B6" s="12">
        <v>97</v>
      </c>
      <c r="C6" s="12">
        <v>31</v>
      </c>
    </row>
    <row r="7" spans="1:3" ht="15.75" thickBot="1" x14ac:dyDescent="0.3">
      <c r="A7" s="13">
        <v>80</v>
      </c>
      <c r="B7" s="12">
        <v>98</v>
      </c>
      <c r="C7" s="12">
        <v>35</v>
      </c>
    </row>
    <row r="8" spans="1:3" ht="15.75" thickBot="1" x14ac:dyDescent="0.3">
      <c r="A8" s="12">
        <v>90</v>
      </c>
      <c r="B8" s="12">
        <v>99</v>
      </c>
      <c r="C8" s="12">
        <v>39</v>
      </c>
    </row>
    <row r="9" spans="1:3" ht="15.75" thickBot="1" x14ac:dyDescent="0.3">
      <c r="A9" s="12">
        <v>100</v>
      </c>
      <c r="B9" s="12">
        <v>99</v>
      </c>
      <c r="C9" s="12">
        <v>44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B7030-CB99-466F-8824-811C0A55B2D6}">
  <dimension ref="A1:E24"/>
  <sheetViews>
    <sheetView tabSelected="1" topLeftCell="A4" zoomScale="85" zoomScaleNormal="85" workbookViewId="0">
      <selection activeCell="H21" sqref="H21"/>
    </sheetView>
  </sheetViews>
  <sheetFormatPr defaultRowHeight="15" x14ac:dyDescent="0.25"/>
  <cols>
    <col min="1" max="1" width="9" bestFit="1" customWidth="1"/>
    <col min="2" max="2" width="12.7109375" bestFit="1" customWidth="1"/>
    <col min="4" max="5" width="11" customWidth="1"/>
  </cols>
  <sheetData>
    <row r="1" spans="1:5" x14ac:dyDescent="0.25">
      <c r="A1" s="33" t="s">
        <v>23</v>
      </c>
      <c r="B1" s="33"/>
      <c r="D1" s="34" t="s">
        <v>25</v>
      </c>
      <c r="E1" s="34"/>
    </row>
    <row r="2" spans="1:5" x14ac:dyDescent="0.25">
      <c r="A2" s="18" t="s">
        <v>24</v>
      </c>
      <c r="B2" s="18" t="s">
        <v>26</v>
      </c>
      <c r="D2" s="20" t="s">
        <v>24</v>
      </c>
      <c r="E2" s="20" t="s">
        <v>26</v>
      </c>
    </row>
    <row r="3" spans="1:5" x14ac:dyDescent="0.25">
      <c r="A3">
        <v>2</v>
      </c>
      <c r="B3">
        <v>531</v>
      </c>
      <c r="D3" s="21">
        <v>2</v>
      </c>
      <c r="E3" s="21"/>
    </row>
    <row r="4" spans="1:5" x14ac:dyDescent="0.25">
      <c r="A4" s="24">
        <v>4</v>
      </c>
      <c r="B4" s="24">
        <v>523</v>
      </c>
      <c r="D4" s="25">
        <v>4</v>
      </c>
      <c r="E4" s="25">
        <v>616</v>
      </c>
    </row>
    <row r="5" spans="1:5" x14ac:dyDescent="0.25">
      <c r="A5">
        <v>8</v>
      </c>
      <c r="B5">
        <v>524</v>
      </c>
      <c r="D5" s="22">
        <v>5</v>
      </c>
      <c r="E5" s="22">
        <v>617</v>
      </c>
    </row>
    <row r="6" spans="1:5" x14ac:dyDescent="0.25">
      <c r="A6">
        <v>16</v>
      </c>
      <c r="B6">
        <v>524</v>
      </c>
      <c r="D6" s="22">
        <v>8</v>
      </c>
      <c r="E6" s="22">
        <v>624</v>
      </c>
    </row>
    <row r="7" spans="1:5" x14ac:dyDescent="0.25">
      <c r="A7">
        <v>20</v>
      </c>
      <c r="B7">
        <v>526</v>
      </c>
      <c r="D7" s="22">
        <v>10</v>
      </c>
      <c r="E7" s="22">
        <v>618</v>
      </c>
    </row>
    <row r="8" spans="1:5" x14ac:dyDescent="0.25">
      <c r="A8">
        <v>40</v>
      </c>
      <c r="B8">
        <v>540</v>
      </c>
      <c r="D8" s="22">
        <v>16</v>
      </c>
      <c r="E8" s="22">
        <v>621</v>
      </c>
    </row>
    <row r="9" spans="1:5" x14ac:dyDescent="0.25">
      <c r="A9">
        <v>100</v>
      </c>
      <c r="B9">
        <v>541</v>
      </c>
      <c r="D9" s="22">
        <v>20</v>
      </c>
      <c r="E9" s="22">
        <v>617</v>
      </c>
    </row>
    <row r="10" spans="1:5" x14ac:dyDescent="0.25">
      <c r="D10" s="22">
        <v>40</v>
      </c>
      <c r="E10" s="22">
        <v>637</v>
      </c>
    </row>
    <row r="11" spans="1:5" x14ac:dyDescent="0.25">
      <c r="D11" s="23">
        <v>100</v>
      </c>
      <c r="E11" s="23">
        <v>622</v>
      </c>
    </row>
    <row r="12" spans="1:5" x14ac:dyDescent="0.25">
      <c r="A12" s="33" t="s">
        <v>27</v>
      </c>
      <c r="B12" s="33"/>
    </row>
    <row r="13" spans="1:5" x14ac:dyDescent="0.25">
      <c r="A13" s="19" t="s">
        <v>24</v>
      </c>
      <c r="B13" s="19" t="s">
        <v>28</v>
      </c>
      <c r="C13" s="26" t="s">
        <v>29</v>
      </c>
      <c r="D13" s="26" t="s">
        <v>30</v>
      </c>
    </row>
    <row r="14" spans="1:5" x14ac:dyDescent="0.25">
      <c r="A14">
        <v>2</v>
      </c>
      <c r="B14">
        <v>531</v>
      </c>
    </row>
    <row r="15" spans="1:5" x14ac:dyDescent="0.25">
      <c r="A15">
        <v>4</v>
      </c>
      <c r="B15" s="24">
        <v>523</v>
      </c>
      <c r="C15" s="24">
        <v>616</v>
      </c>
    </row>
    <row r="16" spans="1:5" x14ac:dyDescent="0.25">
      <c r="A16">
        <v>5</v>
      </c>
      <c r="C16">
        <v>617</v>
      </c>
    </row>
    <row r="17" spans="1:4" x14ac:dyDescent="0.25">
      <c r="A17" s="28">
        <v>8</v>
      </c>
      <c r="B17">
        <v>524</v>
      </c>
      <c r="C17">
        <v>624</v>
      </c>
      <c r="D17">
        <v>1201</v>
      </c>
    </row>
    <row r="18" spans="1:4" x14ac:dyDescent="0.25">
      <c r="A18">
        <v>10</v>
      </c>
      <c r="C18">
        <v>618</v>
      </c>
      <c r="D18" s="24">
        <v>1169</v>
      </c>
    </row>
    <row r="19" spans="1:4" x14ac:dyDescent="0.25">
      <c r="A19">
        <v>16</v>
      </c>
      <c r="B19">
        <v>524</v>
      </c>
      <c r="C19">
        <v>621</v>
      </c>
      <c r="D19">
        <v>1198</v>
      </c>
    </row>
    <row r="20" spans="1:4" x14ac:dyDescent="0.25">
      <c r="A20">
        <v>20</v>
      </c>
      <c r="B20">
        <v>526</v>
      </c>
      <c r="C20">
        <v>617</v>
      </c>
      <c r="D20">
        <v>1582</v>
      </c>
    </row>
    <row r="21" spans="1:4" x14ac:dyDescent="0.25">
      <c r="A21">
        <v>40</v>
      </c>
      <c r="B21">
        <v>540</v>
      </c>
      <c r="C21">
        <v>637</v>
      </c>
      <c r="D21">
        <v>1185</v>
      </c>
    </row>
    <row r="22" spans="1:4" x14ac:dyDescent="0.25">
      <c r="A22">
        <v>50</v>
      </c>
      <c r="D22">
        <v>1187</v>
      </c>
    </row>
    <row r="23" spans="1:4" x14ac:dyDescent="0.25">
      <c r="A23">
        <v>80</v>
      </c>
      <c r="D23">
        <v>1172</v>
      </c>
    </row>
    <row r="24" spans="1:4" x14ac:dyDescent="0.25">
      <c r="A24">
        <v>100</v>
      </c>
      <c r="B24">
        <v>541</v>
      </c>
      <c r="C24">
        <v>622</v>
      </c>
      <c r="D24">
        <v>1217</v>
      </c>
    </row>
  </sheetData>
  <mergeCells count="3">
    <mergeCell ref="A1:B1"/>
    <mergeCell ref="D1:E1"/>
    <mergeCell ref="A12:B12"/>
  </mergeCells>
  <phoneticPr fontId="5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189FD-F52C-47C7-BB98-C561BB161B16}">
  <dimension ref="A1:D14"/>
  <sheetViews>
    <sheetView zoomScale="85" zoomScaleNormal="85" workbookViewId="0">
      <selection activeCell="D14" sqref="D14"/>
    </sheetView>
  </sheetViews>
  <sheetFormatPr defaultRowHeight="15" x14ac:dyDescent="0.25"/>
  <cols>
    <col min="1" max="1" width="9.7109375" bestFit="1" customWidth="1"/>
    <col min="2" max="3" width="9.5703125" bestFit="1" customWidth="1"/>
    <col min="4" max="4" width="10.5703125" bestFit="1" customWidth="1"/>
    <col min="5" max="5" width="11" customWidth="1"/>
  </cols>
  <sheetData>
    <row r="1" spans="1:4" x14ac:dyDescent="0.25">
      <c r="A1" s="35" t="s">
        <v>31</v>
      </c>
      <c r="B1" s="35"/>
      <c r="C1" s="35"/>
      <c r="D1" s="35"/>
    </row>
    <row r="2" spans="1:4" x14ac:dyDescent="0.25">
      <c r="A2" s="27" t="s">
        <v>24</v>
      </c>
      <c r="B2" s="27" t="s">
        <v>28</v>
      </c>
      <c r="C2" s="27" t="s">
        <v>29</v>
      </c>
      <c r="D2" s="27" t="s">
        <v>30</v>
      </c>
    </row>
    <row r="3" spans="1:4" x14ac:dyDescent="0.25">
      <c r="A3">
        <v>2</v>
      </c>
      <c r="B3">
        <v>115</v>
      </c>
      <c r="C3">
        <v>107</v>
      </c>
      <c r="D3">
        <v>187</v>
      </c>
    </row>
    <row r="4" spans="1:4" x14ac:dyDescent="0.25">
      <c r="A4">
        <v>4</v>
      </c>
      <c r="B4" s="28">
        <v>100</v>
      </c>
      <c r="C4" s="28">
        <v>102</v>
      </c>
      <c r="D4" s="28">
        <v>170</v>
      </c>
    </row>
    <row r="5" spans="1:4" x14ac:dyDescent="0.25">
      <c r="A5">
        <v>5</v>
      </c>
      <c r="B5" s="28">
        <v>87</v>
      </c>
      <c r="C5" s="28">
        <v>100</v>
      </c>
      <c r="D5" s="28">
        <v>163</v>
      </c>
    </row>
    <row r="6" spans="1:4" x14ac:dyDescent="0.25">
      <c r="A6" s="28">
        <v>8</v>
      </c>
      <c r="B6" s="28">
        <v>87</v>
      </c>
      <c r="C6" s="28">
        <v>95</v>
      </c>
      <c r="D6" s="28">
        <v>161</v>
      </c>
    </row>
    <row r="7" spans="1:4" x14ac:dyDescent="0.25">
      <c r="A7">
        <v>10</v>
      </c>
      <c r="B7" s="28">
        <v>88</v>
      </c>
      <c r="C7" s="28">
        <v>111</v>
      </c>
      <c r="D7" s="28">
        <v>153</v>
      </c>
    </row>
    <row r="8" spans="1:4" x14ac:dyDescent="0.25">
      <c r="A8">
        <v>16</v>
      </c>
      <c r="B8" s="28">
        <v>85</v>
      </c>
      <c r="C8" s="28">
        <v>116</v>
      </c>
      <c r="D8" s="28">
        <v>155</v>
      </c>
    </row>
    <row r="9" spans="1:4" x14ac:dyDescent="0.25">
      <c r="A9">
        <v>20</v>
      </c>
      <c r="B9">
        <v>84</v>
      </c>
      <c r="C9">
        <v>116</v>
      </c>
      <c r="D9">
        <v>151</v>
      </c>
    </row>
    <row r="10" spans="1:4" x14ac:dyDescent="0.25">
      <c r="A10">
        <v>40</v>
      </c>
      <c r="B10">
        <v>87</v>
      </c>
      <c r="C10">
        <v>110</v>
      </c>
      <c r="D10">
        <v>159</v>
      </c>
    </row>
    <row r="11" spans="1:4" x14ac:dyDescent="0.25">
      <c r="A11">
        <v>50</v>
      </c>
      <c r="B11">
        <v>89</v>
      </c>
      <c r="C11">
        <v>114</v>
      </c>
      <c r="D11">
        <v>145</v>
      </c>
    </row>
    <row r="12" spans="1:4" x14ac:dyDescent="0.25">
      <c r="A12">
        <v>80</v>
      </c>
      <c r="B12">
        <v>96</v>
      </c>
      <c r="C12">
        <v>129</v>
      </c>
      <c r="D12">
        <v>160</v>
      </c>
    </row>
    <row r="13" spans="1:4" x14ac:dyDescent="0.25">
      <c r="A13">
        <v>100</v>
      </c>
      <c r="B13">
        <v>101</v>
      </c>
      <c r="C13">
        <v>134</v>
      </c>
      <c r="D13">
        <v>199</v>
      </c>
    </row>
    <row r="14" spans="1:4" x14ac:dyDescent="0.25">
      <c r="A14" t="s">
        <v>32</v>
      </c>
      <c r="B14">
        <f>SUBTOTAL(105,Table147[400])</f>
        <v>84</v>
      </c>
      <c r="C14">
        <f>SUBTOTAL(105,Table147[800])</f>
        <v>95</v>
      </c>
      <c r="D14">
        <f>SUBTOTAL(105,Table147[1600])</f>
        <v>145</v>
      </c>
    </row>
  </sheetData>
  <mergeCells count="1">
    <mergeCell ref="A1:D1"/>
  </mergeCells>
  <conditionalFormatting sqref="B3:B13">
    <cfRule type="cellIs" dxfId="3" priority="2" operator="equal">
      <formula>$B$14</formula>
    </cfRule>
  </conditionalFormatting>
  <conditionalFormatting sqref="D3:D13">
    <cfRule type="cellIs" dxfId="2" priority="1" operator="equal">
      <formula>$D$14</formula>
    </cfRule>
  </conditionalFormatting>
  <conditionalFormatting sqref="C3:C13">
    <cfRule type="cellIs" dxfId="1" priority="3" operator="equal">
      <formula>$C$14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Datos redes VIM3</vt:lpstr>
      <vt:lpstr>Datos redes Workstation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usuario</cp:lastModifiedBy>
  <dcterms:created xsi:type="dcterms:W3CDTF">2015-06-05T18:17:20Z</dcterms:created>
  <dcterms:modified xsi:type="dcterms:W3CDTF">2022-02-23T17:33:00Z</dcterms:modified>
</cp:coreProperties>
</file>