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tudo Excel\"/>
    </mc:Choice>
  </mc:AlternateContent>
  <xr:revisionPtr revIDLastSave="0" documentId="13_ncr:1_{9D6E333E-6733-4805-9F06-A09BEE0E5910}" xr6:coauthVersionLast="47" xr6:coauthVersionMax="47" xr10:uidLastSave="{00000000-0000-0000-0000-000000000000}"/>
  <bookViews>
    <workbookView xWindow="-108" yWindow="-108" windowWidth="23256" windowHeight="12456" xr2:uid="{9A215B6C-820C-4C84-972B-7EF54F4845E6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5" i="2"/>
  <c r="A16" i="2"/>
  <c r="A17" i="2"/>
  <c r="A18" i="2"/>
  <c r="A19" i="2"/>
  <c r="A20" i="2"/>
  <c r="A15" i="2"/>
  <c r="A10" i="2"/>
  <c r="A11" i="2"/>
  <c r="A12" i="2"/>
  <c r="A13" i="2"/>
  <c r="A14" i="2"/>
  <c r="A3" i="2"/>
  <c r="A4" i="2"/>
  <c r="A5" i="2"/>
  <c r="A6" i="2"/>
  <c r="A7" i="2"/>
  <c r="A8" i="2"/>
  <c r="C32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7" i="1" l="1"/>
  <c r="D36" i="1"/>
  <c r="D41" i="1"/>
  <c r="D40" i="1"/>
  <c r="D39" i="1"/>
  <c r="D38" i="1"/>
  <c r="D42" i="1" l="1"/>
</calcChain>
</file>

<file path=xl/sharedStrings.xml><?xml version="1.0" encoding="utf-8"?>
<sst xmlns="http://schemas.openxmlformats.org/spreadsheetml/2006/main" count="72" uniqueCount="34">
  <si>
    <t>Quanto Investir por mês</t>
  </si>
  <si>
    <t>Taxa de rendimento mensal</t>
  </si>
  <si>
    <t>Patrimônio acumulado</t>
  </si>
  <si>
    <t>Dividendo Mensais</t>
  </si>
  <si>
    <t>INVESTIMENTO MENSAL</t>
  </si>
  <si>
    <t>Por quantos anos ?</t>
  </si>
  <si>
    <t>Quanto em 2 anos ?</t>
  </si>
  <si>
    <t>Quanto em 5 anos ?</t>
  </si>
  <si>
    <t>Quanto em 10 anos ?</t>
  </si>
  <si>
    <t>Quanto em 20 anos ?</t>
  </si>
  <si>
    <t>Quanto em 30 anos ?</t>
  </si>
  <si>
    <t>Cénarios</t>
  </si>
  <si>
    <t>Dividendo</t>
  </si>
  <si>
    <t>Rendimento Carteira</t>
  </si>
  <si>
    <t>Sálario</t>
  </si>
  <si>
    <t>Sugestão de Investimento</t>
  </si>
  <si>
    <t>CONFIGURAÇÕES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</si>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</sst>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7" borderId="0" applyNumberFormat="0" applyBorder="0" applyAlignment="0" applyProtection="0"/>
    <xf numFmtId="0" fontId="6" fillId="8" borderId="0" applyNumberFormat="0" applyBorder="0" applyAlignment="0" applyProtection="0"/>
  </cellStyleXfs>
  <cellXfs count="62">
    <xf numFmtId="0" fontId="0" fillId="0" borderId="0" xfId="0"/>
    <xf numFmtId="0" fontId="5" fillId="0" borderId="4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8" fontId="5" fillId="4" borderId="4" xfId="0" applyNumberFormat="1" applyFont="1" applyFill="1" applyBorder="1" applyAlignment="1">
      <alignment horizontal="center"/>
    </xf>
    <xf numFmtId="8" fontId="5" fillId="4" borderId="5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7" fillId="2" borderId="8" xfId="0" applyFont="1" applyFill="1" applyBorder="1" applyAlignment="1">
      <alignment horizontal="center" vertical="center"/>
    </xf>
    <xf numFmtId="8" fontId="5" fillId="4" borderId="10" xfId="0" applyNumberFormat="1" applyFont="1" applyFill="1" applyBorder="1" applyAlignment="1">
      <alignment horizontal="center"/>
    </xf>
    <xf numFmtId="8" fontId="5" fillId="4" borderId="13" xfId="0" applyNumberFormat="1" applyFon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8" fontId="0" fillId="4" borderId="1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4" borderId="9" xfId="0" applyFont="1" applyFill="1" applyBorder="1" applyAlignment="1">
      <alignment horizontal="left" indent="3"/>
    </xf>
    <xf numFmtId="0" fontId="2" fillId="4" borderId="12" xfId="0" applyFont="1" applyFill="1" applyBorder="1" applyAlignment="1">
      <alignment horizontal="left" indent="3"/>
    </xf>
    <xf numFmtId="164" fontId="0" fillId="6" borderId="19" xfId="1" applyNumberFormat="1" applyFont="1" applyFill="1" applyBorder="1" applyAlignment="1">
      <alignment horizontal="center"/>
    </xf>
    <xf numFmtId="0" fontId="9" fillId="7" borderId="0" xfId="3"/>
    <xf numFmtId="164" fontId="0" fillId="4" borderId="0" xfId="0" applyNumberFormat="1" applyFill="1"/>
    <xf numFmtId="0" fontId="9" fillId="7" borderId="0" xfId="3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6" fillId="8" borderId="0" xfId="4" applyAlignment="1">
      <alignment horizontal="center"/>
    </xf>
    <xf numFmtId="0" fontId="0" fillId="3" borderId="0" xfId="0" applyNumberFormat="1" applyFont="1" applyFill="1"/>
    <xf numFmtId="0" fontId="0" fillId="3" borderId="0" xfId="0" applyNumberFormat="1" applyFont="1" applyFill="1" applyAlignment="1">
      <alignment horizontal="left"/>
    </xf>
    <xf numFmtId="0" fontId="0" fillId="0" borderId="0" xfId="0" applyFont="1"/>
    <xf numFmtId="0" fontId="0" fillId="7" borderId="0" xfId="3" applyNumberFormat="1" applyFont="1"/>
    <xf numFmtId="0" fontId="0" fillId="6" borderId="0" xfId="0" applyNumberFormat="1" applyFont="1" applyFill="1"/>
    <xf numFmtId="0" fontId="0" fillId="8" borderId="0" xfId="4" applyNumberFormat="1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2" borderId="0" xfId="0" applyNumberFormat="1" applyFont="1" applyFill="1"/>
    <xf numFmtId="9" fontId="0" fillId="0" borderId="0" xfId="0" applyNumberForma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9" fillId="7" borderId="0" xfId="2" applyFont="1" applyFill="1"/>
    <xf numFmtId="0" fontId="2" fillId="6" borderId="15" xfId="0" applyFont="1" applyFill="1" applyBorder="1" applyAlignment="1">
      <alignment horizontal="left" indent="3"/>
    </xf>
    <xf numFmtId="0" fontId="2" fillId="6" borderId="21" xfId="0" applyFont="1" applyFill="1" applyBorder="1" applyAlignment="1">
      <alignment horizontal="left" indent="3"/>
    </xf>
    <xf numFmtId="0" fontId="2" fillId="6" borderId="16" xfId="0" applyFont="1" applyFill="1" applyBorder="1" applyAlignment="1">
      <alignment horizontal="left" indent="3"/>
    </xf>
    <xf numFmtId="0" fontId="2" fillId="6" borderId="23" xfId="0" applyFont="1" applyFill="1" applyBorder="1" applyAlignment="1">
      <alignment horizontal="left" indent="3"/>
    </xf>
    <xf numFmtId="0" fontId="8" fillId="5" borderId="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7" xfId="0" applyNumberFormat="1" applyFont="1" applyFill="1" applyBorder="1" applyAlignment="1">
      <alignment horizontal="left" vertical="center"/>
    </xf>
    <xf numFmtId="0" fontId="2" fillId="6" borderId="15" xfId="0" applyNumberFormat="1" applyFont="1" applyFill="1" applyBorder="1" applyAlignment="1">
      <alignment horizontal="left" indent="3"/>
    </xf>
    <xf numFmtId="0" fontId="2" fillId="6" borderId="20" xfId="0" applyNumberFormat="1" applyFont="1" applyFill="1" applyBorder="1" applyAlignment="1">
      <alignment horizontal="left" indent="3"/>
    </xf>
    <xf numFmtId="0" fontId="3" fillId="4" borderId="15" xfId="0" applyNumberFormat="1" applyFont="1" applyFill="1" applyBorder="1" applyAlignment="1">
      <alignment horizontal="left" indent="3"/>
    </xf>
    <xf numFmtId="0" fontId="3" fillId="4" borderId="20" xfId="0" applyNumberFormat="1" applyFont="1" applyFill="1" applyBorder="1" applyAlignment="1">
      <alignment horizontal="left" indent="3"/>
    </xf>
    <xf numFmtId="0" fontId="3" fillId="4" borderId="16" xfId="0" applyNumberFormat="1" applyFont="1" applyFill="1" applyBorder="1" applyAlignment="1">
      <alignment horizontal="left" indent="3"/>
    </xf>
    <xf numFmtId="0" fontId="3" fillId="4" borderId="24" xfId="0" applyNumberFormat="1" applyFont="1" applyFill="1" applyBorder="1" applyAlignment="1">
      <alignment horizontal="left" indent="3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4" borderId="0" xfId="0" applyNumberFormat="1" applyFont="1" applyFill="1"/>
    <xf numFmtId="0" fontId="0" fillId="4" borderId="0" xfId="0" applyFill="1"/>
    <xf numFmtId="164" fontId="5" fillId="4" borderId="0" xfId="0" applyNumberFormat="1" applyFont="1" applyFill="1"/>
    <xf numFmtId="0" fontId="6" fillId="9" borderId="0" xfId="0" applyFont="1" applyFill="1"/>
    <xf numFmtId="0" fontId="6" fillId="9" borderId="0" xfId="0" applyFont="1" applyFill="1" applyAlignment="1">
      <alignment horizontal="center"/>
    </xf>
  </cellXfs>
  <cellStyles count="5">
    <cellStyle name="Ênfase1" xfId="4" builtinId="29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30478</xdr:rowOff>
    </xdr:from>
    <xdr:to>
      <xdr:col>3</xdr:col>
      <xdr:colOff>872836</xdr:colOff>
      <xdr:row>8</xdr:row>
      <xdr:rowOff>145471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482938F-F903-4427-9524-49C4C022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0478"/>
          <a:ext cx="6113318" cy="1638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6201-4C15-4F51-9005-84CD5FB7823D}">
  <dimension ref="A1:M666"/>
  <sheetViews>
    <sheetView showGridLines="0" tabSelected="1" topLeftCell="A16" zoomScale="110" zoomScaleNormal="110" workbookViewId="0">
      <selection activeCell="D23" sqref="D23"/>
    </sheetView>
  </sheetViews>
  <sheetFormatPr defaultColWidth="0" defaultRowHeight="14.4" x14ac:dyDescent="0.3"/>
  <cols>
    <col min="1" max="1" width="8.88671875" customWidth="1"/>
    <col min="2" max="2" width="47.109375" style="33" customWidth="1"/>
    <col min="3" max="3" width="28.77734375" bestFit="1" customWidth="1"/>
    <col min="4" max="4" width="14.21875" bestFit="1" customWidth="1"/>
    <col min="5" max="5" width="5.77734375" customWidth="1"/>
    <col min="6" max="6" width="5" customWidth="1"/>
    <col min="7" max="7" width="4.44140625" customWidth="1"/>
    <col min="8" max="11" width="8.88671875" hidden="1" customWidth="1"/>
    <col min="12" max="13" width="0" hidden="1" customWidth="1"/>
    <col min="14" max="16384" width="8.88671875" hidden="1"/>
  </cols>
  <sheetData>
    <row r="1" spans="2:4" ht="15" customHeight="1" x14ac:dyDescent="0.3">
      <c r="B1" s="26"/>
    </row>
    <row r="2" spans="2:4" ht="15" customHeight="1" x14ac:dyDescent="0.3">
      <c r="B2" s="26"/>
    </row>
    <row r="3" spans="2:4" ht="14.4" customHeight="1" x14ac:dyDescent="0.3">
      <c r="B3" s="26"/>
    </row>
    <row r="4" spans="2:4" ht="15" customHeight="1" x14ac:dyDescent="0.3">
      <c r="B4" s="26"/>
    </row>
    <row r="5" spans="2:4" ht="14.4" customHeight="1" x14ac:dyDescent="0.3">
      <c r="B5" s="26"/>
    </row>
    <row r="6" spans="2:4" ht="15" customHeight="1" x14ac:dyDescent="0.3">
      <c r="B6" s="26"/>
    </row>
    <row r="7" spans="2:4" ht="15" customHeight="1" x14ac:dyDescent="0.3">
      <c r="B7" s="26"/>
    </row>
    <row r="8" spans="2:4" ht="15" customHeight="1" x14ac:dyDescent="0.3">
      <c r="B8" s="26"/>
    </row>
    <row r="9" spans="2:4" ht="15" customHeight="1" thickBot="1" x14ac:dyDescent="0.35">
      <c r="B9" s="26"/>
    </row>
    <row r="10" spans="2:4" ht="25.8" customHeight="1" x14ac:dyDescent="0.3">
      <c r="B10" s="43" t="s">
        <v>16</v>
      </c>
      <c r="C10" s="44"/>
      <c r="D10" s="45"/>
    </row>
    <row r="11" spans="2:4" ht="15" customHeight="1" x14ac:dyDescent="0.3">
      <c r="B11" s="39" t="s">
        <v>14</v>
      </c>
      <c r="C11" s="40"/>
      <c r="D11" s="12">
        <v>2000</v>
      </c>
    </row>
    <row r="12" spans="2:4" ht="15" customHeight="1" x14ac:dyDescent="0.3">
      <c r="B12" s="39" t="s">
        <v>13</v>
      </c>
      <c r="C12" s="40"/>
      <c r="D12" s="13">
        <v>0.01</v>
      </c>
    </row>
    <row r="13" spans="2:4" ht="15" customHeight="1" thickBot="1" x14ac:dyDescent="0.35">
      <c r="B13" s="41" t="s">
        <v>15</v>
      </c>
      <c r="C13" s="42"/>
      <c r="D13" s="18">
        <f>D11*30%</f>
        <v>600</v>
      </c>
    </row>
    <row r="14" spans="2:4" ht="15" customHeight="1" thickBot="1" x14ac:dyDescent="0.35">
      <c r="B14" s="26"/>
    </row>
    <row r="15" spans="2:4" ht="25.8" x14ac:dyDescent="0.3">
      <c r="B15" s="54" t="s">
        <v>4</v>
      </c>
      <c r="C15" s="55"/>
      <c r="D15" s="56"/>
    </row>
    <row r="16" spans="2:4" ht="14.4" customHeight="1" x14ac:dyDescent="0.3">
      <c r="B16" s="48" t="s">
        <v>0</v>
      </c>
      <c r="C16" s="49"/>
      <c r="D16" s="3">
        <v>300</v>
      </c>
    </row>
    <row r="17" spans="1:5" ht="14.4" customHeight="1" x14ac:dyDescent="0.3">
      <c r="B17" s="48" t="s">
        <v>5</v>
      </c>
      <c r="C17" s="49"/>
      <c r="D17" s="1">
        <v>10</v>
      </c>
    </row>
    <row r="18" spans="1:5" ht="14.4" customHeight="1" x14ac:dyDescent="0.3">
      <c r="B18" s="48" t="s">
        <v>1</v>
      </c>
      <c r="C18" s="49"/>
      <c r="D18" s="2">
        <v>1.0789999999999999E-2</v>
      </c>
    </row>
    <row r="19" spans="1:5" ht="15.6" x14ac:dyDescent="0.3">
      <c r="B19" s="50" t="s">
        <v>2</v>
      </c>
      <c r="C19" s="51"/>
      <c r="D19" s="4">
        <f>FV(taxa_mensal,qtd_anos*12,aporte*-1)</f>
        <v>72985.263759051653</v>
      </c>
    </row>
    <row r="20" spans="1:5" ht="16.2" thickBot="1" x14ac:dyDescent="0.35">
      <c r="B20" s="52" t="s">
        <v>3</v>
      </c>
      <c r="C20" s="53"/>
      <c r="D20" s="5">
        <f>patrimonio*rendimento_carteira</f>
        <v>729.85263759051657</v>
      </c>
    </row>
    <row r="21" spans="1:5" ht="15" customHeight="1" thickBot="1" x14ac:dyDescent="0.35">
      <c r="B21" s="27"/>
      <c r="C21" s="15"/>
    </row>
    <row r="22" spans="1:5" ht="26.4" thickBot="1" x14ac:dyDescent="0.35">
      <c r="B22" s="46" t="s">
        <v>11</v>
      </c>
      <c r="C22" s="47"/>
      <c r="D22" s="8" t="s">
        <v>12</v>
      </c>
      <c r="E22" s="6"/>
    </row>
    <row r="23" spans="1:5" ht="14.85" customHeight="1" thickBot="1" x14ac:dyDescent="0.35">
      <c r="A23" s="7">
        <v>2</v>
      </c>
      <c r="B23" s="16" t="s">
        <v>6</v>
      </c>
      <c r="C23" s="9">
        <f>FV($D$18,A23*12,$D$16*-1)</f>
        <v>8168.2881892935648</v>
      </c>
      <c r="D23" s="11">
        <f>C23*rendimento_carteira</f>
        <v>81.682881892935654</v>
      </c>
    </row>
    <row r="24" spans="1:5" ht="14.55" customHeight="1" thickBot="1" x14ac:dyDescent="0.35">
      <c r="A24" s="7">
        <v>5</v>
      </c>
      <c r="B24" s="16" t="s">
        <v>7</v>
      </c>
      <c r="C24" s="9">
        <f>FV($D$18,A24*12,$D$16*-1)</f>
        <v>25133.074199546292</v>
      </c>
      <c r="D24" s="11">
        <f>C24*rendimento_carteira</f>
        <v>251.33074199546292</v>
      </c>
    </row>
    <row r="25" spans="1:5" ht="14.4" customHeight="1" thickBot="1" x14ac:dyDescent="0.35">
      <c r="A25" s="7">
        <v>10</v>
      </c>
      <c r="B25" s="16" t="s">
        <v>8</v>
      </c>
      <c r="C25" s="9">
        <f>FV($D$18,A25*12,$D$16*-1)</f>
        <v>72985.263759051653</v>
      </c>
      <c r="D25" s="11">
        <f>C25*rendimento_carteira</f>
        <v>729.85263759051657</v>
      </c>
    </row>
    <row r="26" spans="1:5" ht="14.4" customHeight="1" thickBot="1" x14ac:dyDescent="0.35">
      <c r="A26" s="7">
        <v>20</v>
      </c>
      <c r="B26" s="16" t="s">
        <v>9</v>
      </c>
      <c r="C26" s="9">
        <f>FV($D$18,A26*12,$D$16*-1)</f>
        <v>337559.52002912416</v>
      </c>
      <c r="D26" s="11">
        <f>C26*rendimento_carteira</f>
        <v>3375.5952002912418</v>
      </c>
    </row>
    <row r="27" spans="1:5" ht="14.4" customHeight="1" thickBot="1" x14ac:dyDescent="0.35">
      <c r="A27" s="7">
        <v>30</v>
      </c>
      <c r="B27" s="17" t="s">
        <v>10</v>
      </c>
      <c r="C27" s="10">
        <f>FV($D$18,A27*12,$D$16*-1)</f>
        <v>1296650.8965014142</v>
      </c>
      <c r="D27" s="14">
        <f>C27*rendimento_carteira</f>
        <v>12966.508965014144</v>
      </c>
    </row>
    <row r="28" spans="1:5" ht="14.4" customHeight="1" x14ac:dyDescent="0.3">
      <c r="B28" s="26"/>
    </row>
    <row r="29" spans="1:5" ht="14.4" customHeight="1" x14ac:dyDescent="0.3">
      <c r="B29" s="28"/>
    </row>
    <row r="30" spans="1:5" ht="14.4" customHeight="1" x14ac:dyDescent="0.3">
      <c r="B30" s="26"/>
    </row>
    <row r="31" spans="1:5" ht="14.4" customHeight="1" x14ac:dyDescent="0.3">
      <c r="B31" s="29" t="s">
        <v>18</v>
      </c>
      <c r="C31" s="21" t="s">
        <v>28</v>
      </c>
      <c r="D31" s="19"/>
    </row>
    <row r="32" spans="1:5" ht="15" customHeight="1" x14ac:dyDescent="0.3">
      <c r="B32" s="30" t="s">
        <v>17</v>
      </c>
      <c r="C32" s="22">
        <f>aporte</f>
        <v>300</v>
      </c>
      <c r="D32" s="23"/>
    </row>
    <row r="33" spans="2:4" ht="15" customHeight="1" x14ac:dyDescent="0.3">
      <c r="B33" s="26"/>
    </row>
    <row r="34" spans="2:4" ht="15" customHeight="1" x14ac:dyDescent="0.3">
      <c r="B34" s="26"/>
    </row>
    <row r="35" spans="2:4" ht="15" customHeight="1" x14ac:dyDescent="0.3">
      <c r="B35" s="31" t="s">
        <v>19</v>
      </c>
      <c r="C35" s="25" t="s">
        <v>20</v>
      </c>
      <c r="D35" s="25" t="s">
        <v>21</v>
      </c>
    </row>
    <row r="36" spans="2:4" ht="15" customHeight="1" x14ac:dyDescent="0.3">
      <c r="B36" s="32" t="s">
        <v>22</v>
      </c>
      <c r="C36" s="34">
        <f>VLOOKUP($C$31&amp;"-"&amp;B36,Planilha2!$A:$D,4,FALSE)</f>
        <v>0.3</v>
      </c>
      <c r="D36" s="20">
        <f>C36*$C$32</f>
        <v>90</v>
      </c>
    </row>
    <row r="37" spans="2:4" ht="15" customHeight="1" x14ac:dyDescent="0.3">
      <c r="B37" s="32" t="s">
        <v>23</v>
      </c>
      <c r="C37" s="34">
        <f>VLOOKUP($C$31&amp;"-"&amp;B37,Planilha2!$A:$D,4,FALSE)</f>
        <v>0.5</v>
      </c>
      <c r="D37" s="20">
        <f t="shared" ref="D37:D42" si="0">C37*$C$32</f>
        <v>150</v>
      </c>
    </row>
    <row r="38" spans="2:4" ht="15" customHeight="1" x14ac:dyDescent="0.3">
      <c r="B38" s="32" t="s">
        <v>24</v>
      </c>
      <c r="C38" s="34">
        <f>VLOOKUP($C$31&amp;"-"&amp;B38,Planilha2!$A:$D,4,FALSE)</f>
        <v>0.1</v>
      </c>
      <c r="D38" s="20">
        <f t="shared" si="0"/>
        <v>30</v>
      </c>
    </row>
    <row r="39" spans="2:4" ht="15" customHeight="1" x14ac:dyDescent="0.3">
      <c r="B39" s="32" t="s">
        <v>25</v>
      </c>
      <c r="C39" s="34">
        <f>VLOOKUP($C$31&amp;"-"&amp;B39,Planilha2!$A:$D,4,FALSE)</f>
        <v>0.1</v>
      </c>
      <c r="D39" s="20">
        <f t="shared" si="0"/>
        <v>30</v>
      </c>
    </row>
    <row r="40" spans="2:4" ht="15" customHeight="1" x14ac:dyDescent="0.3">
      <c r="B40" s="32" t="s">
        <v>26</v>
      </c>
      <c r="C40" s="34">
        <f>VLOOKUP($C$31&amp;"-"&amp;B40,Planilha2!$A:$D,4,FALSE)</f>
        <v>0</v>
      </c>
      <c r="D40" s="20">
        <f t="shared" si="0"/>
        <v>0</v>
      </c>
    </row>
    <row r="41" spans="2:4" ht="15" customHeight="1" x14ac:dyDescent="0.3">
      <c r="B41" s="32" t="s">
        <v>27</v>
      </c>
      <c r="C41" s="34">
        <f>VLOOKUP($C$31&amp;"-"&amp;B41,Planilha2!$A:$D,4,FALSE)</f>
        <v>0</v>
      </c>
      <c r="D41" s="20">
        <f t="shared" si="0"/>
        <v>0</v>
      </c>
    </row>
    <row r="42" spans="2:4" ht="15" customHeight="1" x14ac:dyDescent="0.3">
      <c r="B42" s="57"/>
      <c r="C42" s="58"/>
      <c r="D42" s="59">
        <f>SUM(D36:D41)</f>
        <v>300</v>
      </c>
    </row>
    <row r="43" spans="2:4" ht="25.8" customHeight="1" x14ac:dyDescent="0.3">
      <c r="B43" s="26"/>
    </row>
    <row r="44" spans="2:4" ht="25.8" customHeight="1" x14ac:dyDescent="0.3">
      <c r="B44" s="26"/>
    </row>
    <row r="45" spans="2:4" ht="25.8" customHeight="1" x14ac:dyDescent="0.3">
      <c r="B45" s="26"/>
    </row>
    <row r="46" spans="2:4" ht="25.8" customHeight="1" x14ac:dyDescent="0.3">
      <c r="B46" s="26"/>
    </row>
    <row r="47" spans="2:4" ht="25.8" customHeight="1" x14ac:dyDescent="0.3">
      <c r="B47" s="26"/>
    </row>
    <row r="48" spans="2:4" ht="25.8" customHeight="1" x14ac:dyDescent="0.3">
      <c r="B48" s="26"/>
    </row>
    <row r="49" spans="2:2" ht="25.8" customHeight="1" x14ac:dyDescent="0.3">
      <c r="B49" s="26"/>
    </row>
    <row r="50" spans="2:2" ht="25.8" customHeight="1" x14ac:dyDescent="0.3">
      <c r="B50" s="26"/>
    </row>
    <row r="51" spans="2:2" ht="25.8" customHeight="1" x14ac:dyDescent="0.3">
      <c r="B51" s="26"/>
    </row>
    <row r="52" spans="2:2" ht="25.8" customHeight="1" x14ac:dyDescent="0.3">
      <c r="B52" s="26"/>
    </row>
    <row r="53" spans="2:2" ht="25.8" customHeight="1" x14ac:dyDescent="0.3">
      <c r="B53" s="26"/>
    </row>
    <row r="54" spans="2:2" ht="25.8" customHeight="1" x14ac:dyDescent="0.3">
      <c r="B54" s="26"/>
    </row>
    <row r="55" spans="2:2" ht="25.8" customHeight="1" x14ac:dyDescent="0.3">
      <c r="B55" s="26"/>
    </row>
    <row r="56" spans="2:2" ht="25.8" customHeight="1" x14ac:dyDescent="0.3">
      <c r="B56" s="26"/>
    </row>
    <row r="57" spans="2:2" ht="25.8" customHeight="1" x14ac:dyDescent="0.3">
      <c r="B57" s="26"/>
    </row>
    <row r="58" spans="2:2" ht="25.8" customHeight="1" x14ac:dyDescent="0.3">
      <c r="B58" s="26"/>
    </row>
    <row r="59" spans="2:2" ht="25.8" customHeight="1" x14ac:dyDescent="0.3">
      <c r="B59" s="26"/>
    </row>
    <row r="60" spans="2:2" ht="25.8" customHeight="1" x14ac:dyDescent="0.3">
      <c r="B60" s="26"/>
    </row>
    <row r="61" spans="2:2" ht="25.8" customHeight="1" x14ac:dyDescent="0.3">
      <c r="B61" s="26"/>
    </row>
    <row r="62" spans="2:2" ht="25.8" customHeight="1" x14ac:dyDescent="0.3">
      <c r="B62" s="26"/>
    </row>
    <row r="63" spans="2:2" ht="25.8" customHeight="1" x14ac:dyDescent="0.3">
      <c r="B63" s="26"/>
    </row>
    <row r="64" spans="2:2" ht="25.8" customHeight="1" x14ac:dyDescent="0.3">
      <c r="B64" s="26"/>
    </row>
    <row r="65" spans="2:2" ht="25.8" customHeight="1" x14ac:dyDescent="0.3">
      <c r="B65" s="26"/>
    </row>
    <row r="66" spans="2:2" ht="25.8" customHeight="1" x14ac:dyDescent="0.3">
      <c r="B66" s="26"/>
    </row>
    <row r="67" spans="2:2" ht="25.8" customHeight="1" x14ac:dyDescent="0.3">
      <c r="B67" s="26"/>
    </row>
    <row r="68" spans="2:2" ht="25.8" customHeight="1" x14ac:dyDescent="0.3">
      <c r="B68" s="26"/>
    </row>
    <row r="69" spans="2:2" ht="25.8" customHeight="1" x14ac:dyDescent="0.3">
      <c r="B69" s="26"/>
    </row>
    <row r="70" spans="2:2" ht="25.8" customHeight="1" x14ac:dyDescent="0.3">
      <c r="B70" s="26"/>
    </row>
    <row r="71" spans="2:2" ht="25.8" customHeight="1" x14ac:dyDescent="0.3">
      <c r="B71" s="26"/>
    </row>
    <row r="72" spans="2:2" ht="25.8" customHeight="1" x14ac:dyDescent="0.3">
      <c r="B72" s="26"/>
    </row>
    <row r="73" spans="2:2" ht="25.8" customHeight="1" x14ac:dyDescent="0.3">
      <c r="B73" s="26"/>
    </row>
    <row r="74" spans="2:2" ht="25.8" customHeight="1" x14ac:dyDescent="0.3">
      <c r="B74" s="26"/>
    </row>
    <row r="75" spans="2:2" ht="25.8" customHeight="1" x14ac:dyDescent="0.3">
      <c r="B75" s="26"/>
    </row>
    <row r="76" spans="2:2" ht="25.8" customHeight="1" x14ac:dyDescent="0.3">
      <c r="B76" s="26"/>
    </row>
    <row r="77" spans="2:2" ht="25.8" customHeight="1" x14ac:dyDescent="0.3">
      <c r="B77" s="26"/>
    </row>
    <row r="78" spans="2:2" ht="25.8" customHeight="1" x14ac:dyDescent="0.3">
      <c r="B78" s="26"/>
    </row>
    <row r="79" spans="2:2" ht="25.8" customHeight="1" x14ac:dyDescent="0.3">
      <c r="B79" s="26"/>
    </row>
    <row r="80" spans="2:2" ht="25.8" customHeight="1" x14ac:dyDescent="0.3">
      <c r="B80" s="26"/>
    </row>
    <row r="81" spans="2:2" ht="25.8" customHeight="1" x14ac:dyDescent="0.3">
      <c r="B81" s="26"/>
    </row>
    <row r="82" spans="2:2" ht="25.8" customHeight="1" x14ac:dyDescent="0.3">
      <c r="B82" s="26"/>
    </row>
    <row r="83" spans="2:2" ht="25.8" customHeight="1" x14ac:dyDescent="0.3">
      <c r="B83" s="26"/>
    </row>
    <row r="84" spans="2:2" ht="25.8" customHeight="1" x14ac:dyDescent="0.3">
      <c r="B84" s="26"/>
    </row>
    <row r="85" spans="2:2" ht="25.8" customHeight="1" x14ac:dyDescent="0.3">
      <c r="B85" s="26"/>
    </row>
    <row r="86" spans="2:2" ht="25.8" customHeight="1" x14ac:dyDescent="0.3">
      <c r="B86" s="26"/>
    </row>
    <row r="87" spans="2:2" ht="25.8" customHeight="1" x14ac:dyDescent="0.3">
      <c r="B87" s="26"/>
    </row>
    <row r="88" spans="2:2" ht="25.8" customHeight="1" x14ac:dyDescent="0.3">
      <c r="B88" s="26"/>
    </row>
    <row r="89" spans="2:2" ht="25.8" customHeight="1" x14ac:dyDescent="0.3">
      <c r="B89" s="26"/>
    </row>
    <row r="90" spans="2:2" ht="25.8" customHeight="1" x14ac:dyDescent="0.3">
      <c r="B90" s="26"/>
    </row>
    <row r="91" spans="2:2" ht="25.8" customHeight="1" x14ac:dyDescent="0.3">
      <c r="B91" s="26"/>
    </row>
    <row r="92" spans="2:2" ht="25.8" customHeight="1" x14ac:dyDescent="0.3">
      <c r="B92" s="26"/>
    </row>
    <row r="93" spans="2:2" ht="25.8" customHeight="1" x14ac:dyDescent="0.3">
      <c r="B93" s="26"/>
    </row>
    <row r="94" spans="2:2" ht="25.8" customHeight="1" x14ac:dyDescent="0.3">
      <c r="B94" s="26"/>
    </row>
    <row r="95" spans="2:2" ht="25.8" customHeight="1" x14ac:dyDescent="0.3">
      <c r="B95" s="26"/>
    </row>
    <row r="96" spans="2:2" ht="25.8" customHeight="1" x14ac:dyDescent="0.3">
      <c r="B96" s="26"/>
    </row>
    <row r="97" spans="2:2" ht="25.8" customHeight="1" x14ac:dyDescent="0.3">
      <c r="B97" s="26"/>
    </row>
    <row r="98" spans="2:2" ht="25.8" customHeight="1" x14ac:dyDescent="0.3">
      <c r="B98" s="26"/>
    </row>
    <row r="99" spans="2:2" ht="25.8" customHeight="1" x14ac:dyDescent="0.3">
      <c r="B99" s="26"/>
    </row>
    <row r="100" spans="2:2" ht="25.8" customHeight="1" x14ac:dyDescent="0.3">
      <c r="B100" s="26"/>
    </row>
    <row r="101" spans="2:2" ht="25.8" customHeight="1" x14ac:dyDescent="0.3">
      <c r="B101" s="26"/>
    </row>
    <row r="102" spans="2:2" ht="25.8" customHeight="1" x14ac:dyDescent="0.3">
      <c r="B102" s="26"/>
    </row>
    <row r="103" spans="2:2" ht="25.8" customHeight="1" x14ac:dyDescent="0.3">
      <c r="B103" s="26"/>
    </row>
    <row r="104" spans="2:2" ht="25.8" customHeight="1" x14ac:dyDescent="0.3">
      <c r="B104" s="26"/>
    </row>
    <row r="105" spans="2:2" ht="25.8" customHeight="1" x14ac:dyDescent="0.3">
      <c r="B105" s="26"/>
    </row>
    <row r="106" spans="2:2" ht="25.8" customHeight="1" x14ac:dyDescent="0.3">
      <c r="B106" s="26"/>
    </row>
    <row r="107" spans="2:2" ht="25.8" customHeight="1" x14ac:dyDescent="0.3">
      <c r="B107" s="26"/>
    </row>
    <row r="108" spans="2:2" ht="25.8" customHeight="1" x14ac:dyDescent="0.3">
      <c r="B108" s="26"/>
    </row>
    <row r="109" spans="2:2" ht="25.8" customHeight="1" x14ac:dyDescent="0.3">
      <c r="B109" s="26"/>
    </row>
    <row r="110" spans="2:2" ht="25.8" customHeight="1" x14ac:dyDescent="0.3">
      <c r="B110" s="26"/>
    </row>
    <row r="111" spans="2:2" ht="25.8" customHeight="1" x14ac:dyDescent="0.3">
      <c r="B111" s="26"/>
    </row>
    <row r="112" spans="2:2" ht="25.8" customHeight="1" x14ac:dyDescent="0.3">
      <c r="B112" s="26"/>
    </row>
    <row r="113" spans="2:2" ht="25.8" customHeight="1" x14ac:dyDescent="0.3">
      <c r="B113" s="26"/>
    </row>
    <row r="114" spans="2:2" ht="25.8" customHeight="1" x14ac:dyDescent="0.3">
      <c r="B114" s="26"/>
    </row>
    <row r="115" spans="2:2" ht="25.8" customHeight="1" x14ac:dyDescent="0.3">
      <c r="B115" s="26"/>
    </row>
    <row r="116" spans="2:2" ht="25.8" customHeight="1" x14ac:dyDescent="0.3">
      <c r="B116" s="26"/>
    </row>
    <row r="117" spans="2:2" ht="25.8" customHeight="1" x14ac:dyDescent="0.3">
      <c r="B117" s="26"/>
    </row>
    <row r="118" spans="2:2" ht="25.8" customHeight="1" x14ac:dyDescent="0.3">
      <c r="B118" s="26"/>
    </row>
    <row r="119" spans="2:2" ht="25.8" customHeight="1" x14ac:dyDescent="0.3">
      <c r="B119" s="26"/>
    </row>
    <row r="120" spans="2:2" ht="25.8" customHeight="1" x14ac:dyDescent="0.3">
      <c r="B120" s="26"/>
    </row>
    <row r="121" spans="2:2" ht="25.8" customHeight="1" x14ac:dyDescent="0.3">
      <c r="B121" s="26"/>
    </row>
    <row r="122" spans="2:2" ht="25.8" customHeight="1" x14ac:dyDescent="0.3">
      <c r="B122" s="26"/>
    </row>
    <row r="123" spans="2:2" ht="25.8" customHeight="1" x14ac:dyDescent="0.3">
      <c r="B123" s="26"/>
    </row>
    <row r="124" spans="2:2" ht="25.8" customHeight="1" x14ac:dyDescent="0.3">
      <c r="B124" s="26"/>
    </row>
    <row r="125" spans="2:2" ht="25.8" customHeight="1" x14ac:dyDescent="0.3">
      <c r="B125" s="26"/>
    </row>
    <row r="126" spans="2:2" ht="25.8" customHeight="1" x14ac:dyDescent="0.3">
      <c r="B126" s="26"/>
    </row>
    <row r="127" spans="2:2" ht="25.8" customHeight="1" x14ac:dyDescent="0.3">
      <c r="B127" s="26"/>
    </row>
    <row r="128" spans="2:2" ht="25.8" customHeight="1" x14ac:dyDescent="0.3">
      <c r="B128" s="26"/>
    </row>
    <row r="129" spans="2:2" ht="25.8" customHeight="1" x14ac:dyDescent="0.3">
      <c r="B129" s="26"/>
    </row>
    <row r="130" spans="2:2" ht="25.8" customHeight="1" x14ac:dyDescent="0.3">
      <c r="B130" s="26"/>
    </row>
    <row r="131" spans="2:2" ht="25.8" customHeight="1" x14ac:dyDescent="0.3">
      <c r="B131" s="26"/>
    </row>
    <row r="132" spans="2:2" ht="25.8" customHeight="1" x14ac:dyDescent="0.3">
      <c r="B132" s="26"/>
    </row>
    <row r="133" spans="2:2" ht="25.8" customHeight="1" x14ac:dyDescent="0.3">
      <c r="B133" s="26"/>
    </row>
    <row r="134" spans="2:2" ht="25.8" customHeight="1" x14ac:dyDescent="0.3">
      <c r="B134" s="26"/>
    </row>
    <row r="135" spans="2:2" ht="25.8" customHeight="1" x14ac:dyDescent="0.3">
      <c r="B135" s="26"/>
    </row>
    <row r="136" spans="2:2" ht="25.8" customHeight="1" x14ac:dyDescent="0.3">
      <c r="B136" s="26"/>
    </row>
    <row r="137" spans="2:2" ht="25.8" customHeight="1" x14ac:dyDescent="0.3">
      <c r="B137" s="26"/>
    </row>
    <row r="138" spans="2:2" ht="25.8" customHeight="1" x14ac:dyDescent="0.3">
      <c r="B138" s="26"/>
    </row>
    <row r="139" spans="2:2" ht="25.8" customHeight="1" x14ac:dyDescent="0.3">
      <c r="B139" s="26"/>
    </row>
    <row r="140" spans="2:2" ht="25.8" customHeight="1" x14ac:dyDescent="0.3">
      <c r="B140" s="26"/>
    </row>
    <row r="141" spans="2:2" ht="25.8" customHeight="1" x14ac:dyDescent="0.3">
      <c r="B141" s="26"/>
    </row>
    <row r="142" spans="2:2" ht="25.8" customHeight="1" x14ac:dyDescent="0.3">
      <c r="B142" s="26"/>
    </row>
    <row r="143" spans="2:2" ht="25.8" customHeight="1" x14ac:dyDescent="0.3">
      <c r="B143" s="26"/>
    </row>
    <row r="144" spans="2:2" ht="25.8" customHeight="1" x14ac:dyDescent="0.3">
      <c r="B144" s="26"/>
    </row>
    <row r="145" spans="2:2" ht="25.8" customHeight="1" x14ac:dyDescent="0.3">
      <c r="B145" s="26"/>
    </row>
    <row r="146" spans="2:2" ht="25.8" customHeight="1" x14ac:dyDescent="0.3">
      <c r="B146" s="26"/>
    </row>
    <row r="147" spans="2:2" ht="25.8" customHeight="1" x14ac:dyDescent="0.3">
      <c r="B147" s="26"/>
    </row>
    <row r="148" spans="2:2" ht="25.8" customHeight="1" x14ac:dyDescent="0.3">
      <c r="B148" s="26"/>
    </row>
    <row r="149" spans="2:2" ht="25.8" customHeight="1" x14ac:dyDescent="0.3">
      <c r="B149" s="26"/>
    </row>
    <row r="150" spans="2:2" ht="25.8" customHeight="1" x14ac:dyDescent="0.3">
      <c r="B150" s="26"/>
    </row>
    <row r="151" spans="2:2" ht="25.8" customHeight="1" x14ac:dyDescent="0.3">
      <c r="B151" s="26"/>
    </row>
    <row r="152" spans="2:2" ht="25.8" customHeight="1" x14ac:dyDescent="0.3">
      <c r="B152" s="26"/>
    </row>
    <row r="153" spans="2:2" ht="25.8" customHeight="1" x14ac:dyDescent="0.3">
      <c r="B153" s="26"/>
    </row>
    <row r="154" spans="2:2" ht="25.8" customHeight="1" x14ac:dyDescent="0.3">
      <c r="B154" s="26"/>
    </row>
    <row r="155" spans="2:2" ht="25.8" customHeight="1" x14ac:dyDescent="0.3">
      <c r="B155" s="26"/>
    </row>
    <row r="156" spans="2:2" ht="25.8" customHeight="1" x14ac:dyDescent="0.3">
      <c r="B156" s="26"/>
    </row>
    <row r="157" spans="2:2" ht="25.8" customHeight="1" x14ac:dyDescent="0.3">
      <c r="B157" s="26"/>
    </row>
    <row r="158" spans="2:2" ht="25.8" customHeight="1" x14ac:dyDescent="0.3">
      <c r="B158" s="26"/>
    </row>
    <row r="159" spans="2:2" ht="25.8" customHeight="1" x14ac:dyDescent="0.3">
      <c r="B159" s="26"/>
    </row>
    <row r="160" spans="2:2" ht="25.8" customHeight="1" x14ac:dyDescent="0.3">
      <c r="B160" s="26"/>
    </row>
    <row r="161" spans="2:2" ht="25.8" customHeight="1" x14ac:dyDescent="0.3">
      <c r="B161" s="26"/>
    </row>
    <row r="162" spans="2:2" ht="25.8" customHeight="1" x14ac:dyDescent="0.3">
      <c r="B162" s="26"/>
    </row>
    <row r="163" spans="2:2" ht="25.8" customHeight="1" x14ac:dyDescent="0.3">
      <c r="B163" s="26"/>
    </row>
    <row r="164" spans="2:2" ht="25.8" customHeight="1" x14ac:dyDescent="0.3">
      <c r="B164" s="26"/>
    </row>
    <row r="165" spans="2:2" ht="25.8" customHeight="1" x14ac:dyDescent="0.3">
      <c r="B165" s="26"/>
    </row>
    <row r="166" spans="2:2" ht="25.8" customHeight="1" x14ac:dyDescent="0.3">
      <c r="B166" s="26"/>
    </row>
    <row r="167" spans="2:2" ht="25.8" customHeight="1" x14ac:dyDescent="0.3">
      <c r="B167" s="26"/>
    </row>
    <row r="168" spans="2:2" ht="25.8" customHeight="1" x14ac:dyDescent="0.3">
      <c r="B168" s="26"/>
    </row>
    <row r="169" spans="2:2" ht="25.8" customHeight="1" x14ac:dyDescent="0.3">
      <c r="B169" s="26"/>
    </row>
    <row r="170" spans="2:2" ht="25.8" customHeight="1" x14ac:dyDescent="0.3">
      <c r="B170" s="26"/>
    </row>
    <row r="171" spans="2:2" ht="25.8" customHeight="1" x14ac:dyDescent="0.3">
      <c r="B171" s="26"/>
    </row>
    <row r="172" spans="2:2" ht="25.8" customHeight="1" x14ac:dyDescent="0.3">
      <c r="B172" s="26"/>
    </row>
    <row r="173" spans="2:2" ht="25.8" customHeight="1" x14ac:dyDescent="0.3">
      <c r="B173" s="26"/>
    </row>
    <row r="174" spans="2:2" ht="25.8" customHeight="1" x14ac:dyDescent="0.3">
      <c r="B174" s="26"/>
    </row>
    <row r="175" spans="2:2" ht="25.8" customHeight="1" x14ac:dyDescent="0.3">
      <c r="B175" s="26"/>
    </row>
    <row r="176" spans="2:2" ht="25.8" customHeight="1" x14ac:dyDescent="0.3">
      <c r="B176" s="26"/>
    </row>
    <row r="177" spans="2:2" ht="25.8" customHeight="1" x14ac:dyDescent="0.3">
      <c r="B177" s="26"/>
    </row>
    <row r="178" spans="2:2" ht="25.8" customHeight="1" x14ac:dyDescent="0.3">
      <c r="B178" s="26"/>
    </row>
    <row r="179" spans="2:2" ht="25.8" customHeight="1" x14ac:dyDescent="0.3">
      <c r="B179" s="26"/>
    </row>
    <row r="180" spans="2:2" ht="25.8" customHeight="1" x14ac:dyDescent="0.3">
      <c r="B180" s="26"/>
    </row>
    <row r="181" spans="2:2" ht="25.8" customHeight="1" x14ac:dyDescent="0.3">
      <c r="B181" s="26"/>
    </row>
    <row r="182" spans="2:2" ht="25.8" customHeight="1" x14ac:dyDescent="0.3">
      <c r="B182" s="26"/>
    </row>
    <row r="183" spans="2:2" ht="25.8" customHeight="1" x14ac:dyDescent="0.3">
      <c r="B183" s="26"/>
    </row>
    <row r="184" spans="2:2" ht="25.8" customHeight="1" x14ac:dyDescent="0.3">
      <c r="B184" s="26"/>
    </row>
    <row r="185" spans="2:2" ht="25.8" customHeight="1" x14ac:dyDescent="0.3">
      <c r="B185" s="26"/>
    </row>
    <row r="186" spans="2:2" ht="25.8" customHeight="1" x14ac:dyDescent="0.3">
      <c r="B186" s="26"/>
    </row>
    <row r="187" spans="2:2" ht="25.8" customHeight="1" x14ac:dyDescent="0.3">
      <c r="B187" s="26"/>
    </row>
    <row r="188" spans="2:2" ht="25.8" customHeight="1" x14ac:dyDescent="0.3">
      <c r="B188" s="26"/>
    </row>
    <row r="189" spans="2:2" ht="25.8" customHeight="1" x14ac:dyDescent="0.3">
      <c r="B189" s="26"/>
    </row>
    <row r="190" spans="2:2" ht="25.8" customHeight="1" x14ac:dyDescent="0.3">
      <c r="B190" s="26"/>
    </row>
    <row r="191" spans="2:2" ht="25.8" customHeight="1" x14ac:dyDescent="0.3">
      <c r="B191" s="26"/>
    </row>
    <row r="192" spans="2:2" ht="25.8" customHeight="1" x14ac:dyDescent="0.3">
      <c r="B192" s="26"/>
    </row>
    <row r="193" spans="2:2" ht="25.8" customHeight="1" x14ac:dyDescent="0.3">
      <c r="B193" s="26"/>
    </row>
    <row r="194" spans="2:2" ht="25.8" customHeight="1" x14ac:dyDescent="0.3">
      <c r="B194" s="26"/>
    </row>
    <row r="195" spans="2:2" ht="25.8" customHeight="1" x14ac:dyDescent="0.3">
      <c r="B195" s="26"/>
    </row>
    <row r="196" spans="2:2" ht="25.8" customHeight="1" x14ac:dyDescent="0.3">
      <c r="B196" s="26"/>
    </row>
    <row r="197" spans="2:2" ht="25.8" customHeight="1" x14ac:dyDescent="0.3">
      <c r="B197" s="26"/>
    </row>
    <row r="198" spans="2:2" ht="25.8" customHeight="1" x14ac:dyDescent="0.3">
      <c r="B198" s="26"/>
    </row>
    <row r="199" spans="2:2" ht="25.8" customHeight="1" x14ac:dyDescent="0.3">
      <c r="B199" s="26"/>
    </row>
    <row r="200" spans="2:2" ht="25.8" customHeight="1" x14ac:dyDescent="0.3">
      <c r="B200" s="26"/>
    </row>
    <row r="201" spans="2:2" ht="25.8" customHeight="1" x14ac:dyDescent="0.3">
      <c r="B201" s="26"/>
    </row>
    <row r="202" spans="2:2" ht="25.8" customHeight="1" x14ac:dyDescent="0.3">
      <c r="B202" s="26"/>
    </row>
    <row r="203" spans="2:2" ht="25.8" customHeight="1" x14ac:dyDescent="0.3">
      <c r="B203" s="26"/>
    </row>
    <row r="204" spans="2:2" ht="25.8" customHeight="1" x14ac:dyDescent="0.3">
      <c r="B204" s="26"/>
    </row>
    <row r="205" spans="2:2" ht="25.8" customHeight="1" x14ac:dyDescent="0.3">
      <c r="B205" s="26"/>
    </row>
    <row r="206" spans="2:2" ht="25.8" customHeight="1" x14ac:dyDescent="0.3">
      <c r="B206" s="26"/>
    </row>
    <row r="207" spans="2:2" ht="25.8" customHeight="1" x14ac:dyDescent="0.3">
      <c r="B207" s="26"/>
    </row>
    <row r="208" spans="2:2" ht="25.8" customHeight="1" x14ac:dyDescent="0.3">
      <c r="B208" s="26"/>
    </row>
    <row r="209" spans="2:2" ht="25.8" customHeight="1" x14ac:dyDescent="0.3">
      <c r="B209" s="26"/>
    </row>
    <row r="210" spans="2:2" ht="25.8" customHeight="1" x14ac:dyDescent="0.3">
      <c r="B210" s="26"/>
    </row>
    <row r="211" spans="2:2" ht="25.8" customHeight="1" x14ac:dyDescent="0.3">
      <c r="B211" s="26"/>
    </row>
    <row r="212" spans="2:2" ht="25.8" customHeight="1" x14ac:dyDescent="0.3">
      <c r="B212" s="26"/>
    </row>
    <row r="213" spans="2:2" ht="25.8" customHeight="1" x14ac:dyDescent="0.3">
      <c r="B213" s="26"/>
    </row>
    <row r="214" spans="2:2" ht="25.8" customHeight="1" x14ac:dyDescent="0.3">
      <c r="B214" s="26"/>
    </row>
    <row r="215" spans="2:2" ht="25.8" customHeight="1" x14ac:dyDescent="0.3">
      <c r="B215" s="26"/>
    </row>
    <row r="216" spans="2:2" ht="25.8" customHeight="1" x14ac:dyDescent="0.3">
      <c r="B216" s="26"/>
    </row>
    <row r="217" spans="2:2" ht="25.8" customHeight="1" x14ac:dyDescent="0.3">
      <c r="B217" s="26"/>
    </row>
    <row r="218" spans="2:2" ht="25.8" customHeight="1" x14ac:dyDescent="0.3">
      <c r="B218" s="26"/>
    </row>
    <row r="219" spans="2:2" ht="25.8" customHeight="1" x14ac:dyDescent="0.3">
      <c r="B219" s="26"/>
    </row>
    <row r="220" spans="2:2" ht="25.8" customHeight="1" x14ac:dyDescent="0.3">
      <c r="B220" s="26"/>
    </row>
    <row r="221" spans="2:2" ht="25.8" customHeight="1" x14ac:dyDescent="0.3">
      <c r="B221" s="26"/>
    </row>
    <row r="222" spans="2:2" ht="25.8" customHeight="1" x14ac:dyDescent="0.3">
      <c r="B222" s="26"/>
    </row>
    <row r="223" spans="2:2" ht="25.8" customHeight="1" x14ac:dyDescent="0.3">
      <c r="B223" s="26"/>
    </row>
    <row r="224" spans="2:2" ht="25.8" customHeight="1" x14ac:dyDescent="0.3">
      <c r="B224" s="26"/>
    </row>
    <row r="225" spans="2:2" ht="25.8" customHeight="1" x14ac:dyDescent="0.3">
      <c r="B225" s="26"/>
    </row>
    <row r="226" spans="2:2" ht="25.8" customHeight="1" x14ac:dyDescent="0.3">
      <c r="B226" s="26"/>
    </row>
    <row r="227" spans="2:2" ht="25.8" customHeight="1" x14ac:dyDescent="0.3">
      <c r="B227" s="26"/>
    </row>
    <row r="228" spans="2:2" ht="25.8" customHeight="1" x14ac:dyDescent="0.3">
      <c r="B228" s="26"/>
    </row>
    <row r="229" spans="2:2" ht="25.8" customHeight="1" x14ac:dyDescent="0.3">
      <c r="B229" s="26"/>
    </row>
    <row r="230" spans="2:2" ht="25.8" customHeight="1" x14ac:dyDescent="0.3">
      <c r="B230" s="26"/>
    </row>
    <row r="231" spans="2:2" ht="25.8" customHeight="1" x14ac:dyDescent="0.3">
      <c r="B231" s="26"/>
    </row>
    <row r="232" spans="2:2" ht="25.8" customHeight="1" x14ac:dyDescent="0.3">
      <c r="B232" s="26"/>
    </row>
    <row r="233" spans="2:2" ht="25.8" customHeight="1" x14ac:dyDescent="0.3">
      <c r="B233" s="26"/>
    </row>
    <row r="234" spans="2:2" ht="25.8" customHeight="1" x14ac:dyDescent="0.3">
      <c r="B234" s="26"/>
    </row>
    <row r="235" spans="2:2" ht="25.8" customHeight="1" x14ac:dyDescent="0.3">
      <c r="B235" s="26"/>
    </row>
    <row r="236" spans="2:2" ht="25.8" customHeight="1" x14ac:dyDescent="0.3">
      <c r="B236" s="26"/>
    </row>
    <row r="237" spans="2:2" ht="25.8" customHeight="1" x14ac:dyDescent="0.3">
      <c r="B237" s="26"/>
    </row>
    <row r="238" spans="2:2" ht="25.8" customHeight="1" x14ac:dyDescent="0.3">
      <c r="B238" s="26"/>
    </row>
    <row r="239" spans="2:2" ht="25.8" customHeight="1" x14ac:dyDescent="0.3">
      <c r="B239" s="26"/>
    </row>
    <row r="240" spans="2:2" ht="25.8" customHeight="1" x14ac:dyDescent="0.3">
      <c r="B240" s="26"/>
    </row>
    <row r="241" spans="2:2" ht="25.8" customHeight="1" x14ac:dyDescent="0.3">
      <c r="B241" s="26"/>
    </row>
    <row r="242" spans="2:2" ht="25.8" customHeight="1" x14ac:dyDescent="0.3">
      <c r="B242" s="26"/>
    </row>
    <row r="243" spans="2:2" ht="25.8" customHeight="1" x14ac:dyDescent="0.3">
      <c r="B243" s="26"/>
    </row>
    <row r="244" spans="2:2" ht="25.8" customHeight="1" x14ac:dyDescent="0.3">
      <c r="B244" s="26"/>
    </row>
    <row r="245" spans="2:2" ht="25.8" customHeight="1" x14ac:dyDescent="0.3">
      <c r="B245" s="26"/>
    </row>
    <row r="246" spans="2:2" ht="25.8" customHeight="1" x14ac:dyDescent="0.3">
      <c r="B246" s="26"/>
    </row>
    <row r="247" spans="2:2" ht="25.8" customHeight="1" x14ac:dyDescent="0.3">
      <c r="B247" s="26"/>
    </row>
    <row r="248" spans="2:2" ht="25.8" customHeight="1" x14ac:dyDescent="0.3">
      <c r="B248" s="26"/>
    </row>
    <row r="249" spans="2:2" ht="25.8" customHeight="1" x14ac:dyDescent="0.3">
      <c r="B249" s="26"/>
    </row>
    <row r="250" spans="2:2" ht="25.8" customHeight="1" x14ac:dyDescent="0.3">
      <c r="B250" s="26"/>
    </row>
    <row r="251" spans="2:2" ht="25.8" customHeight="1" x14ac:dyDescent="0.3">
      <c r="B251" s="26"/>
    </row>
    <row r="252" spans="2:2" ht="25.8" customHeight="1" x14ac:dyDescent="0.3">
      <c r="B252" s="26"/>
    </row>
    <row r="253" spans="2:2" ht="25.8" customHeight="1" x14ac:dyDescent="0.3">
      <c r="B253" s="26"/>
    </row>
    <row r="254" spans="2:2" ht="25.8" customHeight="1" x14ac:dyDescent="0.3">
      <c r="B254" s="26"/>
    </row>
    <row r="255" spans="2:2" ht="25.8" customHeight="1" x14ac:dyDescent="0.3">
      <c r="B255" s="26"/>
    </row>
    <row r="256" spans="2:2" ht="25.8" customHeight="1" x14ac:dyDescent="0.3">
      <c r="B256" s="26"/>
    </row>
    <row r="257" spans="2:2" ht="25.8" customHeight="1" x14ac:dyDescent="0.3">
      <c r="B257" s="26"/>
    </row>
    <row r="258" spans="2:2" ht="25.8" customHeight="1" x14ac:dyDescent="0.3">
      <c r="B258" s="26"/>
    </row>
    <row r="259" spans="2:2" ht="25.8" customHeight="1" x14ac:dyDescent="0.3">
      <c r="B259" s="26"/>
    </row>
    <row r="260" spans="2:2" ht="25.8" customHeight="1" x14ac:dyDescent="0.3">
      <c r="B260" s="26"/>
    </row>
    <row r="261" spans="2:2" ht="25.8" customHeight="1" x14ac:dyDescent="0.3">
      <c r="B261" s="26"/>
    </row>
    <row r="262" spans="2:2" ht="25.8" customHeight="1" x14ac:dyDescent="0.3">
      <c r="B262" s="26"/>
    </row>
    <row r="263" spans="2:2" ht="25.8" customHeight="1" x14ac:dyDescent="0.3">
      <c r="B263" s="26"/>
    </row>
    <row r="264" spans="2:2" ht="25.8" customHeight="1" x14ac:dyDescent="0.3">
      <c r="B264" s="26"/>
    </row>
    <row r="265" spans="2:2" ht="25.8" customHeight="1" x14ac:dyDescent="0.3">
      <c r="B265" s="26"/>
    </row>
    <row r="266" spans="2:2" ht="25.8" customHeight="1" x14ac:dyDescent="0.3">
      <c r="B266" s="26"/>
    </row>
    <row r="267" spans="2:2" ht="25.8" customHeight="1" x14ac:dyDescent="0.3">
      <c r="B267" s="26"/>
    </row>
    <row r="268" spans="2:2" ht="25.8" customHeight="1" x14ac:dyDescent="0.3">
      <c r="B268" s="26"/>
    </row>
    <row r="269" spans="2:2" ht="25.8" customHeight="1" x14ac:dyDescent="0.3">
      <c r="B269" s="26"/>
    </row>
    <row r="270" spans="2:2" ht="25.8" customHeight="1" x14ac:dyDescent="0.3">
      <c r="B270" s="26"/>
    </row>
    <row r="271" spans="2:2" ht="25.8" customHeight="1" x14ac:dyDescent="0.3">
      <c r="B271" s="26"/>
    </row>
    <row r="272" spans="2:2" ht="25.8" customHeight="1" x14ac:dyDescent="0.3">
      <c r="B272" s="26"/>
    </row>
    <row r="273" spans="2:2" ht="25.8" customHeight="1" x14ac:dyDescent="0.3">
      <c r="B273" s="26"/>
    </row>
    <row r="274" spans="2:2" ht="25.8" customHeight="1" x14ac:dyDescent="0.3">
      <c r="B274" s="26"/>
    </row>
    <row r="275" spans="2:2" ht="25.8" customHeight="1" x14ac:dyDescent="0.3">
      <c r="B275" s="26"/>
    </row>
    <row r="276" spans="2:2" ht="25.8" customHeight="1" x14ac:dyDescent="0.3">
      <c r="B276" s="26"/>
    </row>
    <row r="277" spans="2:2" ht="25.8" customHeight="1" x14ac:dyDescent="0.3">
      <c r="B277" s="26"/>
    </row>
    <row r="278" spans="2:2" ht="25.8" customHeight="1" x14ac:dyDescent="0.3">
      <c r="B278" s="26"/>
    </row>
    <row r="279" spans="2:2" ht="25.8" customHeight="1" x14ac:dyDescent="0.3">
      <c r="B279" s="26"/>
    </row>
    <row r="280" spans="2:2" ht="25.8" customHeight="1" x14ac:dyDescent="0.3">
      <c r="B280" s="26"/>
    </row>
    <row r="281" spans="2:2" ht="25.8" customHeight="1" x14ac:dyDescent="0.3">
      <c r="B281" s="26"/>
    </row>
    <row r="282" spans="2:2" ht="25.8" customHeight="1" x14ac:dyDescent="0.3">
      <c r="B282" s="26"/>
    </row>
    <row r="283" spans="2:2" ht="25.8" customHeight="1" x14ac:dyDescent="0.3">
      <c r="B283" s="26"/>
    </row>
    <row r="284" spans="2:2" ht="25.8" customHeight="1" x14ac:dyDescent="0.3">
      <c r="B284" s="26"/>
    </row>
    <row r="285" spans="2:2" ht="25.8" customHeight="1" x14ac:dyDescent="0.3">
      <c r="B285" s="26"/>
    </row>
    <row r="286" spans="2:2" ht="25.8" customHeight="1" x14ac:dyDescent="0.3">
      <c r="B286" s="26"/>
    </row>
    <row r="287" spans="2:2" ht="25.8" customHeight="1" x14ac:dyDescent="0.3">
      <c r="B287" s="26"/>
    </row>
    <row r="288" spans="2:2" ht="25.8" customHeight="1" x14ac:dyDescent="0.3">
      <c r="B288" s="26"/>
    </row>
    <row r="289" spans="2:2" ht="25.8" customHeight="1" x14ac:dyDescent="0.3">
      <c r="B289" s="26"/>
    </row>
    <row r="290" spans="2:2" ht="25.8" customHeight="1" x14ac:dyDescent="0.3">
      <c r="B290" s="26"/>
    </row>
    <row r="291" spans="2:2" ht="25.8" customHeight="1" x14ac:dyDescent="0.3">
      <c r="B291" s="26"/>
    </row>
    <row r="292" spans="2:2" ht="25.8" customHeight="1" x14ac:dyDescent="0.3">
      <c r="B292" s="26"/>
    </row>
    <row r="293" spans="2:2" ht="25.8" customHeight="1" x14ac:dyDescent="0.3">
      <c r="B293" s="26"/>
    </row>
    <row r="294" spans="2:2" ht="25.8" customHeight="1" x14ac:dyDescent="0.3">
      <c r="B294" s="26"/>
    </row>
    <row r="295" spans="2:2" ht="25.8" customHeight="1" x14ac:dyDescent="0.3">
      <c r="B295" s="26"/>
    </row>
    <row r="296" spans="2:2" ht="25.8" customHeight="1" x14ac:dyDescent="0.3">
      <c r="B296" s="26"/>
    </row>
    <row r="297" spans="2:2" ht="25.8" customHeight="1" x14ac:dyDescent="0.3">
      <c r="B297" s="26"/>
    </row>
    <row r="298" spans="2:2" ht="25.8" customHeight="1" x14ac:dyDescent="0.3">
      <c r="B298" s="26"/>
    </row>
    <row r="299" spans="2:2" ht="25.8" customHeight="1" x14ac:dyDescent="0.3">
      <c r="B299" s="26"/>
    </row>
    <row r="300" spans="2:2" ht="25.8" customHeight="1" x14ac:dyDescent="0.3">
      <c r="B300" s="26"/>
    </row>
    <row r="301" spans="2:2" ht="25.8" customHeight="1" x14ac:dyDescent="0.3">
      <c r="B301" s="26"/>
    </row>
    <row r="302" spans="2:2" ht="25.8" customHeight="1" x14ac:dyDescent="0.3">
      <c r="B302" s="26"/>
    </row>
    <row r="303" spans="2:2" ht="25.8" customHeight="1" x14ac:dyDescent="0.3">
      <c r="B303" s="26"/>
    </row>
    <row r="304" spans="2:2" ht="25.8" customHeight="1" x14ac:dyDescent="0.3">
      <c r="B304" s="26"/>
    </row>
    <row r="305" spans="2:2" ht="25.8" customHeight="1" x14ac:dyDescent="0.3">
      <c r="B305" s="26"/>
    </row>
    <row r="306" spans="2:2" ht="25.8" customHeight="1" x14ac:dyDescent="0.3">
      <c r="B306" s="26"/>
    </row>
    <row r="307" spans="2:2" ht="25.8" customHeight="1" x14ac:dyDescent="0.3">
      <c r="B307" s="26"/>
    </row>
    <row r="308" spans="2:2" ht="25.8" customHeight="1" x14ac:dyDescent="0.3">
      <c r="B308" s="26"/>
    </row>
    <row r="309" spans="2:2" ht="25.8" customHeight="1" x14ac:dyDescent="0.3">
      <c r="B309" s="26"/>
    </row>
    <row r="310" spans="2:2" ht="25.8" customHeight="1" x14ac:dyDescent="0.3">
      <c r="B310" s="26"/>
    </row>
    <row r="311" spans="2:2" ht="25.8" customHeight="1" x14ac:dyDescent="0.3">
      <c r="B311" s="26"/>
    </row>
    <row r="312" spans="2:2" ht="25.8" customHeight="1" x14ac:dyDescent="0.3">
      <c r="B312" s="26"/>
    </row>
    <row r="313" spans="2:2" ht="25.8" customHeight="1" x14ac:dyDescent="0.3">
      <c r="B313" s="26"/>
    </row>
    <row r="314" spans="2:2" ht="25.8" customHeight="1" x14ac:dyDescent="0.3">
      <c r="B314" s="26"/>
    </row>
    <row r="315" spans="2:2" ht="25.8" customHeight="1" x14ac:dyDescent="0.3">
      <c r="B315" s="26"/>
    </row>
    <row r="316" spans="2:2" ht="25.8" customHeight="1" x14ac:dyDescent="0.3">
      <c r="B316" s="26"/>
    </row>
    <row r="317" spans="2:2" ht="25.8" customHeight="1" x14ac:dyDescent="0.3">
      <c r="B317" s="26"/>
    </row>
    <row r="318" spans="2:2" ht="25.8" customHeight="1" x14ac:dyDescent="0.3">
      <c r="B318" s="26"/>
    </row>
    <row r="319" spans="2:2" ht="25.8" customHeight="1" x14ac:dyDescent="0.3">
      <c r="B319" s="26"/>
    </row>
    <row r="320" spans="2:2" ht="25.8" customHeight="1" x14ac:dyDescent="0.3">
      <c r="B320" s="26"/>
    </row>
    <row r="321" spans="2:2" ht="25.8" customHeight="1" x14ac:dyDescent="0.3">
      <c r="B321" s="26"/>
    </row>
    <row r="322" spans="2:2" ht="25.8" customHeight="1" x14ac:dyDescent="0.3">
      <c r="B322" s="26"/>
    </row>
    <row r="323" spans="2:2" ht="25.8" customHeight="1" x14ac:dyDescent="0.3">
      <c r="B323" s="26"/>
    </row>
    <row r="324" spans="2:2" ht="25.8" customHeight="1" x14ac:dyDescent="0.3">
      <c r="B324" s="26"/>
    </row>
    <row r="325" spans="2:2" ht="25.8" customHeight="1" x14ac:dyDescent="0.3">
      <c r="B325" s="26"/>
    </row>
    <row r="326" spans="2:2" ht="25.8" customHeight="1" x14ac:dyDescent="0.3">
      <c r="B326" s="26"/>
    </row>
    <row r="327" spans="2:2" ht="25.8" customHeight="1" x14ac:dyDescent="0.3">
      <c r="B327" s="26"/>
    </row>
    <row r="328" spans="2:2" ht="25.8" customHeight="1" x14ac:dyDescent="0.3">
      <c r="B328" s="26"/>
    </row>
    <row r="329" spans="2:2" ht="25.8" customHeight="1" x14ac:dyDescent="0.3">
      <c r="B329" s="26"/>
    </row>
    <row r="330" spans="2:2" ht="25.8" customHeight="1" x14ac:dyDescent="0.3">
      <c r="B330" s="26"/>
    </row>
    <row r="331" spans="2:2" ht="25.8" customHeight="1" x14ac:dyDescent="0.3">
      <c r="B331" s="26"/>
    </row>
    <row r="332" spans="2:2" ht="25.8" customHeight="1" x14ac:dyDescent="0.3">
      <c r="B332" s="26"/>
    </row>
    <row r="333" spans="2:2" ht="25.8" customHeight="1" x14ac:dyDescent="0.3">
      <c r="B333" s="26"/>
    </row>
    <row r="334" spans="2:2" ht="25.8" customHeight="1" x14ac:dyDescent="0.3">
      <c r="B334" s="26"/>
    </row>
    <row r="335" spans="2:2" ht="25.8" customHeight="1" x14ac:dyDescent="0.3">
      <c r="B335" s="26"/>
    </row>
    <row r="336" spans="2:2" ht="25.8" customHeight="1" x14ac:dyDescent="0.3">
      <c r="B336" s="26"/>
    </row>
    <row r="337" spans="2:2" ht="25.8" customHeight="1" x14ac:dyDescent="0.3">
      <c r="B337" s="26"/>
    </row>
    <row r="338" spans="2:2" ht="25.8" customHeight="1" x14ac:dyDescent="0.3">
      <c r="B338" s="26"/>
    </row>
    <row r="339" spans="2:2" ht="25.8" customHeight="1" x14ac:dyDescent="0.3">
      <c r="B339" s="26"/>
    </row>
    <row r="340" spans="2:2" ht="25.8" customHeight="1" x14ac:dyDescent="0.3">
      <c r="B340" s="26"/>
    </row>
    <row r="341" spans="2:2" ht="25.8" customHeight="1" x14ac:dyDescent="0.3">
      <c r="B341" s="26"/>
    </row>
    <row r="342" spans="2:2" ht="25.8" customHeight="1" x14ac:dyDescent="0.3">
      <c r="B342" s="26"/>
    </row>
    <row r="343" spans="2:2" ht="25.8" customHeight="1" x14ac:dyDescent="0.3">
      <c r="B343" s="26"/>
    </row>
    <row r="344" spans="2:2" ht="25.8" customHeight="1" x14ac:dyDescent="0.3">
      <c r="B344" s="26"/>
    </row>
    <row r="345" spans="2:2" ht="25.8" customHeight="1" x14ac:dyDescent="0.3">
      <c r="B345" s="26"/>
    </row>
    <row r="346" spans="2:2" ht="25.8" customHeight="1" x14ac:dyDescent="0.3">
      <c r="B346" s="26"/>
    </row>
    <row r="347" spans="2:2" ht="25.8" customHeight="1" x14ac:dyDescent="0.3">
      <c r="B347" s="26"/>
    </row>
    <row r="348" spans="2:2" ht="25.8" customHeight="1" x14ac:dyDescent="0.3">
      <c r="B348" s="26"/>
    </row>
    <row r="349" spans="2:2" ht="25.8" customHeight="1" x14ac:dyDescent="0.3">
      <c r="B349" s="26"/>
    </row>
    <row r="350" spans="2:2" ht="25.8" customHeight="1" x14ac:dyDescent="0.3">
      <c r="B350" s="26"/>
    </row>
    <row r="351" spans="2:2" ht="25.8" customHeight="1" x14ac:dyDescent="0.3">
      <c r="B351" s="26"/>
    </row>
    <row r="352" spans="2:2" ht="25.8" customHeight="1" x14ac:dyDescent="0.3">
      <c r="B352" s="26"/>
    </row>
    <row r="353" spans="2:2" ht="25.8" customHeight="1" x14ac:dyDescent="0.3">
      <c r="B353" s="26"/>
    </row>
    <row r="354" spans="2:2" ht="25.8" customHeight="1" x14ac:dyDescent="0.3">
      <c r="B354" s="26"/>
    </row>
    <row r="355" spans="2:2" ht="25.8" customHeight="1" x14ac:dyDescent="0.3">
      <c r="B355" s="26"/>
    </row>
    <row r="356" spans="2:2" ht="25.8" customHeight="1" x14ac:dyDescent="0.3">
      <c r="B356" s="26"/>
    </row>
    <row r="357" spans="2:2" ht="25.8" customHeight="1" x14ac:dyDescent="0.3">
      <c r="B357" s="26"/>
    </row>
    <row r="358" spans="2:2" ht="25.8" customHeight="1" x14ac:dyDescent="0.3">
      <c r="B358" s="26"/>
    </row>
    <row r="359" spans="2:2" ht="25.8" customHeight="1" x14ac:dyDescent="0.3">
      <c r="B359" s="26"/>
    </row>
    <row r="360" spans="2:2" ht="25.8" customHeight="1" x14ac:dyDescent="0.3">
      <c r="B360" s="26"/>
    </row>
    <row r="361" spans="2:2" ht="25.8" customHeight="1" x14ac:dyDescent="0.3">
      <c r="B361" s="26"/>
    </row>
    <row r="362" spans="2:2" ht="25.8" customHeight="1" x14ac:dyDescent="0.3">
      <c r="B362" s="26"/>
    </row>
    <row r="363" spans="2:2" ht="25.8" customHeight="1" x14ac:dyDescent="0.3">
      <c r="B363" s="26"/>
    </row>
    <row r="364" spans="2:2" ht="25.8" customHeight="1" x14ac:dyDescent="0.3">
      <c r="B364" s="26"/>
    </row>
    <row r="365" spans="2:2" ht="25.8" customHeight="1" x14ac:dyDescent="0.3">
      <c r="B365" s="26"/>
    </row>
    <row r="366" spans="2:2" ht="25.8" customHeight="1" x14ac:dyDescent="0.3">
      <c r="B366" s="26"/>
    </row>
    <row r="367" spans="2:2" ht="25.8" customHeight="1" x14ac:dyDescent="0.3">
      <c r="B367" s="26"/>
    </row>
    <row r="368" spans="2:2" ht="25.8" customHeight="1" x14ac:dyDescent="0.3">
      <c r="B368" s="26"/>
    </row>
    <row r="369" spans="2:2" ht="25.8" customHeight="1" x14ac:dyDescent="0.3">
      <c r="B369" s="26"/>
    </row>
    <row r="370" spans="2:2" ht="25.8" customHeight="1" x14ac:dyDescent="0.3">
      <c r="B370" s="26"/>
    </row>
    <row r="371" spans="2:2" ht="25.8" customHeight="1" x14ac:dyDescent="0.3">
      <c r="B371" s="26"/>
    </row>
    <row r="372" spans="2:2" ht="25.8" customHeight="1" x14ac:dyDescent="0.3">
      <c r="B372" s="26"/>
    </row>
    <row r="373" spans="2:2" ht="25.8" customHeight="1" x14ac:dyDescent="0.3">
      <c r="B373" s="26"/>
    </row>
    <row r="374" spans="2:2" ht="25.8" customHeight="1" x14ac:dyDescent="0.3">
      <c r="B374" s="26"/>
    </row>
    <row r="375" spans="2:2" ht="25.8" customHeight="1" x14ac:dyDescent="0.3">
      <c r="B375" s="26"/>
    </row>
    <row r="376" spans="2:2" ht="25.8" customHeight="1" x14ac:dyDescent="0.3">
      <c r="B376" s="26"/>
    </row>
    <row r="377" spans="2:2" ht="25.8" customHeight="1" x14ac:dyDescent="0.3">
      <c r="B377" s="26"/>
    </row>
    <row r="378" spans="2:2" ht="25.8" customHeight="1" x14ac:dyDescent="0.3">
      <c r="B378" s="26"/>
    </row>
    <row r="379" spans="2:2" ht="25.8" customHeight="1" x14ac:dyDescent="0.3">
      <c r="B379" s="26"/>
    </row>
    <row r="380" spans="2:2" ht="25.8" customHeight="1" x14ac:dyDescent="0.3">
      <c r="B380" s="26"/>
    </row>
    <row r="381" spans="2:2" ht="25.8" customHeight="1" x14ac:dyDescent="0.3">
      <c r="B381" s="26"/>
    </row>
    <row r="382" spans="2:2" ht="25.8" customHeight="1" x14ac:dyDescent="0.3">
      <c r="B382" s="26"/>
    </row>
    <row r="383" spans="2:2" ht="25.8" customHeight="1" x14ac:dyDescent="0.3">
      <c r="B383" s="26"/>
    </row>
    <row r="384" spans="2:2" ht="25.8" customHeight="1" x14ac:dyDescent="0.3">
      <c r="B384" s="26"/>
    </row>
    <row r="385" spans="2:2" ht="25.8" customHeight="1" x14ac:dyDescent="0.3">
      <c r="B385" s="26"/>
    </row>
    <row r="386" spans="2:2" ht="25.8" customHeight="1" x14ac:dyDescent="0.3">
      <c r="B386" s="26"/>
    </row>
    <row r="387" spans="2:2" ht="25.8" customHeight="1" x14ac:dyDescent="0.3">
      <c r="B387" s="26"/>
    </row>
    <row r="388" spans="2:2" ht="25.8" customHeight="1" x14ac:dyDescent="0.3">
      <c r="B388" s="26"/>
    </row>
    <row r="389" spans="2:2" ht="25.8" customHeight="1" x14ac:dyDescent="0.3">
      <c r="B389" s="26"/>
    </row>
    <row r="390" spans="2:2" ht="25.8" customHeight="1" x14ac:dyDescent="0.3">
      <c r="B390" s="26"/>
    </row>
    <row r="391" spans="2:2" ht="25.8" customHeight="1" x14ac:dyDescent="0.3">
      <c r="B391" s="26"/>
    </row>
    <row r="392" spans="2:2" ht="25.8" customHeight="1" x14ac:dyDescent="0.3">
      <c r="B392" s="26"/>
    </row>
    <row r="393" spans="2:2" ht="25.8" customHeight="1" x14ac:dyDescent="0.3">
      <c r="B393" s="26"/>
    </row>
    <row r="394" spans="2:2" ht="25.8" customHeight="1" x14ac:dyDescent="0.3">
      <c r="B394" s="26"/>
    </row>
    <row r="395" spans="2:2" ht="25.8" customHeight="1" x14ac:dyDescent="0.3">
      <c r="B395" s="26"/>
    </row>
    <row r="396" spans="2:2" ht="25.8" customHeight="1" x14ac:dyDescent="0.3">
      <c r="B396" s="26"/>
    </row>
    <row r="397" spans="2:2" ht="25.8" customHeight="1" x14ac:dyDescent="0.3">
      <c r="B397" s="26"/>
    </row>
    <row r="398" spans="2:2" ht="25.8" customHeight="1" x14ac:dyDescent="0.3">
      <c r="B398" s="26"/>
    </row>
    <row r="399" spans="2:2" ht="25.8" customHeight="1" x14ac:dyDescent="0.3">
      <c r="B399" s="26"/>
    </row>
    <row r="400" spans="2:2" ht="25.8" customHeight="1" x14ac:dyDescent="0.3">
      <c r="B400" s="26"/>
    </row>
    <row r="401" spans="2:2" ht="25.8" customHeight="1" x14ac:dyDescent="0.3">
      <c r="B401" s="26"/>
    </row>
    <row r="402" spans="2:2" ht="25.8" customHeight="1" x14ac:dyDescent="0.3">
      <c r="B402" s="26"/>
    </row>
    <row r="403" spans="2:2" ht="25.8" customHeight="1" x14ac:dyDescent="0.3">
      <c r="B403" s="26"/>
    </row>
    <row r="404" spans="2:2" ht="25.8" customHeight="1" x14ac:dyDescent="0.3">
      <c r="B404" s="26"/>
    </row>
    <row r="405" spans="2:2" ht="25.8" customHeight="1" x14ac:dyDescent="0.3">
      <c r="B405" s="26"/>
    </row>
    <row r="406" spans="2:2" ht="25.8" customHeight="1" x14ac:dyDescent="0.3">
      <c r="B406" s="26"/>
    </row>
    <row r="407" spans="2:2" ht="25.8" customHeight="1" x14ac:dyDescent="0.3">
      <c r="B407" s="26"/>
    </row>
    <row r="408" spans="2:2" ht="25.8" customHeight="1" x14ac:dyDescent="0.3">
      <c r="B408" s="26"/>
    </row>
    <row r="409" spans="2:2" ht="25.8" customHeight="1" x14ac:dyDescent="0.3">
      <c r="B409" s="26"/>
    </row>
    <row r="410" spans="2:2" ht="25.8" customHeight="1" x14ac:dyDescent="0.3">
      <c r="B410" s="26"/>
    </row>
    <row r="411" spans="2:2" ht="25.8" customHeight="1" x14ac:dyDescent="0.3">
      <c r="B411" s="26"/>
    </row>
    <row r="412" spans="2:2" ht="25.8" customHeight="1" x14ac:dyDescent="0.3">
      <c r="B412" s="26"/>
    </row>
    <row r="413" spans="2:2" ht="25.8" customHeight="1" x14ac:dyDescent="0.3">
      <c r="B413" s="26"/>
    </row>
    <row r="414" spans="2:2" ht="25.8" customHeight="1" x14ac:dyDescent="0.3">
      <c r="B414" s="26"/>
    </row>
    <row r="415" spans="2:2" ht="25.8" customHeight="1" x14ac:dyDescent="0.3">
      <c r="B415" s="26"/>
    </row>
    <row r="416" spans="2:2" ht="25.8" customHeight="1" x14ac:dyDescent="0.3">
      <c r="B416" s="26"/>
    </row>
    <row r="417" spans="2:2" ht="25.8" customHeight="1" x14ac:dyDescent="0.3">
      <c r="B417" s="26"/>
    </row>
    <row r="418" spans="2:2" ht="25.8" customHeight="1" x14ac:dyDescent="0.3">
      <c r="B418" s="26"/>
    </row>
    <row r="419" spans="2:2" ht="25.8" customHeight="1" x14ac:dyDescent="0.3">
      <c r="B419" s="26"/>
    </row>
    <row r="420" spans="2:2" ht="25.8" customHeight="1" x14ac:dyDescent="0.3">
      <c r="B420" s="26"/>
    </row>
    <row r="421" spans="2:2" ht="25.8" customHeight="1" x14ac:dyDescent="0.3">
      <c r="B421" s="26"/>
    </row>
    <row r="422" spans="2:2" ht="25.8" customHeight="1" x14ac:dyDescent="0.3">
      <c r="B422" s="26"/>
    </row>
    <row r="423" spans="2:2" ht="25.8" customHeight="1" x14ac:dyDescent="0.3">
      <c r="B423" s="26"/>
    </row>
    <row r="424" spans="2:2" ht="25.8" customHeight="1" x14ac:dyDescent="0.3">
      <c r="B424" s="26"/>
    </row>
    <row r="425" spans="2:2" ht="25.8" customHeight="1" x14ac:dyDescent="0.3">
      <c r="B425" s="26"/>
    </row>
    <row r="426" spans="2:2" ht="25.8" customHeight="1" x14ac:dyDescent="0.3">
      <c r="B426" s="26"/>
    </row>
    <row r="427" spans="2:2" ht="25.8" customHeight="1" x14ac:dyDescent="0.3">
      <c r="B427" s="26"/>
    </row>
    <row r="428" spans="2:2" ht="25.8" customHeight="1" x14ac:dyDescent="0.3">
      <c r="B428" s="26"/>
    </row>
    <row r="429" spans="2:2" ht="25.8" customHeight="1" x14ac:dyDescent="0.3">
      <c r="B429" s="26"/>
    </row>
    <row r="430" spans="2:2" ht="25.8" customHeight="1" x14ac:dyDescent="0.3">
      <c r="B430" s="26"/>
    </row>
    <row r="431" spans="2:2" ht="25.8" customHeight="1" x14ac:dyDescent="0.3">
      <c r="B431" s="26"/>
    </row>
    <row r="432" spans="2:2" ht="25.8" customHeight="1" x14ac:dyDescent="0.3">
      <c r="B432" s="26"/>
    </row>
    <row r="433" spans="2:2" ht="25.8" customHeight="1" x14ac:dyDescent="0.3">
      <c r="B433" s="26"/>
    </row>
    <row r="434" spans="2:2" ht="25.8" customHeight="1" x14ac:dyDescent="0.3">
      <c r="B434" s="26"/>
    </row>
    <row r="435" spans="2:2" ht="25.8" customHeight="1" x14ac:dyDescent="0.3">
      <c r="B435" s="26"/>
    </row>
    <row r="436" spans="2:2" ht="25.8" customHeight="1" x14ac:dyDescent="0.3">
      <c r="B436" s="26"/>
    </row>
    <row r="437" spans="2:2" ht="25.8" customHeight="1" x14ac:dyDescent="0.3">
      <c r="B437" s="26"/>
    </row>
    <row r="438" spans="2:2" ht="25.8" customHeight="1" x14ac:dyDescent="0.3">
      <c r="B438" s="26"/>
    </row>
    <row r="439" spans="2:2" ht="25.8" customHeight="1" x14ac:dyDescent="0.3">
      <c r="B439" s="26"/>
    </row>
    <row r="440" spans="2:2" ht="25.8" customHeight="1" x14ac:dyDescent="0.3">
      <c r="B440" s="26"/>
    </row>
    <row r="441" spans="2:2" ht="25.8" customHeight="1" x14ac:dyDescent="0.3">
      <c r="B441" s="26"/>
    </row>
    <row r="442" spans="2:2" ht="25.8" customHeight="1" x14ac:dyDescent="0.3">
      <c r="B442" s="26"/>
    </row>
    <row r="443" spans="2:2" ht="25.8" customHeight="1" x14ac:dyDescent="0.3">
      <c r="B443" s="26"/>
    </row>
    <row r="444" spans="2:2" ht="25.8" customHeight="1" x14ac:dyDescent="0.3">
      <c r="B444" s="26"/>
    </row>
    <row r="445" spans="2:2" ht="25.8" customHeight="1" x14ac:dyDescent="0.3">
      <c r="B445" s="26"/>
    </row>
    <row r="446" spans="2:2" ht="25.8" customHeight="1" x14ac:dyDescent="0.3">
      <c r="B446" s="26"/>
    </row>
    <row r="447" spans="2:2" ht="25.8" customHeight="1" x14ac:dyDescent="0.3">
      <c r="B447" s="26"/>
    </row>
    <row r="448" spans="2:2" ht="25.8" customHeight="1" x14ac:dyDescent="0.3">
      <c r="B448" s="26"/>
    </row>
    <row r="449" spans="2:2" ht="25.8" customHeight="1" x14ac:dyDescent="0.3">
      <c r="B449" s="26"/>
    </row>
    <row r="450" spans="2:2" ht="25.8" customHeight="1" x14ac:dyDescent="0.3">
      <c r="B450" s="26"/>
    </row>
    <row r="451" spans="2:2" ht="25.8" customHeight="1" x14ac:dyDescent="0.3">
      <c r="B451" s="26"/>
    </row>
    <row r="452" spans="2:2" ht="25.8" customHeight="1" x14ac:dyDescent="0.3">
      <c r="B452" s="26"/>
    </row>
    <row r="453" spans="2:2" ht="25.8" customHeight="1" x14ac:dyDescent="0.3">
      <c r="B453" s="26"/>
    </row>
    <row r="454" spans="2:2" ht="25.8" customHeight="1" x14ac:dyDescent="0.3">
      <c r="B454" s="26"/>
    </row>
    <row r="455" spans="2:2" ht="25.8" customHeight="1" x14ac:dyDescent="0.3">
      <c r="B455" s="26"/>
    </row>
    <row r="456" spans="2:2" ht="25.8" customHeight="1" x14ac:dyDescent="0.3">
      <c r="B456" s="26"/>
    </row>
    <row r="457" spans="2:2" ht="25.8" customHeight="1" x14ac:dyDescent="0.3">
      <c r="B457" s="26"/>
    </row>
    <row r="458" spans="2:2" ht="25.8" customHeight="1" x14ac:dyDescent="0.3">
      <c r="B458" s="26"/>
    </row>
    <row r="459" spans="2:2" ht="25.8" customHeight="1" x14ac:dyDescent="0.3">
      <c r="B459" s="26"/>
    </row>
    <row r="460" spans="2:2" ht="25.8" customHeight="1" x14ac:dyDescent="0.3">
      <c r="B460" s="26"/>
    </row>
    <row r="461" spans="2:2" ht="25.8" customHeight="1" x14ac:dyDescent="0.3">
      <c r="B461" s="26"/>
    </row>
    <row r="462" spans="2:2" ht="25.8" customHeight="1" x14ac:dyDescent="0.3">
      <c r="B462" s="26"/>
    </row>
    <row r="463" spans="2:2" ht="25.8" customHeight="1" x14ac:dyDescent="0.3">
      <c r="B463" s="26"/>
    </row>
    <row r="464" spans="2:2" ht="25.8" customHeight="1" x14ac:dyDescent="0.3">
      <c r="B464" s="26"/>
    </row>
    <row r="465" spans="2:2" ht="25.8" customHeight="1" x14ac:dyDescent="0.3">
      <c r="B465" s="26"/>
    </row>
    <row r="466" spans="2:2" ht="25.8" customHeight="1" x14ac:dyDescent="0.3">
      <c r="B466" s="26"/>
    </row>
    <row r="467" spans="2:2" ht="25.8" customHeight="1" x14ac:dyDescent="0.3">
      <c r="B467" s="26"/>
    </row>
    <row r="468" spans="2:2" ht="25.8" customHeight="1" x14ac:dyDescent="0.3">
      <c r="B468" s="26"/>
    </row>
    <row r="469" spans="2:2" ht="25.8" customHeight="1" x14ac:dyDescent="0.3">
      <c r="B469" s="26"/>
    </row>
    <row r="470" spans="2:2" ht="25.8" customHeight="1" x14ac:dyDescent="0.3">
      <c r="B470" s="26"/>
    </row>
    <row r="471" spans="2:2" ht="25.8" customHeight="1" x14ac:dyDescent="0.3">
      <c r="B471" s="26"/>
    </row>
    <row r="472" spans="2:2" ht="25.8" customHeight="1" x14ac:dyDescent="0.3">
      <c r="B472" s="26"/>
    </row>
    <row r="473" spans="2:2" ht="25.8" customHeight="1" x14ac:dyDescent="0.3">
      <c r="B473" s="26"/>
    </row>
    <row r="474" spans="2:2" ht="25.8" customHeight="1" x14ac:dyDescent="0.3">
      <c r="B474" s="26"/>
    </row>
    <row r="475" spans="2:2" ht="25.8" customHeight="1" x14ac:dyDescent="0.3">
      <c r="B475" s="26"/>
    </row>
    <row r="476" spans="2:2" ht="25.8" customHeight="1" x14ac:dyDescent="0.3">
      <c r="B476" s="26"/>
    </row>
    <row r="477" spans="2:2" ht="25.8" customHeight="1" x14ac:dyDescent="0.3">
      <c r="B477" s="26"/>
    </row>
    <row r="478" spans="2:2" ht="25.8" customHeight="1" x14ac:dyDescent="0.3">
      <c r="B478" s="26"/>
    </row>
    <row r="479" spans="2:2" ht="25.8" customHeight="1" x14ac:dyDescent="0.3">
      <c r="B479" s="26"/>
    </row>
    <row r="480" spans="2:2" ht="25.8" customHeight="1" x14ac:dyDescent="0.3">
      <c r="B480" s="26"/>
    </row>
    <row r="481" spans="2:2" ht="25.8" customHeight="1" x14ac:dyDescent="0.3">
      <c r="B481" s="26"/>
    </row>
    <row r="482" spans="2:2" ht="25.8" customHeight="1" x14ac:dyDescent="0.3">
      <c r="B482" s="26"/>
    </row>
    <row r="483" spans="2:2" ht="25.8" customHeight="1" x14ac:dyDescent="0.3">
      <c r="B483" s="26"/>
    </row>
    <row r="484" spans="2:2" ht="25.8" customHeight="1" x14ac:dyDescent="0.3">
      <c r="B484" s="26"/>
    </row>
    <row r="485" spans="2:2" ht="25.8" customHeight="1" x14ac:dyDescent="0.3">
      <c r="B485" s="26"/>
    </row>
    <row r="486" spans="2:2" ht="25.8" customHeight="1" x14ac:dyDescent="0.3">
      <c r="B486" s="26"/>
    </row>
    <row r="487" spans="2:2" ht="25.8" customHeight="1" x14ac:dyDescent="0.3">
      <c r="B487" s="26"/>
    </row>
    <row r="488" spans="2:2" ht="25.8" customHeight="1" x14ac:dyDescent="0.3">
      <c r="B488" s="26"/>
    </row>
    <row r="489" spans="2:2" ht="25.8" customHeight="1" x14ac:dyDescent="0.3">
      <c r="B489" s="26"/>
    </row>
    <row r="490" spans="2:2" ht="25.8" customHeight="1" x14ac:dyDescent="0.3">
      <c r="B490" s="26"/>
    </row>
    <row r="491" spans="2:2" ht="25.8" customHeight="1" x14ac:dyDescent="0.3">
      <c r="B491" s="26"/>
    </row>
    <row r="492" spans="2:2" ht="25.8" customHeight="1" x14ac:dyDescent="0.3">
      <c r="B492" s="26"/>
    </row>
    <row r="493" spans="2:2" ht="25.8" customHeight="1" x14ac:dyDescent="0.3">
      <c r="B493" s="26"/>
    </row>
    <row r="494" spans="2:2" ht="25.8" customHeight="1" x14ac:dyDescent="0.3">
      <c r="B494" s="26"/>
    </row>
    <row r="495" spans="2:2" ht="25.8" customHeight="1" x14ac:dyDescent="0.3">
      <c r="B495" s="26"/>
    </row>
    <row r="496" spans="2:2" ht="25.8" customHeight="1" x14ac:dyDescent="0.3">
      <c r="B496" s="26"/>
    </row>
    <row r="497" spans="2:2" ht="25.8" customHeight="1" x14ac:dyDescent="0.3">
      <c r="B497" s="26"/>
    </row>
    <row r="498" spans="2:2" ht="25.8" customHeight="1" x14ac:dyDescent="0.3">
      <c r="B498" s="26"/>
    </row>
    <row r="499" spans="2:2" ht="25.8" customHeight="1" x14ac:dyDescent="0.3">
      <c r="B499" s="26"/>
    </row>
    <row r="500" spans="2:2" ht="25.8" customHeight="1" x14ac:dyDescent="0.3">
      <c r="B500" s="26"/>
    </row>
    <row r="501" spans="2:2" ht="25.8" customHeight="1" x14ac:dyDescent="0.3">
      <c r="B501" s="26"/>
    </row>
    <row r="502" spans="2:2" ht="25.8" customHeight="1" x14ac:dyDescent="0.3">
      <c r="B502" s="26"/>
    </row>
    <row r="503" spans="2:2" ht="25.8" customHeight="1" x14ac:dyDescent="0.3">
      <c r="B503" s="26"/>
    </row>
    <row r="504" spans="2:2" ht="25.8" customHeight="1" x14ac:dyDescent="0.3">
      <c r="B504" s="26"/>
    </row>
    <row r="505" spans="2:2" ht="25.8" customHeight="1" x14ac:dyDescent="0.3">
      <c r="B505" s="26"/>
    </row>
    <row r="506" spans="2:2" ht="25.8" customHeight="1" x14ac:dyDescent="0.3">
      <c r="B506" s="26"/>
    </row>
    <row r="507" spans="2:2" ht="25.8" customHeight="1" x14ac:dyDescent="0.3">
      <c r="B507" s="26"/>
    </row>
    <row r="508" spans="2:2" ht="25.8" customHeight="1" x14ac:dyDescent="0.3">
      <c r="B508" s="26"/>
    </row>
    <row r="509" spans="2:2" ht="25.8" customHeight="1" x14ac:dyDescent="0.3">
      <c r="B509" s="26"/>
    </row>
    <row r="510" spans="2:2" ht="25.8" customHeight="1" x14ac:dyDescent="0.3">
      <c r="B510" s="26"/>
    </row>
    <row r="511" spans="2:2" ht="25.8" customHeight="1" x14ac:dyDescent="0.3">
      <c r="B511" s="26"/>
    </row>
    <row r="512" spans="2:2" ht="25.8" customHeight="1" x14ac:dyDescent="0.3">
      <c r="B512" s="26"/>
    </row>
    <row r="513" spans="2:2" ht="25.8" customHeight="1" x14ac:dyDescent="0.3">
      <c r="B513" s="26"/>
    </row>
    <row r="514" spans="2:2" ht="25.8" customHeight="1" x14ac:dyDescent="0.3">
      <c r="B514" s="26"/>
    </row>
    <row r="515" spans="2:2" ht="25.8" customHeight="1" x14ac:dyDescent="0.3">
      <c r="B515" s="26"/>
    </row>
    <row r="516" spans="2:2" ht="25.8" customHeight="1" x14ac:dyDescent="0.3">
      <c r="B516" s="26"/>
    </row>
    <row r="517" spans="2:2" ht="25.8" customHeight="1" x14ac:dyDescent="0.3">
      <c r="B517" s="26"/>
    </row>
    <row r="518" spans="2:2" ht="25.8" customHeight="1" x14ac:dyDescent="0.3">
      <c r="B518" s="26"/>
    </row>
    <row r="519" spans="2:2" ht="25.8" customHeight="1" x14ac:dyDescent="0.3">
      <c r="B519" s="26"/>
    </row>
    <row r="520" spans="2:2" ht="25.8" customHeight="1" x14ac:dyDescent="0.3">
      <c r="B520" s="26"/>
    </row>
    <row r="521" spans="2:2" ht="25.8" customHeight="1" x14ac:dyDescent="0.3">
      <c r="B521" s="26"/>
    </row>
    <row r="522" spans="2:2" ht="25.8" customHeight="1" x14ac:dyDescent="0.3">
      <c r="B522" s="26"/>
    </row>
    <row r="523" spans="2:2" ht="25.8" customHeight="1" x14ac:dyDescent="0.3">
      <c r="B523" s="26"/>
    </row>
    <row r="524" spans="2:2" ht="25.8" customHeight="1" x14ac:dyDescent="0.3">
      <c r="B524" s="26"/>
    </row>
    <row r="525" spans="2:2" ht="25.8" customHeight="1" x14ac:dyDescent="0.3">
      <c r="B525" s="26"/>
    </row>
    <row r="526" spans="2:2" ht="25.8" customHeight="1" x14ac:dyDescent="0.3">
      <c r="B526" s="26"/>
    </row>
    <row r="527" spans="2:2" ht="25.8" customHeight="1" x14ac:dyDescent="0.3">
      <c r="B527" s="26"/>
    </row>
    <row r="528" spans="2:2" ht="25.8" customHeight="1" x14ac:dyDescent="0.3">
      <c r="B528" s="26"/>
    </row>
    <row r="529" spans="2:2" ht="25.8" customHeight="1" x14ac:dyDescent="0.3">
      <c r="B529" s="26"/>
    </row>
    <row r="530" spans="2:2" ht="25.8" customHeight="1" x14ac:dyDescent="0.3">
      <c r="B530" s="26"/>
    </row>
    <row r="531" spans="2:2" ht="25.8" customHeight="1" x14ac:dyDescent="0.3">
      <c r="B531" s="26"/>
    </row>
    <row r="532" spans="2:2" ht="25.8" customHeight="1" x14ac:dyDescent="0.3">
      <c r="B532" s="26"/>
    </row>
    <row r="533" spans="2:2" ht="25.8" customHeight="1" x14ac:dyDescent="0.3">
      <c r="B533" s="26"/>
    </row>
    <row r="534" spans="2:2" ht="25.8" customHeight="1" x14ac:dyDescent="0.3">
      <c r="B534" s="26"/>
    </row>
    <row r="535" spans="2:2" ht="25.8" customHeight="1" x14ac:dyDescent="0.3">
      <c r="B535" s="26"/>
    </row>
    <row r="536" spans="2:2" ht="25.8" customHeight="1" x14ac:dyDescent="0.3">
      <c r="B536" s="26"/>
    </row>
    <row r="537" spans="2:2" ht="25.8" customHeight="1" x14ac:dyDescent="0.3">
      <c r="B537" s="26"/>
    </row>
    <row r="538" spans="2:2" ht="25.8" customHeight="1" x14ac:dyDescent="0.3">
      <c r="B538" s="26"/>
    </row>
    <row r="539" spans="2:2" ht="25.8" customHeight="1" x14ac:dyDescent="0.3">
      <c r="B539" s="26"/>
    </row>
    <row r="540" spans="2:2" ht="25.8" customHeight="1" x14ac:dyDescent="0.3">
      <c r="B540" s="26"/>
    </row>
    <row r="541" spans="2:2" ht="25.8" customHeight="1" x14ac:dyDescent="0.3">
      <c r="B541" s="26"/>
    </row>
    <row r="542" spans="2:2" ht="25.8" customHeight="1" x14ac:dyDescent="0.3">
      <c r="B542" s="26"/>
    </row>
    <row r="543" spans="2:2" ht="25.8" customHeight="1" x14ac:dyDescent="0.3">
      <c r="B543" s="26"/>
    </row>
    <row r="544" spans="2:2" ht="25.8" customHeight="1" x14ac:dyDescent="0.3">
      <c r="B544" s="26"/>
    </row>
    <row r="545" spans="2:2" ht="25.8" customHeight="1" x14ac:dyDescent="0.3">
      <c r="B545" s="26"/>
    </row>
    <row r="546" spans="2:2" ht="25.8" customHeight="1" x14ac:dyDescent="0.3">
      <c r="B546" s="26"/>
    </row>
    <row r="547" spans="2:2" ht="25.8" customHeight="1" x14ac:dyDescent="0.3">
      <c r="B547" s="26"/>
    </row>
    <row r="548" spans="2:2" ht="25.8" customHeight="1" x14ac:dyDescent="0.3">
      <c r="B548" s="26"/>
    </row>
    <row r="549" spans="2:2" ht="25.8" customHeight="1" x14ac:dyDescent="0.3">
      <c r="B549" s="26"/>
    </row>
    <row r="550" spans="2:2" ht="25.8" customHeight="1" x14ac:dyDescent="0.3">
      <c r="B550" s="26"/>
    </row>
    <row r="551" spans="2:2" ht="25.8" customHeight="1" x14ac:dyDescent="0.3">
      <c r="B551" s="26"/>
    </row>
    <row r="552" spans="2:2" ht="25.8" customHeight="1" x14ac:dyDescent="0.3">
      <c r="B552" s="26"/>
    </row>
    <row r="553" spans="2:2" ht="25.8" customHeight="1" x14ac:dyDescent="0.3">
      <c r="B553" s="26"/>
    </row>
    <row r="554" spans="2:2" ht="25.8" customHeight="1" x14ac:dyDescent="0.3">
      <c r="B554" s="26"/>
    </row>
    <row r="555" spans="2:2" ht="25.8" customHeight="1" x14ac:dyDescent="0.3">
      <c r="B555" s="26"/>
    </row>
    <row r="556" spans="2:2" ht="25.8" customHeight="1" x14ac:dyDescent="0.3">
      <c r="B556" s="26"/>
    </row>
    <row r="557" spans="2:2" ht="25.8" customHeight="1" x14ac:dyDescent="0.3">
      <c r="B557" s="26"/>
    </row>
    <row r="558" spans="2:2" ht="25.8" customHeight="1" x14ac:dyDescent="0.3">
      <c r="B558" s="26"/>
    </row>
    <row r="559" spans="2:2" ht="25.8" customHeight="1" x14ac:dyDescent="0.3">
      <c r="B559" s="26"/>
    </row>
    <row r="560" spans="2:2" ht="25.8" customHeight="1" x14ac:dyDescent="0.3">
      <c r="B560" s="26"/>
    </row>
    <row r="561" spans="2:2" ht="25.8" customHeight="1" x14ac:dyDescent="0.3">
      <c r="B561" s="26"/>
    </row>
    <row r="562" spans="2:2" ht="25.8" customHeight="1" x14ac:dyDescent="0.3">
      <c r="B562" s="26"/>
    </row>
    <row r="563" spans="2:2" ht="25.8" customHeight="1" x14ac:dyDescent="0.3">
      <c r="B563" s="26"/>
    </row>
    <row r="564" spans="2:2" ht="25.8" customHeight="1" x14ac:dyDescent="0.3">
      <c r="B564" s="26"/>
    </row>
    <row r="565" spans="2:2" ht="25.8" customHeight="1" x14ac:dyDescent="0.3">
      <c r="B565" s="26"/>
    </row>
    <row r="566" spans="2:2" ht="25.8" customHeight="1" x14ac:dyDescent="0.3">
      <c r="B566" s="26"/>
    </row>
    <row r="567" spans="2:2" ht="25.8" customHeight="1" x14ac:dyDescent="0.3">
      <c r="B567" s="26"/>
    </row>
    <row r="568" spans="2:2" ht="25.8" customHeight="1" x14ac:dyDescent="0.3">
      <c r="B568" s="26"/>
    </row>
    <row r="569" spans="2:2" ht="25.8" customHeight="1" x14ac:dyDescent="0.3">
      <c r="B569" s="26"/>
    </row>
    <row r="570" spans="2:2" ht="25.8" customHeight="1" x14ac:dyDescent="0.3">
      <c r="B570" s="26"/>
    </row>
    <row r="571" spans="2:2" ht="25.8" customHeight="1" x14ac:dyDescent="0.3">
      <c r="B571" s="26"/>
    </row>
    <row r="572" spans="2:2" ht="25.8" customHeight="1" x14ac:dyDescent="0.3">
      <c r="B572" s="26"/>
    </row>
    <row r="573" spans="2:2" ht="25.8" customHeight="1" x14ac:dyDescent="0.3">
      <c r="B573" s="26"/>
    </row>
    <row r="574" spans="2:2" ht="25.8" customHeight="1" x14ac:dyDescent="0.3">
      <c r="B574" s="26"/>
    </row>
    <row r="575" spans="2:2" ht="25.8" customHeight="1" x14ac:dyDescent="0.3">
      <c r="B575" s="26"/>
    </row>
    <row r="576" spans="2:2" ht="25.8" customHeight="1" x14ac:dyDescent="0.3">
      <c r="B576" s="26"/>
    </row>
    <row r="577" spans="2:2" ht="25.8" customHeight="1" x14ac:dyDescent="0.3">
      <c r="B577" s="26"/>
    </row>
    <row r="578" spans="2:2" ht="25.8" customHeight="1" x14ac:dyDescent="0.3">
      <c r="B578" s="26"/>
    </row>
    <row r="579" spans="2:2" ht="25.8" customHeight="1" x14ac:dyDescent="0.3">
      <c r="B579" s="26"/>
    </row>
    <row r="580" spans="2:2" ht="25.8" customHeight="1" x14ac:dyDescent="0.3">
      <c r="B580" s="26"/>
    </row>
    <row r="581" spans="2:2" ht="25.8" customHeight="1" x14ac:dyDescent="0.3">
      <c r="B581" s="26"/>
    </row>
    <row r="582" spans="2:2" ht="25.8" customHeight="1" x14ac:dyDescent="0.3">
      <c r="B582" s="26"/>
    </row>
    <row r="583" spans="2:2" ht="25.8" customHeight="1" x14ac:dyDescent="0.3">
      <c r="B583" s="26"/>
    </row>
    <row r="584" spans="2:2" ht="25.8" customHeight="1" x14ac:dyDescent="0.3">
      <c r="B584" s="26"/>
    </row>
    <row r="585" spans="2:2" ht="25.8" customHeight="1" x14ac:dyDescent="0.3">
      <c r="B585" s="26"/>
    </row>
    <row r="586" spans="2:2" ht="25.8" customHeight="1" x14ac:dyDescent="0.3">
      <c r="B586" s="26"/>
    </row>
    <row r="587" spans="2:2" ht="25.8" customHeight="1" x14ac:dyDescent="0.3">
      <c r="B587" s="26"/>
    </row>
    <row r="588" spans="2:2" ht="25.8" customHeight="1" x14ac:dyDescent="0.3">
      <c r="B588" s="26"/>
    </row>
    <row r="589" spans="2:2" ht="25.8" customHeight="1" x14ac:dyDescent="0.3">
      <c r="B589" s="26"/>
    </row>
    <row r="590" spans="2:2" ht="25.8" customHeight="1" x14ac:dyDescent="0.3">
      <c r="B590" s="26"/>
    </row>
    <row r="591" spans="2:2" ht="25.8" customHeight="1" x14ac:dyDescent="0.3">
      <c r="B591" s="26"/>
    </row>
    <row r="592" spans="2:2" ht="25.8" customHeight="1" x14ac:dyDescent="0.3">
      <c r="B592" s="26"/>
    </row>
    <row r="593" spans="2:2" ht="25.8" customHeight="1" x14ac:dyDescent="0.3">
      <c r="B593" s="26"/>
    </row>
    <row r="594" spans="2:2" ht="25.8" customHeight="1" x14ac:dyDescent="0.3">
      <c r="B594" s="26"/>
    </row>
    <row r="595" spans="2:2" ht="25.8" customHeight="1" x14ac:dyDescent="0.3">
      <c r="B595" s="26"/>
    </row>
    <row r="596" spans="2:2" ht="25.8" customHeight="1" x14ac:dyDescent="0.3">
      <c r="B596" s="26"/>
    </row>
    <row r="597" spans="2:2" ht="25.8" customHeight="1" x14ac:dyDescent="0.3">
      <c r="B597" s="26"/>
    </row>
    <row r="598" spans="2:2" ht="25.8" customHeight="1" x14ac:dyDescent="0.3">
      <c r="B598" s="26"/>
    </row>
    <row r="599" spans="2:2" ht="25.8" customHeight="1" x14ac:dyDescent="0.3">
      <c r="B599" s="26"/>
    </row>
    <row r="600" spans="2:2" ht="25.8" customHeight="1" x14ac:dyDescent="0.3">
      <c r="B600" s="26"/>
    </row>
    <row r="601" spans="2:2" ht="25.8" customHeight="1" x14ac:dyDescent="0.3">
      <c r="B601" s="26"/>
    </row>
    <row r="602" spans="2:2" ht="25.8" customHeight="1" x14ac:dyDescent="0.3">
      <c r="B602" s="26"/>
    </row>
    <row r="603" spans="2:2" ht="25.8" customHeight="1" x14ac:dyDescent="0.3">
      <c r="B603" s="26"/>
    </row>
    <row r="604" spans="2:2" ht="25.8" customHeight="1" x14ac:dyDescent="0.3">
      <c r="B604" s="26"/>
    </row>
    <row r="605" spans="2:2" ht="25.8" customHeight="1" x14ac:dyDescent="0.3">
      <c r="B605" s="26"/>
    </row>
    <row r="606" spans="2:2" ht="25.8" customHeight="1" x14ac:dyDescent="0.3">
      <c r="B606" s="26"/>
    </row>
    <row r="607" spans="2:2" ht="25.8" customHeight="1" x14ac:dyDescent="0.3">
      <c r="B607" s="26"/>
    </row>
    <row r="608" spans="2:2" ht="25.8" customHeight="1" x14ac:dyDescent="0.3">
      <c r="B608" s="26"/>
    </row>
    <row r="609" spans="2:2" ht="25.8" customHeight="1" x14ac:dyDescent="0.3">
      <c r="B609" s="26"/>
    </row>
    <row r="610" spans="2:2" ht="25.8" customHeight="1" x14ac:dyDescent="0.3">
      <c r="B610" s="26"/>
    </row>
    <row r="611" spans="2:2" ht="25.8" customHeight="1" x14ac:dyDescent="0.3">
      <c r="B611" s="26"/>
    </row>
    <row r="612" spans="2:2" ht="25.8" customHeight="1" x14ac:dyDescent="0.3">
      <c r="B612" s="26"/>
    </row>
    <row r="613" spans="2:2" ht="25.8" customHeight="1" x14ac:dyDescent="0.3">
      <c r="B613" s="26"/>
    </row>
    <row r="614" spans="2:2" ht="25.8" customHeight="1" x14ac:dyDescent="0.3">
      <c r="B614" s="26"/>
    </row>
    <row r="615" spans="2:2" ht="25.8" customHeight="1" x14ac:dyDescent="0.3">
      <c r="B615" s="26"/>
    </row>
    <row r="616" spans="2:2" ht="25.8" customHeight="1" x14ac:dyDescent="0.3">
      <c r="B616" s="26"/>
    </row>
    <row r="617" spans="2:2" ht="25.8" customHeight="1" x14ac:dyDescent="0.3">
      <c r="B617" s="26"/>
    </row>
    <row r="618" spans="2:2" ht="25.8" customHeight="1" x14ac:dyDescent="0.3">
      <c r="B618" s="26"/>
    </row>
    <row r="619" spans="2:2" ht="25.8" customHeight="1" x14ac:dyDescent="0.3">
      <c r="B619" s="26"/>
    </row>
    <row r="620" spans="2:2" ht="25.8" customHeight="1" x14ac:dyDescent="0.3">
      <c r="B620" s="26"/>
    </row>
    <row r="621" spans="2:2" ht="25.8" customHeight="1" x14ac:dyDescent="0.3">
      <c r="B621" s="26"/>
    </row>
    <row r="622" spans="2:2" ht="25.8" customHeight="1" x14ac:dyDescent="0.3">
      <c r="B622" s="26"/>
    </row>
    <row r="623" spans="2:2" ht="25.8" customHeight="1" x14ac:dyDescent="0.3">
      <c r="B623" s="26"/>
    </row>
    <row r="624" spans="2:2" ht="25.8" customHeight="1" x14ac:dyDescent="0.3">
      <c r="B624" s="26"/>
    </row>
    <row r="625" spans="2:2" ht="25.8" customHeight="1" x14ac:dyDescent="0.3">
      <c r="B625" s="26"/>
    </row>
    <row r="626" spans="2:2" ht="25.8" customHeight="1" x14ac:dyDescent="0.3">
      <c r="B626" s="26"/>
    </row>
    <row r="627" spans="2:2" ht="25.8" customHeight="1" x14ac:dyDescent="0.3">
      <c r="B627" s="26"/>
    </row>
    <row r="628" spans="2:2" ht="25.8" customHeight="1" x14ac:dyDescent="0.3">
      <c r="B628" s="26"/>
    </row>
    <row r="629" spans="2:2" ht="25.8" customHeight="1" x14ac:dyDescent="0.3">
      <c r="B629" s="26"/>
    </row>
    <row r="630" spans="2:2" ht="25.8" customHeight="1" x14ac:dyDescent="0.3">
      <c r="B630" s="26"/>
    </row>
    <row r="631" spans="2:2" ht="25.8" customHeight="1" x14ac:dyDescent="0.3">
      <c r="B631" s="26"/>
    </row>
    <row r="632" spans="2:2" ht="25.8" customHeight="1" x14ac:dyDescent="0.3">
      <c r="B632" s="26"/>
    </row>
    <row r="633" spans="2:2" ht="25.8" customHeight="1" x14ac:dyDescent="0.3">
      <c r="B633" s="26"/>
    </row>
    <row r="634" spans="2:2" ht="25.8" customHeight="1" x14ac:dyDescent="0.3">
      <c r="B634" s="26"/>
    </row>
    <row r="635" spans="2:2" ht="25.8" customHeight="1" x14ac:dyDescent="0.3">
      <c r="B635" s="26"/>
    </row>
    <row r="636" spans="2:2" ht="25.8" customHeight="1" x14ac:dyDescent="0.3">
      <c r="B636" s="26"/>
    </row>
    <row r="637" spans="2:2" ht="25.8" customHeight="1" x14ac:dyDescent="0.3">
      <c r="B637" s="26"/>
    </row>
    <row r="638" spans="2:2" ht="25.8" customHeight="1" x14ac:dyDescent="0.3">
      <c r="B638" s="26"/>
    </row>
    <row r="639" spans="2:2" ht="25.8" customHeight="1" x14ac:dyDescent="0.3">
      <c r="B639" s="26"/>
    </row>
    <row r="640" spans="2:2" ht="25.8" customHeight="1" x14ac:dyDescent="0.3">
      <c r="B640" s="26"/>
    </row>
    <row r="641" spans="2:2" ht="25.8" customHeight="1" x14ac:dyDescent="0.3">
      <c r="B641" s="26"/>
    </row>
    <row r="642" spans="2:2" ht="25.8" customHeight="1" x14ac:dyDescent="0.3">
      <c r="B642" s="26"/>
    </row>
    <row r="643" spans="2:2" ht="25.8" customHeight="1" x14ac:dyDescent="0.3">
      <c r="B643" s="26"/>
    </row>
    <row r="644" spans="2:2" ht="25.8" customHeight="1" x14ac:dyDescent="0.3">
      <c r="B644" s="26"/>
    </row>
    <row r="645" spans="2:2" ht="25.8" customHeight="1" x14ac:dyDescent="0.3">
      <c r="B645" s="26"/>
    </row>
    <row r="646" spans="2:2" ht="25.8" customHeight="1" x14ac:dyDescent="0.3">
      <c r="B646" s="26"/>
    </row>
    <row r="647" spans="2:2" ht="25.8" customHeight="1" x14ac:dyDescent="0.3">
      <c r="B647" s="26"/>
    </row>
    <row r="648" spans="2:2" ht="25.8" customHeight="1" x14ac:dyDescent="0.3">
      <c r="B648" s="26"/>
    </row>
    <row r="649" spans="2:2" ht="25.8" customHeight="1" x14ac:dyDescent="0.3">
      <c r="B649" s="26"/>
    </row>
    <row r="650" spans="2:2" ht="25.8" customHeight="1" x14ac:dyDescent="0.3">
      <c r="B650" s="26"/>
    </row>
    <row r="651" spans="2:2" ht="25.8" customHeight="1" x14ac:dyDescent="0.3">
      <c r="B651" s="26"/>
    </row>
    <row r="652" spans="2:2" ht="25.8" customHeight="1" x14ac:dyDescent="0.3">
      <c r="B652" s="26"/>
    </row>
    <row r="653" spans="2:2" ht="25.8" customHeight="1" x14ac:dyDescent="0.3">
      <c r="B653" s="26"/>
    </row>
    <row r="654" spans="2:2" ht="25.8" customHeight="1" x14ac:dyDescent="0.3">
      <c r="B654" s="26"/>
    </row>
    <row r="655" spans="2:2" ht="25.8" customHeight="1" x14ac:dyDescent="0.3">
      <c r="B655" s="26"/>
    </row>
    <row r="656" spans="2:2" ht="25.8" customHeight="1" x14ac:dyDescent="0.3">
      <c r="B656" s="26"/>
    </row>
    <row r="657" spans="2:2" ht="25.8" customHeight="1" x14ac:dyDescent="0.3">
      <c r="B657" s="26"/>
    </row>
    <row r="658" spans="2:2" ht="25.8" customHeight="1" x14ac:dyDescent="0.3">
      <c r="B658" s="26"/>
    </row>
    <row r="659" spans="2:2" ht="25.8" customHeight="1" x14ac:dyDescent="0.3">
      <c r="B659" s="26"/>
    </row>
    <row r="660" spans="2:2" ht="25.8" customHeight="1" x14ac:dyDescent="0.3">
      <c r="B660" s="26"/>
    </row>
    <row r="661" spans="2:2" ht="25.8" customHeight="1" x14ac:dyDescent="0.3">
      <c r="B661" s="26"/>
    </row>
    <row r="662" spans="2:2" ht="25.8" customHeight="1" x14ac:dyDescent="0.3">
      <c r="B662" s="26"/>
    </row>
    <row r="663" spans="2:2" ht="25.8" customHeight="1" x14ac:dyDescent="0.3">
      <c r="B663" s="26"/>
    </row>
    <row r="664" spans="2:2" ht="25.8" customHeight="1" x14ac:dyDescent="0.3">
      <c r="B664" s="26"/>
    </row>
    <row r="665" spans="2:2" ht="25.8" customHeight="1" x14ac:dyDescent="0.3">
      <c r="B665" s="26"/>
    </row>
    <row r="666" spans="2:2" ht="25.8" customHeight="1" x14ac:dyDescent="0.3">
      <c r="B666" s="26"/>
    </row>
  </sheetData>
  <mergeCells count="11">
    <mergeCell ref="B11:C11"/>
    <mergeCell ref="B12:C12"/>
    <mergeCell ref="B13:C13"/>
    <mergeCell ref="B10:D10"/>
    <mergeCell ref="B22:C22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InputMessage="1" showErrorMessage="1" sqref="C31" xr:uid="{BCFEC262-4CF1-4742-9B93-6BAE5ABB53C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7F2A-B550-4F17-97B4-6FECD4344FBB}">
  <dimension ref="A2:H20"/>
  <sheetViews>
    <sheetView workbookViewId="0">
      <selection activeCell="C6" sqref="C6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25.5546875" customWidth="1"/>
    <col min="7" max="7" width="15.6640625" customWidth="1"/>
    <col min="8" max="8" width="9.88671875" customWidth="1"/>
  </cols>
  <sheetData>
    <row r="2" spans="1:8" x14ac:dyDescent="0.3">
      <c r="A2" s="60" t="s">
        <v>30</v>
      </c>
      <c r="B2" s="60" t="s">
        <v>18</v>
      </c>
      <c r="C2" s="61" t="s">
        <v>19</v>
      </c>
      <c r="D2" s="60" t="s">
        <v>29</v>
      </c>
    </row>
    <row r="3" spans="1:8" x14ac:dyDescent="0.3">
      <c r="A3" t="str">
        <f>$B$3&amp;"-"&amp;C3</f>
        <v>Conservador-PAPEL</v>
      </c>
      <c r="B3" t="s">
        <v>28</v>
      </c>
      <c r="C3" s="24" t="s">
        <v>22</v>
      </c>
      <c r="D3" s="34">
        <v>0.3</v>
      </c>
    </row>
    <row r="4" spans="1:8" x14ac:dyDescent="0.3">
      <c r="A4" t="str">
        <f t="shared" ref="A4:A8" si="0">$B$3&amp;"-"&amp;C4</f>
        <v>Conservador-TIJOLO</v>
      </c>
      <c r="B4" t="s">
        <v>28</v>
      </c>
      <c r="C4" s="24" t="s">
        <v>23</v>
      </c>
      <c r="D4" s="34">
        <v>0.5</v>
      </c>
      <c r="H4" t="s">
        <v>29</v>
      </c>
    </row>
    <row r="5" spans="1:8" x14ac:dyDescent="0.3">
      <c r="A5" t="str">
        <f t="shared" si="0"/>
        <v>Conservador-HIBRIDOS</v>
      </c>
      <c r="B5" t="s">
        <v>28</v>
      </c>
      <c r="C5" s="24" t="s">
        <v>24</v>
      </c>
      <c r="D5" s="34">
        <v>0.1</v>
      </c>
      <c r="G5" s="19" t="s">
        <v>33</v>
      </c>
      <c r="H5" s="38">
        <f>VLOOKUP(G5,A:D,4,FALSE)</f>
        <v>0.32</v>
      </c>
    </row>
    <row r="6" spans="1:8" x14ac:dyDescent="0.3">
      <c r="A6" t="str">
        <f t="shared" si="0"/>
        <v>Conservador-FOFs</v>
      </c>
      <c r="B6" t="s">
        <v>28</v>
      </c>
      <c r="C6" s="24" t="s">
        <v>25</v>
      </c>
      <c r="D6" s="34">
        <v>0.1</v>
      </c>
    </row>
    <row r="7" spans="1:8" x14ac:dyDescent="0.3">
      <c r="A7" t="str">
        <f t="shared" si="0"/>
        <v>Conservador-DESENVOLVIMENTO</v>
      </c>
      <c r="B7" t="s">
        <v>28</v>
      </c>
      <c r="C7" s="24" t="s">
        <v>26</v>
      </c>
      <c r="D7" s="34">
        <v>0</v>
      </c>
    </row>
    <row r="8" spans="1:8" ht="15" thickBot="1" x14ac:dyDescent="0.35">
      <c r="A8" s="35" t="str">
        <f t="shared" si="0"/>
        <v>Conservador-HOTELARIAS</v>
      </c>
      <c r="B8" s="35" t="s">
        <v>28</v>
      </c>
      <c r="C8" s="36" t="s">
        <v>27</v>
      </c>
      <c r="D8" s="37">
        <v>0</v>
      </c>
    </row>
    <row r="9" spans="1:8" x14ac:dyDescent="0.3">
      <c r="A9" t="s">
        <v>33</v>
      </c>
      <c r="B9" t="s">
        <v>31</v>
      </c>
      <c r="C9" s="24" t="s">
        <v>22</v>
      </c>
      <c r="D9" s="34">
        <v>0.32</v>
      </c>
    </row>
    <row r="10" spans="1:8" x14ac:dyDescent="0.3">
      <c r="A10" t="str">
        <f t="shared" ref="A10:A14" si="1">$B$9&amp;"-"&amp;C10</f>
        <v>Moderado-TIJOLO</v>
      </c>
      <c r="B10" t="s">
        <v>31</v>
      </c>
      <c r="C10" s="24" t="s">
        <v>23</v>
      </c>
      <c r="D10" s="34">
        <v>0.35</v>
      </c>
    </row>
    <row r="11" spans="1:8" x14ac:dyDescent="0.3">
      <c r="A11" t="str">
        <f t="shared" si="1"/>
        <v>Moderado-HIBRIDOS</v>
      </c>
      <c r="B11" t="s">
        <v>31</v>
      </c>
      <c r="C11" s="24" t="s">
        <v>24</v>
      </c>
      <c r="D11" s="34">
        <v>0.08</v>
      </c>
    </row>
    <row r="12" spans="1:8" x14ac:dyDescent="0.3">
      <c r="A12" t="str">
        <f t="shared" si="1"/>
        <v>Moderado-FOFs</v>
      </c>
      <c r="B12" t="s">
        <v>31</v>
      </c>
      <c r="C12" s="24" t="s">
        <v>25</v>
      </c>
      <c r="D12" s="34">
        <v>0.05</v>
      </c>
    </row>
    <row r="13" spans="1:8" x14ac:dyDescent="0.3">
      <c r="A13" t="str">
        <f t="shared" si="1"/>
        <v>Moderado-DESENVOLVIMENTO</v>
      </c>
      <c r="B13" t="s">
        <v>31</v>
      </c>
      <c r="C13" s="24" t="s">
        <v>26</v>
      </c>
      <c r="D13" s="34">
        <v>0.1</v>
      </c>
    </row>
    <row r="14" spans="1:8" ht="15" thickBot="1" x14ac:dyDescent="0.35">
      <c r="A14" s="35" t="str">
        <f t="shared" si="1"/>
        <v>Moderado-HOTELARIAS</v>
      </c>
      <c r="B14" s="35" t="s">
        <v>31</v>
      </c>
      <c r="C14" s="36" t="s">
        <v>27</v>
      </c>
      <c r="D14" s="37">
        <v>0.1</v>
      </c>
    </row>
    <row r="15" spans="1:8" x14ac:dyDescent="0.3">
      <c r="A15" t="str">
        <f>$B$15&amp;"-"&amp;C15</f>
        <v>Agressivo-PAPEL</v>
      </c>
      <c r="B15" t="s">
        <v>32</v>
      </c>
      <c r="C15" s="24" t="s">
        <v>22</v>
      </c>
      <c r="D15" s="34">
        <v>0.5</v>
      </c>
    </row>
    <row r="16" spans="1:8" x14ac:dyDescent="0.3">
      <c r="A16" t="str">
        <f t="shared" ref="A16:A20" si="2">$B$15&amp;"-"&amp;C16</f>
        <v>Agressivo-TIJOLO</v>
      </c>
      <c r="B16" t="s">
        <v>32</v>
      </c>
      <c r="C16" s="24" t="s">
        <v>23</v>
      </c>
      <c r="D16" s="34">
        <v>0.1</v>
      </c>
    </row>
    <row r="17" spans="1:4" x14ac:dyDescent="0.3">
      <c r="A17" t="str">
        <f t="shared" si="2"/>
        <v>Agressivo-HIBRIDOS</v>
      </c>
      <c r="B17" t="s">
        <v>32</v>
      </c>
      <c r="C17" s="24" t="s">
        <v>24</v>
      </c>
      <c r="D17" s="34">
        <v>0.05</v>
      </c>
    </row>
    <row r="18" spans="1:4" x14ac:dyDescent="0.3">
      <c r="A18" t="str">
        <f t="shared" si="2"/>
        <v>Agressivo-FOFs</v>
      </c>
      <c r="B18" t="s">
        <v>32</v>
      </c>
      <c r="C18" s="24" t="s">
        <v>25</v>
      </c>
      <c r="D18" s="34">
        <v>0.05</v>
      </c>
    </row>
    <row r="19" spans="1:4" x14ac:dyDescent="0.3">
      <c r="A19" t="str">
        <f t="shared" si="2"/>
        <v>Agressivo-DESENVOLVIMENTO</v>
      </c>
      <c r="B19" t="s">
        <v>32</v>
      </c>
      <c r="C19" s="24" t="s">
        <v>26</v>
      </c>
      <c r="D19" s="34">
        <v>0.2</v>
      </c>
    </row>
    <row r="20" spans="1:4" x14ac:dyDescent="0.3">
      <c r="A20" t="str">
        <f t="shared" si="2"/>
        <v>Agressivo-HOTELARIAS</v>
      </c>
      <c r="B20" t="s">
        <v>32</v>
      </c>
      <c r="C20" s="24" t="s">
        <v>27</v>
      </c>
      <c r="D20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S.Anjos</dc:creator>
  <cp:lastModifiedBy>Jonathan S.Anjos</cp:lastModifiedBy>
  <dcterms:created xsi:type="dcterms:W3CDTF">2025-05-22T20:16:37Z</dcterms:created>
  <dcterms:modified xsi:type="dcterms:W3CDTF">2025-05-29T18:47:45Z</dcterms:modified>
</cp:coreProperties>
</file>