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example_files\spreadsheet_advanced\"/>
    </mc:Choice>
  </mc:AlternateContent>
  <xr:revisionPtr revIDLastSave="0" documentId="13_ncr:1_{DE22EB8D-CF6B-4BCC-9754-23D227C36AB1}" xr6:coauthVersionLast="47" xr6:coauthVersionMax="47" xr10:uidLastSave="{00000000-0000-0000-0000-000000000000}"/>
  <bookViews>
    <workbookView xWindow="-110" yWindow="-110" windowWidth="19420" windowHeight="10420" xr2:uid="{048D3AAF-FAED-4A2D-B4CF-324CBDD792A6}"/>
  </bookViews>
  <sheets>
    <sheet name="simple_example" sheetId="1" r:id="rId1"/>
    <sheet name="draft_kings" sheetId="2" r:id="rId2"/>
  </sheets>
  <definedNames>
    <definedName name="ExternalData_1" localSheetId="1" hidden="1">draft_kings!$A$1:$G$115</definedName>
    <definedName name="solver_adj" localSheetId="1" hidden="1">draft_kings!$H$2:$H$115</definedName>
    <definedName name="solver_adj" localSheetId="0" hidden="1">simple_example!$E$3:$E$4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draft_kings!$H$118</definedName>
    <definedName name="solver_lhs1" localSheetId="0" hidden="1">simple_example!$C$7</definedName>
    <definedName name="solver_lhs2" localSheetId="1" hidden="1">draft_kings!$H$2:$H$115</definedName>
    <definedName name="solver_lhs2" localSheetId="0" hidden="1">simple_example!$D$7</definedName>
    <definedName name="solver_lhs3" localSheetId="1" hidden="1">draft_kings!$I$118</definedName>
    <definedName name="solver_lhs3" localSheetId="0" hidden="1">simple_example!$D$7</definedName>
    <definedName name="solver_lhs4" localSheetId="1" hidden="1">draft_kings!$J$118</definedName>
    <definedName name="solver_lhs5" localSheetId="1" hidden="1">draft_kings!$K$118</definedName>
    <definedName name="solver_lhs6" localSheetId="1" hidden="1">draft_kings!$L$118</definedName>
    <definedName name="solver_lhs7" localSheetId="1" hidden="1">draft_kings!$M$118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draft_kings!$H$117</definedName>
    <definedName name="solver_opt" localSheetId="0" hidden="1">simple_example!$F$5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draft_kings!$H$119</definedName>
    <definedName name="solver_rhs1" localSheetId="0" hidden="1">simple_example!$C$8</definedName>
    <definedName name="solver_rhs2" localSheetId="1" hidden="1">1</definedName>
    <definedName name="solver_rhs2" localSheetId="0" hidden="1">simple_example!$D$8</definedName>
    <definedName name="solver_rhs3" localSheetId="1" hidden="1">draft_kings!$I$119</definedName>
    <definedName name="solver_rhs3" localSheetId="0" hidden="1">simple_example!$D$8</definedName>
    <definedName name="solver_rhs4" localSheetId="1" hidden="1">draft_kings!$J$119</definedName>
    <definedName name="solver_rhs5" localSheetId="1" hidden="1">draft_kings!$K$119</definedName>
    <definedName name="solver_rhs6" localSheetId="1" hidden="1">draft_kings!$L$119</definedName>
    <definedName name="solver_rhs7" localSheetId="1" hidden="1">draft_kings!$M$119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8" i="2" l="1"/>
  <c r="H117" i="2"/>
  <c r="C7" i="1"/>
  <c r="D7" i="1"/>
  <c r="F5" i="1"/>
  <c r="I3" i="2"/>
  <c r="J3" i="2" s="1"/>
  <c r="K3" i="2" s="1"/>
  <c r="L3" i="2" s="1"/>
  <c r="M3" i="2" s="1"/>
  <c r="I4" i="2"/>
  <c r="J4" i="2" s="1"/>
  <c r="K4" i="2" s="1"/>
  <c r="L4" i="2" s="1"/>
  <c r="M4" i="2" s="1"/>
  <c r="I5" i="2"/>
  <c r="J5" i="2" s="1"/>
  <c r="K5" i="2" s="1"/>
  <c r="L5" i="2" s="1"/>
  <c r="M5" i="2" s="1"/>
  <c r="I6" i="2"/>
  <c r="J6" i="2" s="1"/>
  <c r="K6" i="2" s="1"/>
  <c r="L6" i="2" s="1"/>
  <c r="M6" i="2" s="1"/>
  <c r="I7" i="2"/>
  <c r="J7" i="2" s="1"/>
  <c r="K7" i="2" s="1"/>
  <c r="L7" i="2" s="1"/>
  <c r="M7" i="2" s="1"/>
  <c r="I8" i="2"/>
  <c r="J8" i="2"/>
  <c r="K8" i="2"/>
  <c r="L8" i="2" s="1"/>
  <c r="M8" i="2" s="1"/>
  <c r="I9" i="2"/>
  <c r="J9" i="2" s="1"/>
  <c r="K9" i="2" s="1"/>
  <c r="L9" i="2" s="1"/>
  <c r="M9" i="2" s="1"/>
  <c r="I10" i="2"/>
  <c r="J10" i="2" s="1"/>
  <c r="K10" i="2" s="1"/>
  <c r="L10" i="2" s="1"/>
  <c r="M10" i="2" s="1"/>
  <c r="I11" i="2"/>
  <c r="J11" i="2" s="1"/>
  <c r="K11" i="2" s="1"/>
  <c r="L11" i="2" s="1"/>
  <c r="M11" i="2" s="1"/>
  <c r="I12" i="2"/>
  <c r="J12" i="2" s="1"/>
  <c r="K12" i="2" s="1"/>
  <c r="L12" i="2" s="1"/>
  <c r="M12" i="2" s="1"/>
  <c r="I13" i="2"/>
  <c r="J13" i="2" s="1"/>
  <c r="K13" i="2" s="1"/>
  <c r="L13" i="2" s="1"/>
  <c r="M13" i="2" s="1"/>
  <c r="I14" i="2"/>
  <c r="J14" i="2" s="1"/>
  <c r="K14" i="2" s="1"/>
  <c r="L14" i="2" s="1"/>
  <c r="M14" i="2" s="1"/>
  <c r="I15" i="2"/>
  <c r="J15" i="2" s="1"/>
  <c r="K15" i="2" s="1"/>
  <c r="L15" i="2" s="1"/>
  <c r="M15" i="2" s="1"/>
  <c r="I16" i="2"/>
  <c r="J16" i="2" s="1"/>
  <c r="K16" i="2" s="1"/>
  <c r="L16" i="2" s="1"/>
  <c r="M16" i="2" s="1"/>
  <c r="I17" i="2"/>
  <c r="J17" i="2" s="1"/>
  <c r="K17" i="2" s="1"/>
  <c r="L17" i="2" s="1"/>
  <c r="M17" i="2" s="1"/>
  <c r="I18" i="2"/>
  <c r="J18" i="2" s="1"/>
  <c r="K18" i="2" s="1"/>
  <c r="L18" i="2" s="1"/>
  <c r="M18" i="2" s="1"/>
  <c r="I19" i="2"/>
  <c r="J19" i="2" s="1"/>
  <c r="K19" i="2" s="1"/>
  <c r="L19" i="2" s="1"/>
  <c r="M19" i="2" s="1"/>
  <c r="I20" i="2"/>
  <c r="J20" i="2" s="1"/>
  <c r="K20" i="2" s="1"/>
  <c r="L20" i="2" s="1"/>
  <c r="M20" i="2" s="1"/>
  <c r="I21" i="2"/>
  <c r="J21" i="2" s="1"/>
  <c r="K21" i="2" s="1"/>
  <c r="L21" i="2" s="1"/>
  <c r="M21" i="2" s="1"/>
  <c r="I22" i="2"/>
  <c r="J22" i="2" s="1"/>
  <c r="K22" i="2" s="1"/>
  <c r="L22" i="2" s="1"/>
  <c r="M22" i="2" s="1"/>
  <c r="I23" i="2"/>
  <c r="J23" i="2" s="1"/>
  <c r="K23" i="2" s="1"/>
  <c r="L23" i="2" s="1"/>
  <c r="M23" i="2" s="1"/>
  <c r="I24" i="2"/>
  <c r="J24" i="2" s="1"/>
  <c r="K24" i="2" s="1"/>
  <c r="L24" i="2" s="1"/>
  <c r="M24" i="2" s="1"/>
  <c r="I25" i="2"/>
  <c r="J25" i="2" s="1"/>
  <c r="K25" i="2" s="1"/>
  <c r="L25" i="2" s="1"/>
  <c r="M25" i="2" s="1"/>
  <c r="I26" i="2"/>
  <c r="J26" i="2" s="1"/>
  <c r="K26" i="2" s="1"/>
  <c r="L26" i="2" s="1"/>
  <c r="M26" i="2" s="1"/>
  <c r="I27" i="2"/>
  <c r="J27" i="2" s="1"/>
  <c r="K27" i="2" s="1"/>
  <c r="L27" i="2" s="1"/>
  <c r="M27" i="2" s="1"/>
  <c r="I28" i="2"/>
  <c r="J28" i="2" s="1"/>
  <c r="K28" i="2" s="1"/>
  <c r="L28" i="2" s="1"/>
  <c r="M28" i="2" s="1"/>
  <c r="I29" i="2"/>
  <c r="J29" i="2" s="1"/>
  <c r="K29" i="2" s="1"/>
  <c r="L29" i="2" s="1"/>
  <c r="M29" i="2" s="1"/>
  <c r="I30" i="2"/>
  <c r="J30" i="2" s="1"/>
  <c r="K30" i="2" s="1"/>
  <c r="L30" i="2" s="1"/>
  <c r="M30" i="2" s="1"/>
  <c r="I31" i="2"/>
  <c r="J31" i="2" s="1"/>
  <c r="K31" i="2" s="1"/>
  <c r="L31" i="2" s="1"/>
  <c r="M31" i="2" s="1"/>
  <c r="I32" i="2"/>
  <c r="J32" i="2" s="1"/>
  <c r="K32" i="2" s="1"/>
  <c r="L32" i="2" s="1"/>
  <c r="M32" i="2" s="1"/>
  <c r="I33" i="2"/>
  <c r="J33" i="2" s="1"/>
  <c r="K33" i="2" s="1"/>
  <c r="L33" i="2" s="1"/>
  <c r="M33" i="2" s="1"/>
  <c r="I34" i="2"/>
  <c r="J34" i="2" s="1"/>
  <c r="K34" i="2" s="1"/>
  <c r="L34" i="2" s="1"/>
  <c r="M34" i="2" s="1"/>
  <c r="I35" i="2"/>
  <c r="J35" i="2" s="1"/>
  <c r="K35" i="2" s="1"/>
  <c r="L35" i="2" s="1"/>
  <c r="M35" i="2" s="1"/>
  <c r="I36" i="2"/>
  <c r="J36" i="2" s="1"/>
  <c r="K36" i="2" s="1"/>
  <c r="L36" i="2" s="1"/>
  <c r="M36" i="2" s="1"/>
  <c r="I37" i="2"/>
  <c r="J37" i="2" s="1"/>
  <c r="K37" i="2" s="1"/>
  <c r="L37" i="2" s="1"/>
  <c r="M37" i="2" s="1"/>
  <c r="I38" i="2"/>
  <c r="J38" i="2" s="1"/>
  <c r="K38" i="2" s="1"/>
  <c r="L38" i="2" s="1"/>
  <c r="M38" i="2" s="1"/>
  <c r="I39" i="2"/>
  <c r="J39" i="2" s="1"/>
  <c r="K39" i="2" s="1"/>
  <c r="L39" i="2" s="1"/>
  <c r="M39" i="2" s="1"/>
  <c r="I40" i="2"/>
  <c r="J40" i="2" s="1"/>
  <c r="K40" i="2" s="1"/>
  <c r="L40" i="2" s="1"/>
  <c r="M40" i="2" s="1"/>
  <c r="I41" i="2"/>
  <c r="J41" i="2" s="1"/>
  <c r="K41" i="2" s="1"/>
  <c r="L41" i="2" s="1"/>
  <c r="M41" i="2" s="1"/>
  <c r="I42" i="2"/>
  <c r="J42" i="2" s="1"/>
  <c r="K42" i="2" s="1"/>
  <c r="L42" i="2" s="1"/>
  <c r="M42" i="2" s="1"/>
  <c r="I43" i="2"/>
  <c r="J43" i="2" s="1"/>
  <c r="K43" i="2" s="1"/>
  <c r="L43" i="2" s="1"/>
  <c r="M43" i="2" s="1"/>
  <c r="I44" i="2"/>
  <c r="J44" i="2" s="1"/>
  <c r="K44" i="2" s="1"/>
  <c r="L44" i="2" s="1"/>
  <c r="M44" i="2" s="1"/>
  <c r="I45" i="2"/>
  <c r="J45" i="2" s="1"/>
  <c r="K45" i="2" s="1"/>
  <c r="L45" i="2" s="1"/>
  <c r="M45" i="2" s="1"/>
  <c r="I46" i="2"/>
  <c r="J46" i="2" s="1"/>
  <c r="K46" i="2" s="1"/>
  <c r="L46" i="2" s="1"/>
  <c r="M46" i="2" s="1"/>
  <c r="I47" i="2"/>
  <c r="J47" i="2" s="1"/>
  <c r="K47" i="2" s="1"/>
  <c r="L47" i="2" s="1"/>
  <c r="M47" i="2" s="1"/>
  <c r="I48" i="2"/>
  <c r="J48" i="2" s="1"/>
  <c r="K48" i="2" s="1"/>
  <c r="L48" i="2" s="1"/>
  <c r="M48" i="2" s="1"/>
  <c r="I49" i="2"/>
  <c r="J49" i="2" s="1"/>
  <c r="K49" i="2" s="1"/>
  <c r="L49" i="2" s="1"/>
  <c r="M49" i="2" s="1"/>
  <c r="I50" i="2"/>
  <c r="J50" i="2" s="1"/>
  <c r="K50" i="2" s="1"/>
  <c r="L50" i="2" s="1"/>
  <c r="M50" i="2" s="1"/>
  <c r="I51" i="2"/>
  <c r="J51" i="2" s="1"/>
  <c r="K51" i="2" s="1"/>
  <c r="L51" i="2" s="1"/>
  <c r="M51" i="2" s="1"/>
  <c r="I52" i="2"/>
  <c r="J52" i="2" s="1"/>
  <c r="K52" i="2" s="1"/>
  <c r="L52" i="2" s="1"/>
  <c r="M52" i="2" s="1"/>
  <c r="I53" i="2"/>
  <c r="J53" i="2" s="1"/>
  <c r="K53" i="2" s="1"/>
  <c r="L53" i="2" s="1"/>
  <c r="M53" i="2" s="1"/>
  <c r="I54" i="2"/>
  <c r="J54" i="2" s="1"/>
  <c r="K54" i="2" s="1"/>
  <c r="L54" i="2" s="1"/>
  <c r="M54" i="2" s="1"/>
  <c r="I55" i="2"/>
  <c r="J55" i="2" s="1"/>
  <c r="K55" i="2" s="1"/>
  <c r="L55" i="2" s="1"/>
  <c r="M55" i="2" s="1"/>
  <c r="I56" i="2"/>
  <c r="J56" i="2" s="1"/>
  <c r="K56" i="2" s="1"/>
  <c r="L56" i="2" s="1"/>
  <c r="M56" i="2" s="1"/>
  <c r="I57" i="2"/>
  <c r="J57" i="2" s="1"/>
  <c r="K57" i="2" s="1"/>
  <c r="L57" i="2" s="1"/>
  <c r="M57" i="2" s="1"/>
  <c r="I58" i="2"/>
  <c r="J58" i="2" s="1"/>
  <c r="K58" i="2" s="1"/>
  <c r="L58" i="2" s="1"/>
  <c r="M58" i="2" s="1"/>
  <c r="I59" i="2"/>
  <c r="J59" i="2" s="1"/>
  <c r="K59" i="2" s="1"/>
  <c r="L59" i="2" s="1"/>
  <c r="M59" i="2" s="1"/>
  <c r="I60" i="2"/>
  <c r="J60" i="2" s="1"/>
  <c r="K60" i="2" s="1"/>
  <c r="L60" i="2" s="1"/>
  <c r="M60" i="2" s="1"/>
  <c r="I61" i="2"/>
  <c r="J61" i="2" s="1"/>
  <c r="K61" i="2" s="1"/>
  <c r="L61" i="2" s="1"/>
  <c r="M61" i="2" s="1"/>
  <c r="I62" i="2"/>
  <c r="J62" i="2" s="1"/>
  <c r="K62" i="2" s="1"/>
  <c r="L62" i="2" s="1"/>
  <c r="M62" i="2" s="1"/>
  <c r="I63" i="2"/>
  <c r="J63" i="2" s="1"/>
  <c r="K63" i="2" s="1"/>
  <c r="L63" i="2" s="1"/>
  <c r="M63" i="2" s="1"/>
  <c r="I64" i="2"/>
  <c r="J64" i="2" s="1"/>
  <c r="K64" i="2" s="1"/>
  <c r="L64" i="2" s="1"/>
  <c r="M64" i="2" s="1"/>
  <c r="I65" i="2"/>
  <c r="J65" i="2" s="1"/>
  <c r="K65" i="2" s="1"/>
  <c r="L65" i="2" s="1"/>
  <c r="M65" i="2" s="1"/>
  <c r="I66" i="2"/>
  <c r="J66" i="2" s="1"/>
  <c r="K66" i="2" s="1"/>
  <c r="L66" i="2" s="1"/>
  <c r="M66" i="2" s="1"/>
  <c r="I67" i="2"/>
  <c r="J67" i="2" s="1"/>
  <c r="K67" i="2" s="1"/>
  <c r="L67" i="2" s="1"/>
  <c r="M67" i="2" s="1"/>
  <c r="I68" i="2"/>
  <c r="J68" i="2" s="1"/>
  <c r="K68" i="2" s="1"/>
  <c r="L68" i="2" s="1"/>
  <c r="M68" i="2" s="1"/>
  <c r="I69" i="2"/>
  <c r="J69" i="2" s="1"/>
  <c r="K69" i="2" s="1"/>
  <c r="L69" i="2" s="1"/>
  <c r="M69" i="2" s="1"/>
  <c r="I70" i="2"/>
  <c r="J70" i="2" s="1"/>
  <c r="K70" i="2" s="1"/>
  <c r="L70" i="2" s="1"/>
  <c r="M70" i="2" s="1"/>
  <c r="I71" i="2"/>
  <c r="J71" i="2" s="1"/>
  <c r="K71" i="2" s="1"/>
  <c r="L71" i="2" s="1"/>
  <c r="M71" i="2" s="1"/>
  <c r="I72" i="2"/>
  <c r="J72" i="2" s="1"/>
  <c r="K72" i="2" s="1"/>
  <c r="L72" i="2" s="1"/>
  <c r="M72" i="2" s="1"/>
  <c r="I73" i="2"/>
  <c r="J73" i="2" s="1"/>
  <c r="K73" i="2" s="1"/>
  <c r="L73" i="2" s="1"/>
  <c r="M73" i="2" s="1"/>
  <c r="I74" i="2"/>
  <c r="J74" i="2" s="1"/>
  <c r="K74" i="2" s="1"/>
  <c r="L74" i="2" s="1"/>
  <c r="M74" i="2" s="1"/>
  <c r="I75" i="2"/>
  <c r="J75" i="2" s="1"/>
  <c r="K75" i="2" s="1"/>
  <c r="L75" i="2" s="1"/>
  <c r="M75" i="2" s="1"/>
  <c r="I76" i="2"/>
  <c r="J76" i="2" s="1"/>
  <c r="K76" i="2" s="1"/>
  <c r="L76" i="2" s="1"/>
  <c r="M76" i="2" s="1"/>
  <c r="I77" i="2"/>
  <c r="J77" i="2" s="1"/>
  <c r="K77" i="2" s="1"/>
  <c r="L77" i="2" s="1"/>
  <c r="M77" i="2" s="1"/>
  <c r="I78" i="2"/>
  <c r="J78" i="2" s="1"/>
  <c r="K78" i="2" s="1"/>
  <c r="L78" i="2" s="1"/>
  <c r="M78" i="2" s="1"/>
  <c r="I79" i="2"/>
  <c r="J79" i="2" s="1"/>
  <c r="K79" i="2" s="1"/>
  <c r="L79" i="2" s="1"/>
  <c r="M79" i="2" s="1"/>
  <c r="I80" i="2"/>
  <c r="J80" i="2" s="1"/>
  <c r="K80" i="2" s="1"/>
  <c r="L80" i="2" s="1"/>
  <c r="M80" i="2" s="1"/>
  <c r="I81" i="2"/>
  <c r="J81" i="2" s="1"/>
  <c r="K81" i="2" s="1"/>
  <c r="L81" i="2" s="1"/>
  <c r="M81" i="2" s="1"/>
  <c r="I82" i="2"/>
  <c r="J82" i="2" s="1"/>
  <c r="K82" i="2" s="1"/>
  <c r="L82" i="2" s="1"/>
  <c r="M82" i="2" s="1"/>
  <c r="I83" i="2"/>
  <c r="J83" i="2" s="1"/>
  <c r="K83" i="2" s="1"/>
  <c r="L83" i="2" s="1"/>
  <c r="M83" i="2" s="1"/>
  <c r="I84" i="2"/>
  <c r="J84" i="2" s="1"/>
  <c r="K84" i="2" s="1"/>
  <c r="L84" i="2" s="1"/>
  <c r="M84" i="2" s="1"/>
  <c r="I85" i="2"/>
  <c r="J85" i="2" s="1"/>
  <c r="K85" i="2" s="1"/>
  <c r="L85" i="2" s="1"/>
  <c r="M85" i="2" s="1"/>
  <c r="I86" i="2"/>
  <c r="J86" i="2" s="1"/>
  <c r="K86" i="2" s="1"/>
  <c r="L86" i="2" s="1"/>
  <c r="M86" i="2" s="1"/>
  <c r="I87" i="2"/>
  <c r="J87" i="2" s="1"/>
  <c r="K87" i="2" s="1"/>
  <c r="L87" i="2" s="1"/>
  <c r="M87" i="2" s="1"/>
  <c r="I88" i="2"/>
  <c r="J88" i="2" s="1"/>
  <c r="K88" i="2" s="1"/>
  <c r="L88" i="2" s="1"/>
  <c r="M88" i="2" s="1"/>
  <c r="I89" i="2"/>
  <c r="J89" i="2" s="1"/>
  <c r="K89" i="2" s="1"/>
  <c r="L89" i="2" s="1"/>
  <c r="M89" i="2" s="1"/>
  <c r="I90" i="2"/>
  <c r="J90" i="2" s="1"/>
  <c r="K90" i="2" s="1"/>
  <c r="L90" i="2" s="1"/>
  <c r="M90" i="2" s="1"/>
  <c r="I91" i="2"/>
  <c r="J91" i="2" s="1"/>
  <c r="K91" i="2" s="1"/>
  <c r="L91" i="2" s="1"/>
  <c r="M91" i="2" s="1"/>
  <c r="I92" i="2"/>
  <c r="J92" i="2" s="1"/>
  <c r="K92" i="2" s="1"/>
  <c r="L92" i="2" s="1"/>
  <c r="M92" i="2" s="1"/>
  <c r="I93" i="2"/>
  <c r="J93" i="2" s="1"/>
  <c r="K93" i="2" s="1"/>
  <c r="L93" i="2" s="1"/>
  <c r="M93" i="2" s="1"/>
  <c r="I94" i="2"/>
  <c r="J94" i="2" s="1"/>
  <c r="K94" i="2" s="1"/>
  <c r="L94" i="2" s="1"/>
  <c r="M94" i="2" s="1"/>
  <c r="I95" i="2"/>
  <c r="J95" i="2" s="1"/>
  <c r="K95" i="2" s="1"/>
  <c r="L95" i="2" s="1"/>
  <c r="M95" i="2" s="1"/>
  <c r="I96" i="2"/>
  <c r="J96" i="2" s="1"/>
  <c r="K96" i="2" s="1"/>
  <c r="L96" i="2" s="1"/>
  <c r="M96" i="2" s="1"/>
  <c r="I97" i="2"/>
  <c r="J97" i="2" s="1"/>
  <c r="K97" i="2" s="1"/>
  <c r="L97" i="2" s="1"/>
  <c r="M97" i="2" s="1"/>
  <c r="I98" i="2"/>
  <c r="J98" i="2" s="1"/>
  <c r="K98" i="2" s="1"/>
  <c r="L98" i="2" s="1"/>
  <c r="M98" i="2" s="1"/>
  <c r="I99" i="2"/>
  <c r="J99" i="2" s="1"/>
  <c r="K99" i="2" s="1"/>
  <c r="L99" i="2" s="1"/>
  <c r="M99" i="2" s="1"/>
  <c r="I100" i="2"/>
  <c r="J100" i="2" s="1"/>
  <c r="K100" i="2" s="1"/>
  <c r="L100" i="2" s="1"/>
  <c r="M100" i="2" s="1"/>
  <c r="I101" i="2"/>
  <c r="J101" i="2" s="1"/>
  <c r="K101" i="2" s="1"/>
  <c r="L101" i="2" s="1"/>
  <c r="M101" i="2" s="1"/>
  <c r="I102" i="2"/>
  <c r="J102" i="2" s="1"/>
  <c r="K102" i="2" s="1"/>
  <c r="L102" i="2" s="1"/>
  <c r="M102" i="2" s="1"/>
  <c r="I103" i="2"/>
  <c r="J103" i="2" s="1"/>
  <c r="K103" i="2" s="1"/>
  <c r="L103" i="2" s="1"/>
  <c r="M103" i="2" s="1"/>
  <c r="I104" i="2"/>
  <c r="J104" i="2" s="1"/>
  <c r="K104" i="2" s="1"/>
  <c r="L104" i="2" s="1"/>
  <c r="M104" i="2" s="1"/>
  <c r="I105" i="2"/>
  <c r="J105" i="2" s="1"/>
  <c r="K105" i="2" s="1"/>
  <c r="L105" i="2" s="1"/>
  <c r="M105" i="2" s="1"/>
  <c r="I106" i="2"/>
  <c r="J106" i="2" s="1"/>
  <c r="K106" i="2" s="1"/>
  <c r="L106" i="2" s="1"/>
  <c r="M106" i="2" s="1"/>
  <c r="I107" i="2"/>
  <c r="J107" i="2" s="1"/>
  <c r="K107" i="2" s="1"/>
  <c r="L107" i="2" s="1"/>
  <c r="M107" i="2" s="1"/>
  <c r="I108" i="2"/>
  <c r="J108" i="2" s="1"/>
  <c r="K108" i="2" s="1"/>
  <c r="L108" i="2" s="1"/>
  <c r="M108" i="2" s="1"/>
  <c r="I109" i="2"/>
  <c r="J109" i="2" s="1"/>
  <c r="K109" i="2" s="1"/>
  <c r="L109" i="2" s="1"/>
  <c r="M109" i="2" s="1"/>
  <c r="I110" i="2"/>
  <c r="J110" i="2" s="1"/>
  <c r="K110" i="2" s="1"/>
  <c r="L110" i="2" s="1"/>
  <c r="M110" i="2" s="1"/>
  <c r="I111" i="2"/>
  <c r="J111" i="2" s="1"/>
  <c r="K111" i="2" s="1"/>
  <c r="L111" i="2" s="1"/>
  <c r="M111" i="2" s="1"/>
  <c r="I112" i="2"/>
  <c r="J112" i="2" s="1"/>
  <c r="K112" i="2" s="1"/>
  <c r="L112" i="2" s="1"/>
  <c r="M112" i="2" s="1"/>
  <c r="I113" i="2"/>
  <c r="J113" i="2" s="1"/>
  <c r="K113" i="2" s="1"/>
  <c r="L113" i="2" s="1"/>
  <c r="M113" i="2" s="1"/>
  <c r="I114" i="2"/>
  <c r="J114" i="2" s="1"/>
  <c r="K114" i="2" s="1"/>
  <c r="L114" i="2" s="1"/>
  <c r="M114" i="2" s="1"/>
  <c r="I115" i="2"/>
  <c r="J115" i="2" s="1"/>
  <c r="K115" i="2" s="1"/>
  <c r="L115" i="2" s="1"/>
  <c r="M115" i="2" s="1"/>
  <c r="I2" i="2"/>
  <c r="J2" i="2" s="1"/>
  <c r="K2" i="2" s="1"/>
  <c r="L2" i="2" s="1"/>
  <c r="M2" i="2" s="1"/>
  <c r="L118" i="2" l="1"/>
  <c r="M118" i="2"/>
  <c r="K118" i="2"/>
  <c r="J118" i="2"/>
  <c r="I1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DEEAAD-7EFD-47E1-AE4C-6FC5FAD12EE0}" keepAlive="1" name="Query - DKSalaries" description="Connection to the 'DKSalaries' query in the workbook." type="5" refreshedVersion="7" background="1" saveData="1">
    <dbPr connection="Provider=Microsoft.Mashup.OleDb.1;Data Source=$Workbook$;Location=DKSalaries;Extended Properties=&quot;&quot;" command="SELECT * FROM [DKSalaries]"/>
  </connection>
</connections>
</file>

<file path=xl/sharedStrings.xml><?xml version="1.0" encoding="utf-8"?>
<sst xmlns="http://schemas.openxmlformats.org/spreadsheetml/2006/main" count="485" uniqueCount="170">
  <si>
    <t>Position</t>
  </si>
  <si>
    <t>Name</t>
  </si>
  <si>
    <t>ID</t>
  </si>
  <si>
    <t>Roster Position</t>
  </si>
  <si>
    <t>Salary</t>
  </si>
  <si>
    <t>TeamAbbrev</t>
  </si>
  <si>
    <t>RB</t>
  </si>
  <si>
    <t>Christian McCaffrey</t>
  </si>
  <si>
    <t>RB/FLEX</t>
  </si>
  <si>
    <t>CAR</t>
  </si>
  <si>
    <t>Dalvin Cook</t>
  </si>
  <si>
    <t>MIN</t>
  </si>
  <si>
    <t>Alvin Kamara</t>
  </si>
  <si>
    <t>NO</t>
  </si>
  <si>
    <t>Derrick Henry</t>
  </si>
  <si>
    <t>TEN</t>
  </si>
  <si>
    <t>QB</t>
  </si>
  <si>
    <t>Kyler Murray</t>
  </si>
  <si>
    <t>ARI</t>
  </si>
  <si>
    <t>WR</t>
  </si>
  <si>
    <t>DeAndre Hopkins</t>
  </si>
  <si>
    <t>WR/FLEX</t>
  </si>
  <si>
    <t>Nick Chubb</t>
  </si>
  <si>
    <t>CLE</t>
  </si>
  <si>
    <t>Stefon Diggs</t>
  </si>
  <si>
    <t>BUF</t>
  </si>
  <si>
    <t>TE</t>
  </si>
  <si>
    <t>Darren Waller</t>
  </si>
  <si>
    <t>TE/FLEX</t>
  </si>
  <si>
    <t>LV</t>
  </si>
  <si>
    <t>DK Metcalf</t>
  </si>
  <si>
    <t>SEA</t>
  </si>
  <si>
    <t>ATL</t>
  </si>
  <si>
    <t>Russell Wilson</t>
  </si>
  <si>
    <t>Austin Ekeler</t>
  </si>
  <si>
    <t>LAC</t>
  </si>
  <si>
    <t>Josh Allen</t>
  </si>
  <si>
    <t>Jonathan Taylor</t>
  </si>
  <si>
    <t>IND</t>
  </si>
  <si>
    <t>Tyler Lockett</t>
  </si>
  <si>
    <t>Adam Thielen</t>
  </si>
  <si>
    <t>Joe Mixon</t>
  </si>
  <si>
    <t>CIN</t>
  </si>
  <si>
    <t>Keenan Allen</t>
  </si>
  <si>
    <t>Miles Sanders</t>
  </si>
  <si>
    <t>PHI</t>
  </si>
  <si>
    <t>Tom Brady</t>
  </si>
  <si>
    <t>TB</t>
  </si>
  <si>
    <t>Dak Prescott</t>
  </si>
  <si>
    <t>DAL</t>
  </si>
  <si>
    <t>Amari Cooper</t>
  </si>
  <si>
    <t>Deebo Samuel</t>
  </si>
  <si>
    <t>SF</t>
  </si>
  <si>
    <t>Justin Herbert</t>
  </si>
  <si>
    <t>HOU</t>
  </si>
  <si>
    <t>Chris Godwin</t>
  </si>
  <si>
    <t>Jalen Hurts</t>
  </si>
  <si>
    <t>JAX</t>
  </si>
  <si>
    <t>George Kittle</t>
  </si>
  <si>
    <t>Matthew Stafford</t>
  </si>
  <si>
    <t>LAR</t>
  </si>
  <si>
    <t>PIT</t>
  </si>
  <si>
    <t>CeeDee Lamb</t>
  </si>
  <si>
    <t>Jarvis Landry</t>
  </si>
  <si>
    <t>Ryan Tannehill</t>
  </si>
  <si>
    <t>CHI</t>
  </si>
  <si>
    <t>Kirk Cousins</t>
  </si>
  <si>
    <t>David Montgomery</t>
  </si>
  <si>
    <t>Jameis Winston</t>
  </si>
  <si>
    <t>Chris Carson</t>
  </si>
  <si>
    <t>Mike Williams</t>
  </si>
  <si>
    <t>Baker Mayfield</t>
  </si>
  <si>
    <t>Trevor Lawrence</t>
  </si>
  <si>
    <t>Cooper Kupp</t>
  </si>
  <si>
    <t>Josh Jacobs</t>
  </si>
  <si>
    <t>Antonio Brown</t>
  </si>
  <si>
    <t>Myles Gaskin</t>
  </si>
  <si>
    <t>MIA</t>
  </si>
  <si>
    <t>Brandin Cooks</t>
  </si>
  <si>
    <t>Melvin Gordon III</t>
  </si>
  <si>
    <t>DEN</t>
  </si>
  <si>
    <t>Kareem Hunt</t>
  </si>
  <si>
    <t>Joe Burrow</t>
  </si>
  <si>
    <t>Jimmy Garoppolo</t>
  </si>
  <si>
    <t>Darrell Henderson Jr.</t>
  </si>
  <si>
    <t>DJ Chark Jr.</t>
  </si>
  <si>
    <t>Tua Tagovailoa</t>
  </si>
  <si>
    <t>Tyrod Taylor</t>
  </si>
  <si>
    <t>Mike Davis</t>
  </si>
  <si>
    <t>Mac Jones</t>
  </si>
  <si>
    <t>NE</t>
  </si>
  <si>
    <t>Damien Harris</t>
  </si>
  <si>
    <t>Teddy Bridgewater</t>
  </si>
  <si>
    <t>DeVonta Smith</t>
  </si>
  <si>
    <t>Corey Davis</t>
  </si>
  <si>
    <t>NYJ</t>
  </si>
  <si>
    <t>Derek Carr</t>
  </si>
  <si>
    <t>David Johnson</t>
  </si>
  <si>
    <t>Carson Wentz</t>
  </si>
  <si>
    <t>Sam Darnold</t>
  </si>
  <si>
    <t>Zach Wilson</t>
  </si>
  <si>
    <t>Leonard Fournette</t>
  </si>
  <si>
    <t>Mark Ingram II</t>
  </si>
  <si>
    <t>Ja'Marr Chase</t>
  </si>
  <si>
    <t>Eli Mitchell</t>
  </si>
  <si>
    <t>Christian Kirk</t>
  </si>
  <si>
    <t>Devin Singletary</t>
  </si>
  <si>
    <t>Kenyan Drake</t>
  </si>
  <si>
    <t>Chase Edmonds</t>
  </si>
  <si>
    <t>Nelson Agholor</t>
  </si>
  <si>
    <t>Marvin Jones Jr.</t>
  </si>
  <si>
    <t>Nyheim Hines</t>
  </si>
  <si>
    <t>Rob Gronkowski</t>
  </si>
  <si>
    <t>James White</t>
  </si>
  <si>
    <t>Dallas Goedert</t>
  </si>
  <si>
    <t>Jaylen Waddle</t>
  </si>
  <si>
    <t>DST</t>
  </si>
  <si>
    <t xml:space="preserve">Rams </t>
  </si>
  <si>
    <t>Zach Pascal</t>
  </si>
  <si>
    <t>Noah Fant</t>
  </si>
  <si>
    <t>Jalen Reagor</t>
  </si>
  <si>
    <t>Tyler Higbee</t>
  </si>
  <si>
    <t xml:space="preserve">Buccaneers </t>
  </si>
  <si>
    <t>Kenneth Gainwell</t>
  </si>
  <si>
    <t>Jared Cook</t>
  </si>
  <si>
    <t xml:space="preserve">Broncos </t>
  </si>
  <si>
    <t xml:space="preserve">Patriots </t>
  </si>
  <si>
    <t>David Njoku</t>
  </si>
  <si>
    <t xml:space="preserve">49ers </t>
  </si>
  <si>
    <t>Juwan Johnson</t>
  </si>
  <si>
    <t xml:space="preserve">Browns </t>
  </si>
  <si>
    <t>Van Jefferson Jr.</t>
  </si>
  <si>
    <t xml:space="preserve">Bills </t>
  </si>
  <si>
    <t xml:space="preserve">Saints </t>
  </si>
  <si>
    <t xml:space="preserve">Steelers </t>
  </si>
  <si>
    <t xml:space="preserve">Seahawks </t>
  </si>
  <si>
    <t>Pharaoh Brown</t>
  </si>
  <si>
    <t xml:space="preserve">Bengals </t>
  </si>
  <si>
    <t xml:space="preserve">Cardinals </t>
  </si>
  <si>
    <t xml:space="preserve">Bears </t>
  </si>
  <si>
    <t xml:space="preserve">Raiders </t>
  </si>
  <si>
    <t>James O'Shaughnessy</t>
  </si>
  <si>
    <t xml:space="preserve">Panthers </t>
  </si>
  <si>
    <t xml:space="preserve">Chargers </t>
  </si>
  <si>
    <t xml:space="preserve">Dolphins </t>
  </si>
  <si>
    <t xml:space="preserve">Colts </t>
  </si>
  <si>
    <t xml:space="preserve">Eagles </t>
  </si>
  <si>
    <t xml:space="preserve">Cowboys </t>
  </si>
  <si>
    <t xml:space="preserve">Jaguars </t>
  </si>
  <si>
    <t xml:space="preserve">Jets </t>
  </si>
  <si>
    <t xml:space="preserve">Titans </t>
  </si>
  <si>
    <t xml:space="preserve">Vikings </t>
  </si>
  <si>
    <t xml:space="preserve">Falcons </t>
  </si>
  <si>
    <t xml:space="preserve">Texans </t>
  </si>
  <si>
    <t>Objective</t>
  </si>
  <si>
    <t>Contsraint Value</t>
  </si>
  <si>
    <t>Constraint Limit</t>
  </si>
  <si>
    <t>A</t>
  </si>
  <si>
    <t>B</t>
  </si>
  <si>
    <t>Milk</t>
  </si>
  <si>
    <t>Coco</t>
  </si>
  <si>
    <t>Profit</t>
  </si>
  <si>
    <t>Available</t>
  </si>
  <si>
    <t>Quantity</t>
  </si>
  <si>
    <t>Total</t>
  </si>
  <si>
    <t>Chocolate Milk Production</t>
  </si>
  <si>
    <t>Const</t>
  </si>
  <si>
    <t>Used</t>
  </si>
  <si>
    <t>Selection (x)</t>
  </si>
  <si>
    <t>AvgPointsPerGame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</si>
</sst>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0" fillId="0" borderId="1" xfId="1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328595</xdr:colOff>
      <xdr:row>2</xdr:row>
      <xdr:rowOff>158750</xdr:rowOff>
    </xdr:from>
    <xdr:to>
      <xdr:col>13</xdr:col>
      <xdr:colOff>54101</xdr:colOff>
      <xdr:row>6</xdr:row>
      <xdr:rowOff>173510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14F2DCC7-69FE-4236-A624-DEA37C5373AA}"/>
                </a:ext>
              </a:extLst>
            </xdr:cNvPr>
            <xdr:cNvSpPr txBox="1"/>
          </xdr:nvSpPr>
          <xdr:spPr>
            <a:xfrm>
              <a:off x="4868845" y="704850"/>
              <a:ext cx="3383106" cy="7513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400" b="1" i="1">
                          <a:latin typeface="Cambria Math" panose="02040503050406030204" pitchFamily="18" charset="0"/>
                        </a:rPr>
                        <m:t>                  </m:t>
                      </m:r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𝟓</m:t>
                      </m:r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n-US" sz="2400" b="1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2400" b="1" i="1">
                      <a:latin typeface="Cambria Math" panose="02040503050406030204" pitchFamily="18" charset="0"/>
                    </a:rPr>
                    <m:t>𝟔</m:t>
                  </m:r>
                  <m:sSub>
                    <m:sSubPr>
                      <m:ctrlPr>
                        <a:rPr lang="en-US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𝟐</m:t>
                      </m:r>
                    </m:sub>
                  </m:sSub>
                </m:oMath>
              </a14:m>
              <a:r>
                <a:rPr lang="en-US" sz="2400" b="1"/>
                <a:t> = </a:t>
              </a:r>
              <a:r>
                <a:rPr lang="en-US" sz="2400" b="1">
                  <a:solidFill>
                    <a:srgbClr val="7030A0"/>
                  </a:solidFill>
                </a:rPr>
                <a:t>P</a:t>
              </a:r>
            </a:p>
            <a:p>
              <a:r>
                <a:rPr lang="en-US" sz="2400" b="1"/>
                <a:t>				</a:t>
              </a:r>
              <a:r>
                <a:rPr lang="en-US" sz="2400" b="1" baseline="0"/>
                <a:t>    </a:t>
              </a:r>
              <a:r>
                <a:rPr lang="en-US" sz="2400" b="1"/>
                <a:t>s.t</a:t>
              </a:r>
            </a:p>
          </xdr:txBody>
        </xdr:sp>
      </mc:Choice>
      <mc:Fallback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14F2DCC7-69FE-4236-A624-DEA37C5373AA}"/>
                </a:ext>
              </a:extLst>
            </xdr:cNvPr>
            <xdr:cNvSpPr txBox="1"/>
          </xdr:nvSpPr>
          <xdr:spPr>
            <a:xfrm>
              <a:off x="4868845" y="704850"/>
              <a:ext cx="3383106" cy="7513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b="1" i="0">
                  <a:latin typeface="Cambria Math" panose="02040503050406030204" pitchFamily="18" charset="0"/>
                </a:rPr>
                <a:t>〖                  𝟓𝒙〗_𝟏+𝟔𝒙_𝟐</a:t>
              </a:r>
              <a:r>
                <a:rPr lang="en-US" sz="2400" b="1"/>
                <a:t> = </a:t>
              </a:r>
              <a:r>
                <a:rPr lang="en-US" sz="2400" b="1">
                  <a:solidFill>
                    <a:srgbClr val="7030A0"/>
                  </a:solidFill>
                </a:rPr>
                <a:t>P</a:t>
              </a:r>
            </a:p>
            <a:p>
              <a:r>
                <a:rPr lang="en-US" sz="2400" b="1"/>
                <a:t>				</a:t>
              </a:r>
              <a:r>
                <a:rPr lang="en-US" sz="2400" b="1" baseline="0"/>
                <a:t>    </a:t>
              </a:r>
              <a:r>
                <a:rPr lang="en-US" sz="2400" b="1"/>
                <a:t>s.t</a:t>
              </a:r>
            </a:p>
          </xdr:txBody>
        </xdr:sp>
      </mc:Fallback>
    </mc:AlternateContent>
    <xdr:clientData/>
  </xdr:twoCellAnchor>
  <xdr:twoCellAnchor>
    <xdr:from>
      <xdr:col>7</xdr:col>
      <xdr:colOff>63500</xdr:colOff>
      <xdr:row>7</xdr:row>
      <xdr:rowOff>40164</xdr:rowOff>
    </xdr:from>
    <xdr:to>
      <xdr:col>14</xdr:col>
      <xdr:colOff>70099</xdr:colOff>
      <xdr:row>9</xdr:row>
      <xdr:rowOff>47544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4">
              <a:extLst>
                <a:ext uri="{FF2B5EF4-FFF2-40B4-BE49-F238E27FC236}">
                  <a16:creationId xmlns:a16="http://schemas.microsoft.com/office/drawing/2014/main" id="{DFA797A1-4B08-46D6-BA8B-C3B3CDD18B25}"/>
                </a:ext>
              </a:extLst>
            </xdr:cNvPr>
            <xdr:cNvSpPr txBox="1"/>
          </xdr:nvSpPr>
          <xdr:spPr>
            <a:xfrm>
              <a:off x="4603750" y="1507014"/>
              <a:ext cx="4273799" cy="37568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2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2400" b="1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6" name="TextBox 4">
              <a:extLst>
                <a:ext uri="{FF2B5EF4-FFF2-40B4-BE49-F238E27FC236}">
                  <a16:creationId xmlns:a16="http://schemas.microsoft.com/office/drawing/2014/main" id="{DFA797A1-4B08-46D6-BA8B-C3B3CDD18B25}"/>
                </a:ext>
              </a:extLst>
            </xdr:cNvPr>
            <xdr:cNvSpPr txBox="1"/>
          </xdr:nvSpPr>
          <xdr:spPr>
            <a:xfrm>
              <a:off x="4603750" y="1507014"/>
              <a:ext cx="4273799" cy="37568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b="1" i="0">
                  <a:latin typeface="Cambria Math" panose="02040503050406030204" pitchFamily="18" charset="0"/>
                </a:rPr>
                <a:t>𝒙_𝟏+𝒙_𝟐≤𝟓</a:t>
              </a:r>
              <a:endParaRPr lang="en-US" sz="2400" b="1"/>
            </a:p>
          </xdr:txBody>
        </xdr:sp>
      </mc:Fallback>
    </mc:AlternateContent>
    <xdr:clientData/>
  </xdr:twoCellAnchor>
  <xdr:twoCellAnchor>
    <xdr:from>
      <xdr:col>6</xdr:col>
      <xdr:colOff>533401</xdr:colOff>
      <xdr:row>9</xdr:row>
      <xdr:rowOff>115688</xdr:rowOff>
    </xdr:from>
    <xdr:to>
      <xdr:col>14</xdr:col>
      <xdr:colOff>53323</xdr:colOff>
      <xdr:row>13</xdr:row>
      <xdr:rowOff>130448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5">
              <a:extLst>
                <a:ext uri="{FF2B5EF4-FFF2-40B4-BE49-F238E27FC236}">
                  <a16:creationId xmlns:a16="http://schemas.microsoft.com/office/drawing/2014/main" id="{DD01CC7D-435F-430E-8CC8-97468C0D396F}"/>
                </a:ext>
              </a:extLst>
            </xdr:cNvPr>
            <xdr:cNvSpPr txBox="1"/>
          </xdr:nvSpPr>
          <xdr:spPr>
            <a:xfrm>
              <a:off x="4464051" y="1950838"/>
              <a:ext cx="4396722" cy="7513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4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n-US" sz="24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  <m:sub>
                        <m:r>
                          <a:rPr lang="en-US" sz="24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US" sz="2400" b="1" i="1" kern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24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4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  <m:r>
                          <a:rPr lang="en-US" sz="24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  <m:sub>
                        <m:r>
                          <a:rPr lang="en-US" sz="24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n-US" sz="2400" b="1" i="1" kern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</m:t>
                    </m:r>
                    <m:r>
                      <a:rPr lang="en-US" sz="24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𝟏𝟐</m:t>
                    </m:r>
                  </m:oMath>
                </m:oMathPara>
              </a14:m>
              <a:endParaRPr lang="en-US" sz="2400">
                <a:effectLst/>
              </a:endParaRPr>
            </a:p>
            <a:p>
              <a:pPr/>
              <a:endParaRPr lang="en-US" sz="2400" b="1"/>
            </a:p>
          </xdr:txBody>
        </xdr:sp>
      </mc:Choice>
      <mc:Fallback>
        <xdr:sp macro="" textlink="">
          <xdr:nvSpPr>
            <xdr:cNvPr id="7" name="TextBox 5">
              <a:extLst>
                <a:ext uri="{FF2B5EF4-FFF2-40B4-BE49-F238E27FC236}">
                  <a16:creationId xmlns:a16="http://schemas.microsoft.com/office/drawing/2014/main" id="{DD01CC7D-435F-430E-8CC8-97468C0D396F}"/>
                </a:ext>
              </a:extLst>
            </xdr:cNvPr>
            <xdr:cNvSpPr txBox="1"/>
          </xdr:nvSpPr>
          <xdr:spPr>
            <a:xfrm>
              <a:off x="4464051" y="1950838"/>
              <a:ext cx="4396722" cy="7513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4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24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</a:t>
              </a:r>
              <a:r>
                <a:rPr lang="en-US" sz="24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𝒙〗_𝟏+〖</a:t>
              </a:r>
              <a:r>
                <a:rPr lang="en-US" sz="24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24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𝒙〗_𝟐≤</a:t>
              </a:r>
              <a:r>
                <a:rPr lang="en-US" sz="24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</a:t>
              </a:r>
              <a:endParaRPr lang="en-US" sz="2400">
                <a:effectLst/>
              </a:endParaRPr>
            </a:p>
            <a:p>
              <a:pPr/>
              <a:endParaRPr lang="en-US" sz="24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423844</xdr:colOff>
      <xdr:row>119</xdr:row>
      <xdr:rowOff>120650</xdr:rowOff>
    </xdr:from>
    <xdr:to>
      <xdr:col>15</xdr:col>
      <xdr:colOff>149350</xdr:colOff>
      <xdr:row>123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740037FD-B545-4497-A666-D50D5D4C0243}"/>
                </a:ext>
              </a:extLst>
            </xdr:cNvPr>
            <xdr:cNvSpPr txBox="1"/>
          </xdr:nvSpPr>
          <xdr:spPr>
            <a:xfrm>
              <a:off x="8583594" y="22034500"/>
              <a:ext cx="3383106" cy="7302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2400" b="1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2400" b="1" i="1">
                          <a:latin typeface="Cambria Math" panose="02040503050406030204" pitchFamily="18" charset="0"/>
                        </a:rPr>
                        <m:t>𝒊</m:t>
                      </m:r>
                      <m:r>
                        <a:rPr lang="en-US" sz="2400" b="1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en-US" sz="2400" b="1" i="1">
                          <a:latin typeface="Cambria Math" panose="02040503050406030204" pitchFamily="18" charset="0"/>
                        </a:rPr>
                        <m:t>𝒏</m:t>
                      </m:r>
                    </m:sup>
                    <m:e>
                      <m:sSub>
                        <m:sSubPr>
                          <m:ctrlPr>
                            <a:rPr lang="en-US" sz="24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sSub>
                            <m:sSubPr>
                              <m:ctrlPr>
                                <a:rPr lang="en-US" sz="2400" b="1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400" b="1" i="1">
                                  <a:latin typeface="Cambria Math" panose="02040503050406030204" pitchFamily="18" charset="0"/>
                                </a:rPr>
                                <m:t>𝒑</m:t>
                              </m:r>
                            </m:e>
                            <m:sub>
                              <m:r>
                                <a:rPr lang="en-US" sz="2400" b="1" i="1">
                                  <a:latin typeface="Cambria Math" panose="02040503050406030204" pitchFamily="18" charset="0"/>
                                </a:rPr>
                                <m:t>𝒊</m:t>
                              </m:r>
                            </m:sub>
                          </m:sSub>
                          <m:r>
                            <a:rPr lang="en-US" sz="2400" b="1" i="1">
                              <a:latin typeface="Cambria Math" panose="02040503050406030204" pitchFamily="18" charset="0"/>
                            </a:rPr>
                            <m:t>𝒙</m:t>
                          </m:r>
                        </m:e>
                        <m:sub>
                          <m:r>
                            <a:rPr lang="en-US" sz="2400" b="1" i="1">
                              <a:latin typeface="Cambria Math" panose="02040503050406030204" pitchFamily="18" charset="0"/>
                            </a:rPr>
                            <m:t>𝒊</m:t>
                          </m:r>
                        </m:sub>
                      </m:sSub>
                    </m:e>
                  </m:nary>
                </m:oMath>
              </a14:m>
              <a:r>
                <a:rPr lang="en-US" sz="2400" b="1"/>
                <a:t>= </a:t>
              </a:r>
              <a:r>
                <a:rPr lang="en-US" sz="2400" b="1">
                  <a:solidFill>
                    <a:srgbClr val="7030A0"/>
                  </a:solidFill>
                </a:rPr>
                <a:t>P</a:t>
              </a:r>
            </a:p>
            <a:p>
              <a:r>
                <a:rPr lang="en-US" sz="2400" b="1"/>
                <a:t>		s.t</a:t>
              </a:r>
            </a:p>
          </xdr:txBody>
        </xdr:sp>
      </mc:Choice>
      <mc:Fallback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740037FD-B545-4497-A666-D50D5D4C0243}"/>
                </a:ext>
              </a:extLst>
            </xdr:cNvPr>
            <xdr:cNvSpPr txBox="1"/>
          </xdr:nvSpPr>
          <xdr:spPr>
            <a:xfrm>
              <a:off x="8583594" y="22034500"/>
              <a:ext cx="3383106" cy="7302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b="1" i="0">
                  <a:latin typeface="Cambria Math" panose="02040503050406030204" pitchFamily="18" charset="0"/>
                </a:rPr>
                <a:t>∑24_(𝒊=𝟏)^𝒏▒〖𝒑_𝒊 𝒙〗_𝒊 </a:t>
              </a:r>
              <a:r>
                <a:rPr lang="en-US" sz="2400" b="1"/>
                <a:t>= </a:t>
              </a:r>
              <a:r>
                <a:rPr lang="en-US" sz="2400" b="1">
                  <a:solidFill>
                    <a:srgbClr val="7030A0"/>
                  </a:solidFill>
                </a:rPr>
                <a:t>P</a:t>
              </a:r>
            </a:p>
            <a:p>
              <a:r>
                <a:rPr lang="en-US" sz="2400" b="1"/>
                <a:t>		s.t</a:t>
              </a:r>
            </a:p>
          </xdr:txBody>
        </xdr:sp>
      </mc:Fallback>
    </mc:AlternateContent>
    <xdr:clientData/>
  </xdr:twoCellAnchor>
  <xdr:twoCellAnchor>
    <xdr:from>
      <xdr:col>7</xdr:col>
      <xdr:colOff>605365</xdr:colOff>
      <xdr:row>128</xdr:row>
      <xdr:rowOff>154464</xdr:rowOff>
    </xdr:from>
    <xdr:to>
      <xdr:col>14</xdr:col>
      <xdr:colOff>446864</xdr:colOff>
      <xdr:row>132</xdr:row>
      <xdr:rowOff>172751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1F142669-512E-463A-84CA-0B07E618961C}"/>
                </a:ext>
              </a:extLst>
            </xdr:cNvPr>
            <xdr:cNvSpPr txBox="1"/>
          </xdr:nvSpPr>
          <xdr:spPr>
            <a:xfrm>
              <a:off x="7368115" y="23183797"/>
              <a:ext cx="4297082" cy="7379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𝒊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</m:sub>
                      <m:sup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sup>
                      <m:e>
                        <m:sSub>
                          <m:sSubPr>
                            <m:ctrlP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𝒘</m:t>
                                </m:r>
                              </m:e>
                              <m:sub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nary>
                    <m:r>
                      <a:rPr lang="en-US" sz="2400" b="1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1F142669-512E-463A-84CA-0B07E618961C}"/>
                </a:ext>
              </a:extLst>
            </xdr:cNvPr>
            <xdr:cNvSpPr txBox="1"/>
          </xdr:nvSpPr>
          <xdr:spPr>
            <a:xfrm>
              <a:off x="7368115" y="23183797"/>
              <a:ext cx="4297082" cy="7379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∑_(𝒊=𝟏)^𝒏▒〖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𝒘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_𝒊 𝒙〗_𝒊 </a:t>
              </a:r>
              <a:r>
                <a:rPr lang="en-US" sz="2400" b="1" i="0">
                  <a:latin typeface="Cambria Math" panose="02040503050406030204" pitchFamily="18" charset="0"/>
                </a:rPr>
                <a:t>≤𝟑</a:t>
              </a:r>
              <a:endParaRPr lang="en-US" sz="2400" b="1"/>
            </a:p>
          </xdr:txBody>
        </xdr:sp>
      </mc:Fallback>
    </mc:AlternateContent>
    <xdr:clientData/>
  </xdr:twoCellAnchor>
  <xdr:twoCellAnchor>
    <xdr:from>
      <xdr:col>7</xdr:col>
      <xdr:colOff>592665</xdr:colOff>
      <xdr:row>133</xdr:row>
      <xdr:rowOff>12647</xdr:rowOff>
    </xdr:from>
    <xdr:to>
      <xdr:col>14</xdr:col>
      <xdr:colOff>434164</xdr:colOff>
      <xdr:row>137</xdr:row>
      <xdr:rowOff>30934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05BF5C1-612C-4B9F-83C8-E68E9720C471}"/>
                </a:ext>
              </a:extLst>
            </xdr:cNvPr>
            <xdr:cNvSpPr txBox="1"/>
          </xdr:nvSpPr>
          <xdr:spPr>
            <a:xfrm>
              <a:off x="7355415" y="23941564"/>
              <a:ext cx="4297082" cy="7379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𝒊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</m:sub>
                      <m:sup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sup>
                      <m:e>
                        <m:sSub>
                          <m:sSubPr>
                            <m:ctrlP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nary>
                    <m:r>
                      <a:rPr lang="en-US" sz="2400" b="1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05BF5C1-612C-4B9F-83C8-E68E9720C471}"/>
                </a:ext>
              </a:extLst>
            </xdr:cNvPr>
            <xdr:cNvSpPr txBox="1"/>
          </xdr:nvSpPr>
          <xdr:spPr>
            <a:xfrm>
              <a:off x="7355415" y="23941564"/>
              <a:ext cx="4297082" cy="7379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∑_(𝒊=𝟏)^𝒏▒〖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_𝒊 𝒙〗_𝒊 </a:t>
              </a:r>
              <a:r>
                <a:rPr lang="en-US" sz="2400" b="1" i="0">
                  <a:latin typeface="Cambria Math" panose="02040503050406030204" pitchFamily="18" charset="0"/>
                </a:rPr>
                <a:t>≤𝟏</a:t>
              </a:r>
              <a:endParaRPr lang="en-US" sz="2400" b="1"/>
            </a:p>
          </xdr:txBody>
        </xdr:sp>
      </mc:Fallback>
    </mc:AlternateContent>
    <xdr:clientData/>
  </xdr:twoCellAnchor>
  <xdr:twoCellAnchor>
    <xdr:from>
      <xdr:col>7</xdr:col>
      <xdr:colOff>599015</xdr:colOff>
      <xdr:row>137</xdr:row>
      <xdr:rowOff>122714</xdr:rowOff>
    </xdr:from>
    <xdr:to>
      <xdr:col>14</xdr:col>
      <xdr:colOff>440514</xdr:colOff>
      <xdr:row>141</xdr:row>
      <xdr:rowOff>141001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4">
              <a:extLst>
                <a:ext uri="{FF2B5EF4-FFF2-40B4-BE49-F238E27FC236}">
                  <a16:creationId xmlns:a16="http://schemas.microsoft.com/office/drawing/2014/main" id="{AE61847F-6604-4961-8DD2-D32E65544F9D}"/>
                </a:ext>
              </a:extLst>
            </xdr:cNvPr>
            <xdr:cNvSpPr txBox="1"/>
          </xdr:nvSpPr>
          <xdr:spPr>
            <a:xfrm>
              <a:off x="7361765" y="24771297"/>
              <a:ext cx="4297082" cy="7379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𝒊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</m:sub>
                      <m:sup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sup>
                      <m:e>
                        <m:sSub>
                          <m:sSubPr>
                            <m:ctrlP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𝒓</m:t>
                                </m:r>
                              </m:e>
                              <m:sub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nary>
                    <m:r>
                      <a:rPr lang="en-US" sz="2400" b="1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6" name="TextBox 4">
              <a:extLst>
                <a:ext uri="{FF2B5EF4-FFF2-40B4-BE49-F238E27FC236}">
                  <a16:creationId xmlns:a16="http://schemas.microsoft.com/office/drawing/2014/main" id="{AE61847F-6604-4961-8DD2-D32E65544F9D}"/>
                </a:ext>
              </a:extLst>
            </xdr:cNvPr>
            <xdr:cNvSpPr txBox="1"/>
          </xdr:nvSpPr>
          <xdr:spPr>
            <a:xfrm>
              <a:off x="7361765" y="24771297"/>
              <a:ext cx="4297082" cy="7379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∑_(𝒊=𝟏)^𝒏▒〖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_𝒊 𝒙〗_𝒊 </a:t>
              </a:r>
              <a:r>
                <a:rPr lang="en-US" sz="2400" b="1" i="0">
                  <a:latin typeface="Cambria Math" panose="02040503050406030204" pitchFamily="18" charset="0"/>
                </a:rPr>
                <a:t>≤𝟐</a:t>
              </a:r>
              <a:endParaRPr lang="en-US" sz="2400" b="1"/>
            </a:p>
          </xdr:txBody>
        </xdr:sp>
      </mc:Fallback>
    </mc:AlternateContent>
    <xdr:clientData/>
  </xdr:twoCellAnchor>
  <xdr:twoCellAnchor>
    <xdr:from>
      <xdr:col>7</xdr:col>
      <xdr:colOff>592665</xdr:colOff>
      <xdr:row>142</xdr:row>
      <xdr:rowOff>18997</xdr:rowOff>
    </xdr:from>
    <xdr:to>
      <xdr:col>14</xdr:col>
      <xdr:colOff>434164</xdr:colOff>
      <xdr:row>146</xdr:row>
      <xdr:rowOff>37284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4">
              <a:extLst>
                <a:ext uri="{FF2B5EF4-FFF2-40B4-BE49-F238E27FC236}">
                  <a16:creationId xmlns:a16="http://schemas.microsoft.com/office/drawing/2014/main" id="{F42D46E4-7680-4A35-B77F-211B4428BE2C}"/>
                </a:ext>
              </a:extLst>
            </xdr:cNvPr>
            <xdr:cNvSpPr txBox="1"/>
          </xdr:nvSpPr>
          <xdr:spPr>
            <a:xfrm>
              <a:off x="7355415" y="25567164"/>
              <a:ext cx="4297082" cy="7379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𝒊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</m:sub>
                      <m:sup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sup>
                      <m:e>
                        <m:sSub>
                          <m:sSubPr>
                            <m:ctrlP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𝒒</m:t>
                                </m:r>
                              </m:e>
                              <m:sub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nary>
                    <m:r>
                      <a:rPr lang="en-US" sz="2400" b="1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7" name="TextBox 4">
              <a:extLst>
                <a:ext uri="{FF2B5EF4-FFF2-40B4-BE49-F238E27FC236}">
                  <a16:creationId xmlns:a16="http://schemas.microsoft.com/office/drawing/2014/main" id="{F42D46E4-7680-4A35-B77F-211B4428BE2C}"/>
                </a:ext>
              </a:extLst>
            </xdr:cNvPr>
            <xdr:cNvSpPr txBox="1"/>
          </xdr:nvSpPr>
          <xdr:spPr>
            <a:xfrm>
              <a:off x="7355415" y="25567164"/>
              <a:ext cx="4297082" cy="7379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∑_(𝒊=𝟏)^𝒏▒〖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𝒒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_𝒊 𝒙〗_𝒊 </a:t>
              </a:r>
              <a:r>
                <a:rPr lang="en-US" sz="2400" b="1" i="0">
                  <a:latin typeface="Cambria Math" panose="02040503050406030204" pitchFamily="18" charset="0"/>
                </a:rPr>
                <a:t>≤𝟏</a:t>
              </a:r>
              <a:endParaRPr lang="en-US" sz="2400" b="1"/>
            </a:p>
          </xdr:txBody>
        </xdr:sp>
      </mc:Fallback>
    </mc:AlternateContent>
    <xdr:clientData/>
  </xdr:twoCellAnchor>
  <xdr:twoCellAnchor>
    <xdr:from>
      <xdr:col>7</xdr:col>
      <xdr:colOff>586315</xdr:colOff>
      <xdr:row>146</xdr:row>
      <xdr:rowOff>154464</xdr:rowOff>
    </xdr:from>
    <xdr:to>
      <xdr:col>14</xdr:col>
      <xdr:colOff>427814</xdr:colOff>
      <xdr:row>150</xdr:row>
      <xdr:rowOff>172751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76C2C0A7-5E28-460D-ACD0-F06A5BF91C76}"/>
                </a:ext>
              </a:extLst>
            </xdr:cNvPr>
            <xdr:cNvSpPr txBox="1"/>
          </xdr:nvSpPr>
          <xdr:spPr>
            <a:xfrm>
              <a:off x="7349065" y="26422297"/>
              <a:ext cx="4297082" cy="7379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𝒊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</m:sub>
                      <m:sup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sup>
                      <m:e>
                        <m:sSub>
                          <m:sSubPr>
                            <m:ctrlP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𝒅</m:t>
                                </m:r>
                              </m:e>
                              <m:sub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nary>
                    <m:r>
                      <a:rPr lang="en-US" sz="2400" b="1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76C2C0A7-5E28-460D-ACD0-F06A5BF91C76}"/>
                </a:ext>
              </a:extLst>
            </xdr:cNvPr>
            <xdr:cNvSpPr txBox="1"/>
          </xdr:nvSpPr>
          <xdr:spPr>
            <a:xfrm>
              <a:off x="7349065" y="26422297"/>
              <a:ext cx="4297082" cy="7379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∑_(𝒊=𝟏)^𝒏▒〖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𝒅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_𝒊 𝒙〗_𝒊 </a:t>
              </a:r>
              <a:r>
                <a:rPr lang="en-US" sz="2400" b="1" i="0">
                  <a:latin typeface="Cambria Math" panose="02040503050406030204" pitchFamily="18" charset="0"/>
                </a:rPr>
                <a:t>≤𝟏</a:t>
              </a:r>
              <a:endParaRPr lang="en-US" sz="2400" b="1"/>
            </a:p>
          </xdr:txBody>
        </xdr:sp>
      </mc:Fallback>
    </mc:AlternateContent>
    <xdr:clientData/>
  </xdr:twoCellAnchor>
  <xdr:twoCellAnchor>
    <xdr:from>
      <xdr:col>7</xdr:col>
      <xdr:colOff>768348</xdr:colOff>
      <xdr:row>152</xdr:row>
      <xdr:rowOff>63447</xdr:rowOff>
    </xdr:from>
    <xdr:to>
      <xdr:col>15</xdr:col>
      <xdr:colOff>2364</xdr:colOff>
      <xdr:row>154</xdr:row>
      <xdr:rowOff>70827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1ED3D3BE-7225-436F-9172-ADF79BF2A349}"/>
                </a:ext>
              </a:extLst>
            </xdr:cNvPr>
            <xdr:cNvSpPr txBox="1"/>
          </xdr:nvSpPr>
          <xdr:spPr>
            <a:xfrm>
              <a:off x="7531098" y="27410780"/>
              <a:ext cx="4303433" cy="36721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1" i="1">
                        <a:latin typeface="Cambria Math" panose="02040503050406030204" pitchFamily="18" charset="0"/>
                      </a:rPr>
                      <m:t>∀ 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1ED3D3BE-7225-436F-9172-ADF79BF2A349}"/>
                </a:ext>
              </a:extLst>
            </xdr:cNvPr>
            <xdr:cNvSpPr txBox="1"/>
          </xdr:nvSpPr>
          <xdr:spPr>
            <a:xfrm>
              <a:off x="7531098" y="27410780"/>
              <a:ext cx="4303433" cy="36721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b="1" i="0">
                  <a:latin typeface="Cambria Math" panose="02040503050406030204" pitchFamily="18" charset="0"/>
                </a:rPr>
                <a:t>∀ 𝒙≤𝟏</a:t>
              </a:r>
              <a:endParaRPr lang="en-US" sz="2400" b="1"/>
            </a:p>
          </xdr:txBody>
        </xdr:sp>
      </mc:Fallback>
    </mc:AlternateContent>
    <xdr:clientData/>
  </xdr:twoCellAnchor>
  <xdr:twoCellAnchor>
    <xdr:from>
      <xdr:col>8</xdr:col>
      <xdr:colOff>175683</xdr:colOff>
      <xdr:row>124</xdr:row>
      <xdr:rowOff>52864</xdr:rowOff>
    </xdr:from>
    <xdr:to>
      <xdr:col>15</xdr:col>
      <xdr:colOff>165348</xdr:colOff>
      <xdr:row>128</xdr:row>
      <xdr:rowOff>71152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4">
              <a:extLst>
                <a:ext uri="{FF2B5EF4-FFF2-40B4-BE49-F238E27FC236}">
                  <a16:creationId xmlns:a16="http://schemas.microsoft.com/office/drawing/2014/main" id="{9807C473-B999-4073-A5B3-6F3360CF3E04}"/>
                </a:ext>
              </a:extLst>
            </xdr:cNvPr>
            <xdr:cNvSpPr txBox="1"/>
          </xdr:nvSpPr>
          <xdr:spPr>
            <a:xfrm>
              <a:off x="7711016" y="22362531"/>
              <a:ext cx="4286499" cy="7379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𝒊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𝟏</m:t>
                        </m:r>
                      </m:sub>
                      <m:sup>
                        <m:r>
                          <a:rPr lang="en-US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𝒏</m:t>
                        </m:r>
                      </m:sup>
                      <m:e>
                        <m:sSub>
                          <m:sSubPr>
                            <m:ctrlP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𝒔</m:t>
                                </m:r>
                              </m:e>
                              <m:sub>
                                <m:r>
                                  <a:rPr lang="en-US" sz="18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800" b="1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nary>
                    <m:r>
                      <a:rPr lang="en-US" sz="2400" b="1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𝟓𝟎𝟎𝟎𝟎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10" name="TextBox 4">
              <a:extLst>
                <a:ext uri="{FF2B5EF4-FFF2-40B4-BE49-F238E27FC236}">
                  <a16:creationId xmlns:a16="http://schemas.microsoft.com/office/drawing/2014/main" id="{9807C473-B999-4073-A5B3-6F3360CF3E04}"/>
                </a:ext>
              </a:extLst>
            </xdr:cNvPr>
            <xdr:cNvSpPr txBox="1"/>
          </xdr:nvSpPr>
          <xdr:spPr>
            <a:xfrm>
              <a:off x="7711016" y="22362531"/>
              <a:ext cx="4286499" cy="7379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∑_(𝒊=𝟏)^𝒏▒〖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𝒔</a:t>
              </a:r>
              <a:r>
                <a:rPr lang="en-US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_𝒊 𝒙〗_𝒊 </a:t>
              </a:r>
              <a:r>
                <a:rPr lang="en-US" sz="2400" b="1" i="0">
                  <a:latin typeface="Cambria Math" panose="02040503050406030204" pitchFamily="18" charset="0"/>
                </a:rPr>
                <a:t>≤𝟓𝟎𝟎𝟎𝟎</a:t>
              </a:r>
              <a:endParaRPr lang="en-US" sz="2400" b="1"/>
            </a:p>
          </xdr:txBody>
        </xdr:sp>
      </mc:Fallback>
    </mc:AlternateContent>
    <xdr:clientData/>
  </xdr:twoCellAnchor>
  <xdr:twoCellAnchor>
    <xdr:from>
      <xdr:col>12</xdr:col>
      <xdr:colOff>359831</xdr:colOff>
      <xdr:row>129</xdr:row>
      <xdr:rowOff>141764</xdr:rowOff>
    </xdr:from>
    <xdr:to>
      <xdr:col>19</xdr:col>
      <xdr:colOff>366431</xdr:colOff>
      <xdr:row>132</xdr:row>
      <xdr:rowOff>5073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4">
              <a:extLst>
                <a:ext uri="{FF2B5EF4-FFF2-40B4-BE49-F238E27FC236}">
                  <a16:creationId xmlns:a16="http://schemas.microsoft.com/office/drawing/2014/main" id="{BDB96239-7A25-4556-9A94-A64A7C583C47}"/>
                </a:ext>
              </a:extLst>
            </xdr:cNvPr>
            <xdr:cNvSpPr txBox="1"/>
          </xdr:nvSpPr>
          <xdr:spPr>
            <a:xfrm>
              <a:off x="10350498" y="23351014"/>
              <a:ext cx="4303433" cy="4030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1" i="1">
                        <a:latin typeface="Cambria Math" panose="02040503050406030204" pitchFamily="18" charset="0"/>
                      </a:rPr>
                      <m:t>𝒘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=[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,…</m:t>
                    </m:r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𝟏</m:t>
                        </m:r>
                      </m:e>
                      <m:sub>
                        <m:sSub>
                          <m:sSubPr>
                            <m:ctrlPr>
                              <a:rPr lang="en-US" sz="2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𝒘</m:t>
                            </m:r>
                          </m:e>
                          <m:sub>
                            <m:r>
                              <a:rPr lang="en-US" sz="24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</m:sub>
                    </m:sSub>
                    <m:r>
                      <a:rPr lang="en-US" sz="24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2400" b="1" i="1">
                        <a:latin typeface="Cambria Math" panose="02040503050406030204" pitchFamily="18" charset="0"/>
                      </a:rPr>
                      <m:t>…</m:t>
                    </m:r>
                    <m:sSub>
                      <m:sSubPr>
                        <m:ctrlPr>
                          <a:rPr lang="en-US" sz="2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𝟎</m:t>
                        </m:r>
                      </m:e>
                      <m:sub>
                        <m:r>
                          <a:rPr lang="en-US" sz="24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</m:sSub>
                    <m:r>
                      <a:rPr lang="en-US" sz="24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2400" b="1"/>
            </a:p>
          </xdr:txBody>
        </xdr:sp>
      </mc:Choice>
      <mc:Fallback>
        <xdr:sp macro="" textlink="">
          <xdr:nvSpPr>
            <xdr:cNvPr id="11" name="TextBox 4">
              <a:extLst>
                <a:ext uri="{FF2B5EF4-FFF2-40B4-BE49-F238E27FC236}">
                  <a16:creationId xmlns:a16="http://schemas.microsoft.com/office/drawing/2014/main" id="{BDB96239-7A25-4556-9A94-A64A7C583C47}"/>
                </a:ext>
              </a:extLst>
            </xdr:cNvPr>
            <xdr:cNvSpPr txBox="1"/>
          </xdr:nvSpPr>
          <xdr:spPr>
            <a:xfrm>
              <a:off x="10350498" y="23351014"/>
              <a:ext cx="4303433" cy="4030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b="1" i="0">
                  <a:latin typeface="Cambria Math" panose="02040503050406030204" pitchFamily="18" charset="0"/>
                </a:rPr>
                <a:t>𝒘=[𝟏,𝟏,𝟏,…𝟏_(𝒘_𝒏 ),𝟎…𝟎_𝒏]</a:t>
              </a:r>
              <a:endParaRPr lang="en-US" sz="2400" b="1"/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55DB55-7374-43E7-8688-D91A3E85E76B}" autoFormatId="16" applyNumberFormats="0" applyBorderFormats="0" applyFontFormats="0" applyPatternFormats="0" applyAlignmentFormats="0" applyWidthHeightFormats="0">
  <queryTableRefresh nextId="16" unboundColumnsRight="6">
    <queryTableFields count="13">
      <queryTableField id="1" name="Position" tableColumnId="1"/>
      <queryTableField id="3" name="Name" tableColumnId="3"/>
      <queryTableField id="4" name="ID" tableColumnId="4"/>
      <queryTableField id="5" name="Roster Position" tableColumnId="5"/>
      <queryTableField id="6" name="Salary" tableColumnId="6"/>
      <queryTableField id="8" name="TeamAbbrev" tableColumnId="8"/>
      <queryTableField id="9" name="AvgPointsPerGame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  <queryTableDeletedFields count="2">
      <deletedField name="Name + ID"/>
      <deletedField name="Game Inf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6971E-704A-486F-A568-65DAFAFA617D}" name="DKSalaries" displayName="DKSalaries" ref="A1:M115" tableType="queryTable" totalsRowShown="0">
  <autoFilter ref="A1:M115" xr:uid="{F2F6971E-704A-486F-A568-65DAFAFA617D}"/>
  <sortState xmlns:xlrd2="http://schemas.microsoft.com/office/spreadsheetml/2017/richdata2" ref="A2:G115">
    <sortCondition descending="1" ref="A1:A115"/>
  </sortState>
  <tableColumns count="13">
    <tableColumn id="1" xr3:uid="{276C8C10-B6B5-4A2A-AA94-1200A037F921}" uniqueName="1" name="Position" queryTableFieldId="1" dataDxfId="3"/>
    <tableColumn id="3" xr3:uid="{57535275-B6F7-4F8F-9877-45D4F865E1AC}" uniqueName="3" name="Name" queryTableFieldId="3" dataDxfId="2"/>
    <tableColumn id="4" xr3:uid="{C5DF23CE-5E4E-4B0B-9A72-6134BF31FAF7}" uniqueName="4" name="ID" queryTableFieldId="4"/>
    <tableColumn id="5" xr3:uid="{24867CEF-35DA-4EE6-BEA6-F76429848050}" uniqueName="5" name="Roster Position" queryTableFieldId="5" dataDxfId="1"/>
    <tableColumn id="6" xr3:uid="{449EC197-61A1-4E73-A428-9E0F2FC733A6}" uniqueName="6" name="Salary" queryTableFieldId="6"/>
    <tableColumn id="8" xr3:uid="{2DFA1587-14B7-48DA-B47A-677B43C5CBE3}" uniqueName="8" name="TeamAbbrev" queryTableFieldId="8" dataDxfId="0"/>
    <tableColumn id="9" xr3:uid="{8675CA0D-A92B-43CD-8D70-8D3B8799ED80}" uniqueName="9" name="AvgPointsPerGame (p)" queryTableFieldId="9"/>
    <tableColumn id="10" xr3:uid="{93523B32-ECA1-4527-8CC4-DA99DFC0EDE4}" uniqueName="10" name="Selection (x)" queryTableFieldId="10"/>
    <tableColumn id="11" xr3:uid="{348579CA-B3FB-4730-9C17-86D2486D3806}" uniqueName="11" name="WR" queryTableFieldId="11">
      <calculatedColumnFormula>DKSalaries[[#This Row],[Selection (x)]]</calculatedColumnFormula>
    </tableColumn>
    <tableColumn id="12" xr3:uid="{C6A9F46D-DC47-4086-8BAA-340B15059FF4}" uniqueName="12" name="TE" queryTableFieldId="12">
      <calculatedColumnFormula>DKSalaries[[#This Row],[WR]]</calculatedColumnFormula>
    </tableColumn>
    <tableColumn id="13" xr3:uid="{B27A5C4E-001E-4586-B3C6-DB749EA9CF3A}" uniqueName="13" name="RB" queryTableFieldId="13">
      <calculatedColumnFormula>DKSalaries[[#This Row],[TE]]</calculatedColumnFormula>
    </tableColumn>
    <tableColumn id="14" xr3:uid="{C4C36B1C-11DD-47A3-AF1C-6187F26FCEA5}" uniqueName="14" name="QB" queryTableFieldId="14">
      <calculatedColumnFormula>DKSalaries[[#This Row],[RB]]</calculatedColumnFormula>
    </tableColumn>
    <tableColumn id="15" xr3:uid="{251354FB-98A1-4060-AE96-44C75C8D4FDC}" uniqueName="15" name="DST" queryTableFieldId="15">
      <calculatedColumnFormula>DKSalaries[[#This Row],[QB]]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29F5-9A27-4656-9DCF-77B3380D58BF}">
  <dimension ref="B1:F8"/>
  <sheetViews>
    <sheetView showGridLines="0" tabSelected="1" workbookViewId="0">
      <selection activeCell="E5" sqref="E5"/>
    </sheetView>
  </sheetViews>
  <sheetFormatPr defaultRowHeight="14.5" x14ac:dyDescent="0.35"/>
  <cols>
    <col min="2" max="2" width="12.6328125" bestFit="1" customWidth="1"/>
  </cols>
  <sheetData>
    <row r="1" spans="2:6" ht="28.5" x14ac:dyDescent="0.65">
      <c r="B1" s="11" t="s">
        <v>165</v>
      </c>
      <c r="C1" s="11"/>
      <c r="D1" s="11"/>
      <c r="E1" s="11"/>
      <c r="F1" s="11"/>
    </row>
    <row r="2" spans="2:6" x14ac:dyDescent="0.35">
      <c r="C2" s="9" t="s">
        <v>159</v>
      </c>
      <c r="D2" s="9" t="s">
        <v>160</v>
      </c>
      <c r="E2" s="9" t="s">
        <v>163</v>
      </c>
      <c r="F2" s="9" t="s">
        <v>161</v>
      </c>
    </row>
    <row r="3" spans="2:6" x14ac:dyDescent="0.35">
      <c r="B3" s="8" t="s">
        <v>157</v>
      </c>
      <c r="C3" s="3">
        <v>1</v>
      </c>
      <c r="D3" s="3">
        <v>3</v>
      </c>
      <c r="E3" s="5">
        <v>1</v>
      </c>
      <c r="F3" s="3">
        <v>6</v>
      </c>
    </row>
    <row r="4" spans="2:6" x14ac:dyDescent="0.35">
      <c r="B4" s="8" t="s">
        <v>158</v>
      </c>
      <c r="C4" s="3">
        <v>1</v>
      </c>
      <c r="D4" s="3">
        <v>2</v>
      </c>
      <c r="E4" s="5">
        <v>1</v>
      </c>
      <c r="F4" s="3">
        <v>5</v>
      </c>
    </row>
    <row r="5" spans="2:6" x14ac:dyDescent="0.35">
      <c r="E5" s="2" t="s">
        <v>164</v>
      </c>
      <c r="F5" s="7">
        <f>F3*E3+F4*E4</f>
        <v>11</v>
      </c>
    </row>
    <row r="6" spans="2:6" x14ac:dyDescent="0.35">
      <c r="B6" s="10" t="s">
        <v>166</v>
      </c>
      <c r="C6" s="9" t="s">
        <v>159</v>
      </c>
      <c r="D6" s="9" t="s">
        <v>160</v>
      </c>
    </row>
    <row r="7" spans="2:6" x14ac:dyDescent="0.35">
      <c r="B7" s="9" t="s">
        <v>167</v>
      </c>
      <c r="C7" s="3">
        <f>E3*C3+E4*C4</f>
        <v>2</v>
      </c>
      <c r="D7" s="3">
        <f>E3*D3+E4*D4</f>
        <v>5</v>
      </c>
    </row>
    <row r="8" spans="2:6" x14ac:dyDescent="0.35">
      <c r="B8" s="9" t="s">
        <v>162</v>
      </c>
      <c r="C8" s="3">
        <v>5</v>
      </c>
      <c r="D8" s="3">
        <v>12</v>
      </c>
    </row>
  </sheetData>
  <scenarios current="0">
    <scenario name="run_1" count="2" user="ISAAC FABER" comment="Created by ISAAC FABER on 9/17/2021">
      <inputCells r="E3" val="2.0000000372529"/>
      <inputCells r="E4" val="2.9999999627471"/>
    </scenario>
  </scenarios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EA48-F3F5-4E32-9719-9A17FF4181D9}">
  <dimension ref="A1:M119"/>
  <sheetViews>
    <sheetView showGridLines="0" topLeftCell="B1" zoomScale="60" zoomScaleNormal="60" workbookViewId="0">
      <pane ySplit="1" topLeftCell="A2" activePane="bottomLeft" state="frozen"/>
      <selection pane="bottomLeft" activeCell="G2" sqref="G2"/>
    </sheetView>
  </sheetViews>
  <sheetFormatPr defaultRowHeight="14.5" x14ac:dyDescent="0.35"/>
  <cols>
    <col min="1" max="1" width="9.90625" bestFit="1" customWidth="1"/>
    <col min="2" max="2" width="21.26953125" bestFit="1" customWidth="1"/>
    <col min="3" max="3" width="8.81640625" bestFit="1" customWidth="1"/>
    <col min="4" max="4" width="15.90625" bestFit="1" customWidth="1"/>
    <col min="5" max="5" width="8.08984375" bestFit="1" customWidth="1"/>
    <col min="6" max="6" width="13.7265625" bestFit="1" customWidth="1"/>
    <col min="7" max="7" width="23.7265625" bestFit="1" customWidth="1"/>
    <col min="8" max="8" width="14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169</v>
      </c>
      <c r="H1" t="s">
        <v>168</v>
      </c>
      <c r="I1" t="s">
        <v>19</v>
      </c>
      <c r="J1" t="s">
        <v>26</v>
      </c>
      <c r="K1" t="s">
        <v>6</v>
      </c>
      <c r="L1" t="s">
        <v>16</v>
      </c>
      <c r="M1" t="s">
        <v>116</v>
      </c>
    </row>
    <row r="2" spans="1:13" x14ac:dyDescent="0.35">
      <c r="A2" s="1" t="s">
        <v>19</v>
      </c>
      <c r="B2" s="1" t="s">
        <v>50</v>
      </c>
      <c r="C2">
        <v>19184496</v>
      </c>
      <c r="D2" s="1" t="s">
        <v>21</v>
      </c>
      <c r="E2">
        <v>6800</v>
      </c>
      <c r="F2" s="1" t="s">
        <v>49</v>
      </c>
      <c r="G2">
        <v>41.9</v>
      </c>
      <c r="H2">
        <v>0</v>
      </c>
      <c r="I2">
        <f>DKSalaries[[#This Row],[Selection (x)]]</f>
        <v>0</v>
      </c>
      <c r="J2">
        <f>DKSalaries[[#This Row],[WR]]</f>
        <v>0</v>
      </c>
      <c r="K2">
        <f>DKSalaries[[#This Row],[TE]]</f>
        <v>0</v>
      </c>
      <c r="L2">
        <f>DKSalaries[[#This Row],[RB]]</f>
        <v>0</v>
      </c>
      <c r="M2">
        <f>DKSalaries[[#This Row],[QB]]</f>
        <v>0</v>
      </c>
    </row>
    <row r="3" spans="1:13" x14ac:dyDescent="0.35">
      <c r="A3" s="1" t="s">
        <v>19</v>
      </c>
      <c r="B3" s="1" t="s">
        <v>51</v>
      </c>
      <c r="C3">
        <v>19184498</v>
      </c>
      <c r="D3" s="1" t="s">
        <v>21</v>
      </c>
      <c r="E3">
        <v>6700</v>
      </c>
      <c r="F3" s="1" t="s">
        <v>52</v>
      </c>
      <c r="G3">
        <v>35.9</v>
      </c>
      <c r="H3">
        <v>0</v>
      </c>
      <c r="I3">
        <f>DKSalaries[[#This Row],[Selection (x)]]</f>
        <v>0</v>
      </c>
      <c r="J3">
        <f>DKSalaries[[#This Row],[WR]]</f>
        <v>0</v>
      </c>
      <c r="K3">
        <f>DKSalaries[[#This Row],[TE]]</f>
        <v>0</v>
      </c>
      <c r="L3">
        <f>DKSalaries[[#This Row],[RB]]</f>
        <v>0</v>
      </c>
      <c r="M3">
        <f>DKSalaries[[#This Row],[QB]]</f>
        <v>0</v>
      </c>
    </row>
    <row r="4" spans="1:13" x14ac:dyDescent="0.35">
      <c r="A4" s="1" t="s">
        <v>19</v>
      </c>
      <c r="B4" s="1" t="s">
        <v>40</v>
      </c>
      <c r="C4">
        <v>19184490</v>
      </c>
      <c r="D4" s="1" t="s">
        <v>21</v>
      </c>
      <c r="E4">
        <v>7100</v>
      </c>
      <c r="F4" s="1" t="s">
        <v>11</v>
      </c>
      <c r="G4">
        <v>30.2</v>
      </c>
      <c r="H4">
        <v>0</v>
      </c>
      <c r="I4">
        <f>DKSalaries[[#This Row],[Selection (x)]]</f>
        <v>0</v>
      </c>
      <c r="J4">
        <f>DKSalaries[[#This Row],[WR]]</f>
        <v>0</v>
      </c>
      <c r="K4">
        <f>DKSalaries[[#This Row],[TE]]</f>
        <v>0</v>
      </c>
      <c r="L4">
        <f>DKSalaries[[#This Row],[RB]]</f>
        <v>0</v>
      </c>
      <c r="M4">
        <f>DKSalaries[[#This Row],[QB]]</f>
        <v>0</v>
      </c>
    </row>
    <row r="5" spans="1:13" x14ac:dyDescent="0.35">
      <c r="A5" s="1" t="s">
        <v>19</v>
      </c>
      <c r="B5" s="1" t="s">
        <v>39</v>
      </c>
      <c r="C5">
        <v>19184488</v>
      </c>
      <c r="D5" s="1" t="s">
        <v>21</v>
      </c>
      <c r="E5">
        <v>7200</v>
      </c>
      <c r="F5" s="1" t="s">
        <v>31</v>
      </c>
      <c r="G5">
        <v>29</v>
      </c>
      <c r="H5">
        <v>0</v>
      </c>
      <c r="I5">
        <f>DKSalaries[[#This Row],[Selection (x)]]</f>
        <v>0</v>
      </c>
      <c r="J5">
        <f>DKSalaries[[#This Row],[WR]]</f>
        <v>0</v>
      </c>
      <c r="K5">
        <f>DKSalaries[[#This Row],[TE]]</f>
        <v>0</v>
      </c>
      <c r="L5">
        <f>DKSalaries[[#This Row],[RB]]</f>
        <v>0</v>
      </c>
      <c r="M5">
        <f>DKSalaries[[#This Row],[QB]]</f>
        <v>0</v>
      </c>
    </row>
    <row r="6" spans="1:13" x14ac:dyDescent="0.35">
      <c r="A6" s="1" t="s">
        <v>19</v>
      </c>
      <c r="B6" s="1" t="s">
        <v>55</v>
      </c>
      <c r="C6">
        <v>19184500</v>
      </c>
      <c r="D6" s="1" t="s">
        <v>21</v>
      </c>
      <c r="E6">
        <v>6600</v>
      </c>
      <c r="F6" s="1" t="s">
        <v>47</v>
      </c>
      <c r="G6">
        <v>27.5</v>
      </c>
      <c r="H6">
        <v>0</v>
      </c>
      <c r="I6">
        <f>DKSalaries[[#This Row],[Selection (x)]]</f>
        <v>0</v>
      </c>
      <c r="J6">
        <f>DKSalaries[[#This Row],[WR]]</f>
        <v>0</v>
      </c>
      <c r="K6">
        <f>DKSalaries[[#This Row],[TE]]</f>
        <v>0</v>
      </c>
      <c r="L6">
        <f>DKSalaries[[#This Row],[RB]]</f>
        <v>0</v>
      </c>
      <c r="M6">
        <f>DKSalaries[[#This Row],[QB]]</f>
        <v>0</v>
      </c>
    </row>
    <row r="7" spans="1:13" x14ac:dyDescent="0.35">
      <c r="A7" s="1" t="s">
        <v>19</v>
      </c>
      <c r="B7" s="1" t="s">
        <v>73</v>
      </c>
      <c r="C7">
        <v>19184518</v>
      </c>
      <c r="D7" s="1" t="s">
        <v>21</v>
      </c>
      <c r="E7">
        <v>6000</v>
      </c>
      <c r="F7" s="1" t="s">
        <v>60</v>
      </c>
      <c r="G7">
        <v>26.8</v>
      </c>
      <c r="H7">
        <v>0</v>
      </c>
      <c r="I7">
        <f>DKSalaries[[#This Row],[Selection (x)]]</f>
        <v>0</v>
      </c>
      <c r="J7">
        <f>DKSalaries[[#This Row],[WR]]</f>
        <v>0</v>
      </c>
      <c r="K7">
        <f>DKSalaries[[#This Row],[TE]]</f>
        <v>0</v>
      </c>
      <c r="L7">
        <f>DKSalaries[[#This Row],[RB]]</f>
        <v>0</v>
      </c>
      <c r="M7">
        <f>DKSalaries[[#This Row],[QB]]</f>
        <v>0</v>
      </c>
    </row>
    <row r="8" spans="1:13" x14ac:dyDescent="0.35">
      <c r="A8" s="1" t="s">
        <v>19</v>
      </c>
      <c r="B8" s="1" t="s">
        <v>75</v>
      </c>
      <c r="C8">
        <v>19184520</v>
      </c>
      <c r="D8" s="1" t="s">
        <v>21</v>
      </c>
      <c r="E8">
        <v>6000</v>
      </c>
      <c r="F8" s="1" t="s">
        <v>47</v>
      </c>
      <c r="G8">
        <v>26.7</v>
      </c>
      <c r="H8">
        <v>0</v>
      </c>
      <c r="I8">
        <f>DKSalaries[[#This Row],[Selection (x)]]</f>
        <v>0</v>
      </c>
      <c r="J8">
        <f>DKSalaries[[#This Row],[WR]]</f>
        <v>0</v>
      </c>
      <c r="K8">
        <f>DKSalaries[[#This Row],[TE]]</f>
        <v>0</v>
      </c>
      <c r="L8">
        <f>DKSalaries[[#This Row],[RB]]</f>
        <v>0</v>
      </c>
      <c r="M8">
        <f>DKSalaries[[#This Row],[QB]]</f>
        <v>0</v>
      </c>
    </row>
    <row r="9" spans="1:13" x14ac:dyDescent="0.35">
      <c r="A9" s="1" t="s">
        <v>19</v>
      </c>
      <c r="B9" s="1" t="s">
        <v>94</v>
      </c>
      <c r="C9">
        <v>19184544</v>
      </c>
      <c r="D9" s="1" t="s">
        <v>21</v>
      </c>
      <c r="E9">
        <v>5300</v>
      </c>
      <c r="F9" s="1" t="s">
        <v>95</v>
      </c>
      <c r="G9">
        <v>26.7</v>
      </c>
      <c r="H9">
        <v>0</v>
      </c>
      <c r="I9">
        <f>DKSalaries[[#This Row],[Selection (x)]]</f>
        <v>0</v>
      </c>
      <c r="J9">
        <f>DKSalaries[[#This Row],[WR]]</f>
        <v>0</v>
      </c>
      <c r="K9">
        <f>DKSalaries[[#This Row],[TE]]</f>
        <v>0</v>
      </c>
      <c r="L9">
        <f>DKSalaries[[#This Row],[RB]]</f>
        <v>0</v>
      </c>
      <c r="M9">
        <f>DKSalaries[[#This Row],[QB]]</f>
        <v>0</v>
      </c>
    </row>
    <row r="10" spans="1:13" x14ac:dyDescent="0.35">
      <c r="A10" s="1" t="s">
        <v>19</v>
      </c>
      <c r="B10" s="1" t="s">
        <v>62</v>
      </c>
      <c r="C10">
        <v>19184506</v>
      </c>
      <c r="D10" s="1" t="s">
        <v>21</v>
      </c>
      <c r="E10">
        <v>6400</v>
      </c>
      <c r="F10" s="1" t="s">
        <v>49</v>
      </c>
      <c r="G10">
        <v>26.4</v>
      </c>
      <c r="H10">
        <v>0</v>
      </c>
      <c r="I10">
        <f>DKSalaries[[#This Row],[Selection (x)]]</f>
        <v>0</v>
      </c>
      <c r="J10">
        <f>DKSalaries[[#This Row],[WR]]</f>
        <v>0</v>
      </c>
      <c r="K10">
        <f>DKSalaries[[#This Row],[TE]]</f>
        <v>0</v>
      </c>
      <c r="L10">
        <f>DKSalaries[[#This Row],[RB]]</f>
        <v>0</v>
      </c>
      <c r="M10">
        <f>DKSalaries[[#This Row],[QB]]</f>
        <v>0</v>
      </c>
    </row>
    <row r="11" spans="1:13" x14ac:dyDescent="0.35">
      <c r="A11" s="1" t="s">
        <v>19</v>
      </c>
      <c r="B11" s="1" t="s">
        <v>20</v>
      </c>
      <c r="C11">
        <v>19184478</v>
      </c>
      <c r="D11" s="1" t="s">
        <v>21</v>
      </c>
      <c r="E11">
        <v>8000</v>
      </c>
      <c r="F11" s="1" t="s">
        <v>18</v>
      </c>
      <c r="G11">
        <v>26.3</v>
      </c>
      <c r="H11">
        <v>0</v>
      </c>
      <c r="I11">
        <f>DKSalaries[[#This Row],[Selection (x)]]</f>
        <v>0</v>
      </c>
      <c r="J11">
        <f>DKSalaries[[#This Row],[WR]]</f>
        <v>0</v>
      </c>
      <c r="K11">
        <f>DKSalaries[[#This Row],[TE]]</f>
        <v>0</v>
      </c>
      <c r="L11">
        <f>DKSalaries[[#This Row],[RB]]</f>
        <v>0</v>
      </c>
      <c r="M11">
        <f>DKSalaries[[#This Row],[QB]]</f>
        <v>0</v>
      </c>
    </row>
    <row r="12" spans="1:13" x14ac:dyDescent="0.35">
      <c r="A12" s="1" t="s">
        <v>19</v>
      </c>
      <c r="B12" s="1" t="s">
        <v>105</v>
      </c>
      <c r="C12">
        <v>19184556</v>
      </c>
      <c r="D12" s="1" t="s">
        <v>21</v>
      </c>
      <c r="E12">
        <v>5000</v>
      </c>
      <c r="F12" s="1" t="s">
        <v>18</v>
      </c>
      <c r="G12">
        <v>24</v>
      </c>
      <c r="H12">
        <v>0</v>
      </c>
      <c r="I12">
        <f>DKSalaries[[#This Row],[Selection (x)]]</f>
        <v>0</v>
      </c>
      <c r="J12">
        <f>DKSalaries[[#This Row],[WR]]</f>
        <v>0</v>
      </c>
      <c r="K12">
        <f>DKSalaries[[#This Row],[TE]]</f>
        <v>0</v>
      </c>
      <c r="L12">
        <f>DKSalaries[[#This Row],[RB]]</f>
        <v>0</v>
      </c>
      <c r="M12">
        <f>DKSalaries[[#This Row],[QB]]</f>
        <v>0</v>
      </c>
    </row>
    <row r="13" spans="1:13" x14ac:dyDescent="0.35">
      <c r="A13" s="1" t="s">
        <v>19</v>
      </c>
      <c r="B13" s="1" t="s">
        <v>103</v>
      </c>
      <c r="C13">
        <v>19184554</v>
      </c>
      <c r="D13" s="1" t="s">
        <v>21</v>
      </c>
      <c r="E13">
        <v>5000</v>
      </c>
      <c r="F13" s="1" t="s">
        <v>42</v>
      </c>
      <c r="G13">
        <v>23.9</v>
      </c>
      <c r="H13">
        <v>0</v>
      </c>
      <c r="I13">
        <f>DKSalaries[[#This Row],[Selection (x)]]</f>
        <v>0</v>
      </c>
      <c r="J13">
        <f>DKSalaries[[#This Row],[WR]]</f>
        <v>0</v>
      </c>
      <c r="K13">
        <f>DKSalaries[[#This Row],[TE]]</f>
        <v>0</v>
      </c>
      <c r="L13">
        <f>DKSalaries[[#This Row],[RB]]</f>
        <v>0</v>
      </c>
      <c r="M13">
        <f>DKSalaries[[#This Row],[QB]]</f>
        <v>0</v>
      </c>
    </row>
    <row r="14" spans="1:13" x14ac:dyDescent="0.35">
      <c r="A14" s="1" t="s">
        <v>19</v>
      </c>
      <c r="B14" s="1" t="s">
        <v>70</v>
      </c>
      <c r="C14">
        <v>19184514</v>
      </c>
      <c r="D14" s="1" t="s">
        <v>21</v>
      </c>
      <c r="E14">
        <v>6100</v>
      </c>
      <c r="F14" s="1" t="s">
        <v>35</v>
      </c>
      <c r="G14">
        <v>22.2</v>
      </c>
      <c r="H14">
        <v>0</v>
      </c>
      <c r="I14">
        <f>DKSalaries[[#This Row],[Selection (x)]]</f>
        <v>0</v>
      </c>
      <c r="J14">
        <f>DKSalaries[[#This Row],[WR]]</f>
        <v>0</v>
      </c>
      <c r="K14">
        <f>DKSalaries[[#This Row],[TE]]</f>
        <v>0</v>
      </c>
      <c r="L14">
        <f>DKSalaries[[#This Row],[RB]]</f>
        <v>0</v>
      </c>
      <c r="M14">
        <f>DKSalaries[[#This Row],[QB]]</f>
        <v>0</v>
      </c>
    </row>
    <row r="15" spans="1:13" x14ac:dyDescent="0.35">
      <c r="A15" s="1" t="s">
        <v>19</v>
      </c>
      <c r="B15" s="1" t="s">
        <v>43</v>
      </c>
      <c r="C15">
        <v>19184492</v>
      </c>
      <c r="D15" s="1" t="s">
        <v>21</v>
      </c>
      <c r="E15">
        <v>7000</v>
      </c>
      <c r="F15" s="1" t="s">
        <v>35</v>
      </c>
      <c r="G15">
        <v>22</v>
      </c>
      <c r="H15">
        <v>0</v>
      </c>
      <c r="I15">
        <f>DKSalaries[[#This Row],[Selection (x)]]</f>
        <v>0</v>
      </c>
      <c r="J15">
        <f>DKSalaries[[#This Row],[WR]]</f>
        <v>0</v>
      </c>
      <c r="K15">
        <f>DKSalaries[[#This Row],[TE]]</f>
        <v>0</v>
      </c>
      <c r="L15">
        <f>DKSalaries[[#This Row],[RB]]</f>
        <v>0</v>
      </c>
      <c r="M15">
        <f>DKSalaries[[#This Row],[QB]]</f>
        <v>0</v>
      </c>
    </row>
    <row r="16" spans="1:13" x14ac:dyDescent="0.35">
      <c r="A16" s="1" t="s">
        <v>19</v>
      </c>
      <c r="B16" s="1" t="s">
        <v>78</v>
      </c>
      <c r="C16">
        <v>19184524</v>
      </c>
      <c r="D16" s="1" t="s">
        <v>21</v>
      </c>
      <c r="E16">
        <v>5900</v>
      </c>
      <c r="F16" s="1" t="s">
        <v>54</v>
      </c>
      <c r="G16">
        <v>21.2</v>
      </c>
      <c r="H16">
        <v>0</v>
      </c>
      <c r="I16">
        <f>DKSalaries[[#This Row],[Selection (x)]]</f>
        <v>0</v>
      </c>
      <c r="J16">
        <f>DKSalaries[[#This Row],[WR]]</f>
        <v>0</v>
      </c>
      <c r="K16">
        <f>DKSalaries[[#This Row],[TE]]</f>
        <v>0</v>
      </c>
      <c r="L16">
        <f>DKSalaries[[#This Row],[RB]]</f>
        <v>0</v>
      </c>
      <c r="M16">
        <f>DKSalaries[[#This Row],[QB]]</f>
        <v>0</v>
      </c>
    </row>
    <row r="17" spans="1:13" x14ac:dyDescent="0.35">
      <c r="A17" s="1" t="s">
        <v>19</v>
      </c>
      <c r="B17" s="1" t="s">
        <v>118</v>
      </c>
      <c r="C17">
        <v>19184584</v>
      </c>
      <c r="D17" s="1" t="s">
        <v>21</v>
      </c>
      <c r="E17">
        <v>4400</v>
      </c>
      <c r="F17" s="1" t="s">
        <v>38</v>
      </c>
      <c r="G17">
        <v>20.3</v>
      </c>
      <c r="H17">
        <v>0</v>
      </c>
      <c r="I17">
        <f>DKSalaries[[#This Row],[Selection (x)]]</f>
        <v>0</v>
      </c>
      <c r="J17">
        <f>DKSalaries[[#This Row],[WR]]</f>
        <v>0</v>
      </c>
      <c r="K17">
        <f>DKSalaries[[#This Row],[TE]]</f>
        <v>0</v>
      </c>
      <c r="L17">
        <f>DKSalaries[[#This Row],[RB]]</f>
        <v>0</v>
      </c>
      <c r="M17">
        <f>DKSalaries[[#This Row],[QB]]</f>
        <v>0</v>
      </c>
    </row>
    <row r="18" spans="1:13" x14ac:dyDescent="0.35">
      <c r="A18" s="1" t="s">
        <v>19</v>
      </c>
      <c r="B18" s="1" t="s">
        <v>63</v>
      </c>
      <c r="C18">
        <v>19184508</v>
      </c>
      <c r="D18" s="1" t="s">
        <v>21</v>
      </c>
      <c r="E18">
        <v>6300</v>
      </c>
      <c r="F18" s="1" t="s">
        <v>23</v>
      </c>
      <c r="G18">
        <v>19.399999999999999</v>
      </c>
      <c r="H18">
        <v>0</v>
      </c>
      <c r="I18">
        <f>DKSalaries[[#This Row],[Selection (x)]]</f>
        <v>0</v>
      </c>
      <c r="J18">
        <f>DKSalaries[[#This Row],[WR]]</f>
        <v>0</v>
      </c>
      <c r="K18">
        <f>DKSalaries[[#This Row],[TE]]</f>
        <v>0</v>
      </c>
      <c r="L18">
        <f>DKSalaries[[#This Row],[RB]]</f>
        <v>0</v>
      </c>
      <c r="M18">
        <f>DKSalaries[[#This Row],[QB]]</f>
        <v>0</v>
      </c>
    </row>
    <row r="19" spans="1:13" x14ac:dyDescent="0.35">
      <c r="A19" s="1" t="s">
        <v>19</v>
      </c>
      <c r="B19" s="1" t="s">
        <v>93</v>
      </c>
      <c r="C19">
        <v>19184540</v>
      </c>
      <c r="D19" s="1" t="s">
        <v>21</v>
      </c>
      <c r="E19">
        <v>5400</v>
      </c>
      <c r="F19" s="1" t="s">
        <v>45</v>
      </c>
      <c r="G19">
        <v>19.100000000000001</v>
      </c>
      <c r="H19">
        <v>0</v>
      </c>
      <c r="I19">
        <f>DKSalaries[[#This Row],[Selection (x)]]</f>
        <v>0</v>
      </c>
      <c r="J19">
        <f>DKSalaries[[#This Row],[WR]]</f>
        <v>0</v>
      </c>
      <c r="K19">
        <f>DKSalaries[[#This Row],[TE]]</f>
        <v>0</v>
      </c>
      <c r="L19">
        <f>DKSalaries[[#This Row],[RB]]</f>
        <v>0</v>
      </c>
      <c r="M19">
        <f>DKSalaries[[#This Row],[QB]]</f>
        <v>0</v>
      </c>
    </row>
    <row r="20" spans="1:13" x14ac:dyDescent="0.35">
      <c r="A20" s="1" t="s">
        <v>19</v>
      </c>
      <c r="B20" s="1" t="s">
        <v>110</v>
      </c>
      <c r="C20">
        <v>19184572</v>
      </c>
      <c r="D20" s="1" t="s">
        <v>21</v>
      </c>
      <c r="E20">
        <v>4700</v>
      </c>
      <c r="F20" s="1" t="s">
        <v>57</v>
      </c>
      <c r="G20">
        <v>18.7</v>
      </c>
      <c r="H20">
        <v>0</v>
      </c>
      <c r="I20">
        <f>DKSalaries[[#This Row],[Selection (x)]]</f>
        <v>0</v>
      </c>
      <c r="J20">
        <f>DKSalaries[[#This Row],[WR]]</f>
        <v>0</v>
      </c>
      <c r="K20">
        <f>DKSalaries[[#This Row],[TE]]</f>
        <v>0</v>
      </c>
      <c r="L20">
        <f>DKSalaries[[#This Row],[RB]]</f>
        <v>0</v>
      </c>
      <c r="M20">
        <f>DKSalaries[[#This Row],[QB]]</f>
        <v>0</v>
      </c>
    </row>
    <row r="21" spans="1:13" x14ac:dyDescent="0.35">
      <c r="A21" s="1" t="s">
        <v>19</v>
      </c>
      <c r="B21" s="1" t="s">
        <v>109</v>
      </c>
      <c r="C21">
        <v>19184566</v>
      </c>
      <c r="D21" s="1" t="s">
        <v>21</v>
      </c>
      <c r="E21">
        <v>4800</v>
      </c>
      <c r="F21" s="1" t="s">
        <v>90</v>
      </c>
      <c r="G21">
        <v>18.2</v>
      </c>
      <c r="H21">
        <v>0</v>
      </c>
      <c r="I21">
        <f>DKSalaries[[#This Row],[Selection (x)]]</f>
        <v>0</v>
      </c>
      <c r="J21">
        <f>DKSalaries[[#This Row],[WR]]</f>
        <v>0</v>
      </c>
      <c r="K21">
        <f>DKSalaries[[#This Row],[TE]]</f>
        <v>0</v>
      </c>
      <c r="L21">
        <f>DKSalaries[[#This Row],[RB]]</f>
        <v>0</v>
      </c>
      <c r="M21">
        <f>DKSalaries[[#This Row],[QB]]</f>
        <v>0</v>
      </c>
    </row>
    <row r="22" spans="1:13" x14ac:dyDescent="0.35">
      <c r="A22" s="1" t="s">
        <v>19</v>
      </c>
      <c r="B22" s="1" t="s">
        <v>85</v>
      </c>
      <c r="C22">
        <v>19184532</v>
      </c>
      <c r="D22" s="1" t="s">
        <v>21</v>
      </c>
      <c r="E22">
        <v>5600</v>
      </c>
      <c r="F22" s="1" t="s">
        <v>57</v>
      </c>
      <c r="G22">
        <v>17.600000000000001</v>
      </c>
      <c r="H22">
        <v>0</v>
      </c>
      <c r="I22">
        <f>DKSalaries[[#This Row],[Selection (x)]]</f>
        <v>0</v>
      </c>
      <c r="J22">
        <f>DKSalaries[[#This Row],[WR]]</f>
        <v>0</v>
      </c>
      <c r="K22">
        <f>DKSalaries[[#This Row],[TE]]</f>
        <v>0</v>
      </c>
      <c r="L22">
        <f>DKSalaries[[#This Row],[RB]]</f>
        <v>0</v>
      </c>
      <c r="M22">
        <f>DKSalaries[[#This Row],[QB]]</f>
        <v>0</v>
      </c>
    </row>
    <row r="23" spans="1:13" x14ac:dyDescent="0.35">
      <c r="A23" s="1" t="s">
        <v>19</v>
      </c>
      <c r="B23" s="1" t="s">
        <v>129</v>
      </c>
      <c r="C23">
        <v>19184628</v>
      </c>
      <c r="D23" s="1" t="s">
        <v>21</v>
      </c>
      <c r="E23">
        <v>3600</v>
      </c>
      <c r="F23" s="1" t="s">
        <v>13</v>
      </c>
      <c r="G23">
        <v>17.100000000000001</v>
      </c>
      <c r="H23">
        <v>0</v>
      </c>
      <c r="I23">
        <f>DKSalaries[[#This Row],[Selection (x)]]</f>
        <v>0</v>
      </c>
      <c r="J23">
        <f>DKSalaries[[#This Row],[WR]]</f>
        <v>0</v>
      </c>
      <c r="K23">
        <f>DKSalaries[[#This Row],[TE]]</f>
        <v>0</v>
      </c>
      <c r="L23">
        <f>DKSalaries[[#This Row],[RB]]</f>
        <v>0</v>
      </c>
      <c r="M23">
        <f>DKSalaries[[#This Row],[QB]]</f>
        <v>0</v>
      </c>
    </row>
    <row r="24" spans="1:13" x14ac:dyDescent="0.35">
      <c r="A24" s="1" t="s">
        <v>19</v>
      </c>
      <c r="B24" s="1" t="s">
        <v>120</v>
      </c>
      <c r="C24">
        <v>19184596</v>
      </c>
      <c r="D24" s="1" t="s">
        <v>21</v>
      </c>
      <c r="E24">
        <v>4100</v>
      </c>
      <c r="F24" s="1" t="s">
        <v>45</v>
      </c>
      <c r="G24">
        <v>16.899999999999999</v>
      </c>
      <c r="H24">
        <v>0</v>
      </c>
      <c r="I24">
        <f>DKSalaries[[#This Row],[Selection (x)]]</f>
        <v>0</v>
      </c>
      <c r="J24">
        <f>DKSalaries[[#This Row],[WR]]</f>
        <v>0</v>
      </c>
      <c r="K24">
        <f>DKSalaries[[#This Row],[TE]]</f>
        <v>0</v>
      </c>
      <c r="L24">
        <f>DKSalaries[[#This Row],[RB]]</f>
        <v>0</v>
      </c>
      <c r="M24">
        <f>DKSalaries[[#This Row],[QB]]</f>
        <v>0</v>
      </c>
    </row>
    <row r="25" spans="1:13" x14ac:dyDescent="0.35">
      <c r="A25" s="1" t="s">
        <v>19</v>
      </c>
      <c r="B25" s="1" t="s">
        <v>115</v>
      </c>
      <c r="C25">
        <v>19184582</v>
      </c>
      <c r="D25" s="1" t="s">
        <v>21</v>
      </c>
      <c r="E25">
        <v>4500</v>
      </c>
      <c r="F25" s="1" t="s">
        <v>77</v>
      </c>
      <c r="G25">
        <v>16.100000000000001</v>
      </c>
      <c r="H25">
        <v>0</v>
      </c>
      <c r="I25">
        <f>DKSalaries[[#This Row],[Selection (x)]]</f>
        <v>0</v>
      </c>
      <c r="J25">
        <f>DKSalaries[[#This Row],[WR]]</f>
        <v>0</v>
      </c>
      <c r="K25">
        <f>DKSalaries[[#This Row],[TE]]</f>
        <v>0</v>
      </c>
      <c r="L25">
        <f>DKSalaries[[#This Row],[RB]]</f>
        <v>0</v>
      </c>
      <c r="M25">
        <f>DKSalaries[[#This Row],[QB]]</f>
        <v>0</v>
      </c>
    </row>
    <row r="26" spans="1:13" x14ac:dyDescent="0.35">
      <c r="A26" s="1" t="s">
        <v>19</v>
      </c>
      <c r="B26" s="1" t="s">
        <v>30</v>
      </c>
      <c r="C26">
        <v>19184482</v>
      </c>
      <c r="D26" s="1" t="s">
        <v>21</v>
      </c>
      <c r="E26">
        <v>7600</v>
      </c>
      <c r="F26" s="1" t="s">
        <v>31</v>
      </c>
      <c r="G26">
        <v>16</v>
      </c>
      <c r="H26">
        <v>0</v>
      </c>
      <c r="I26">
        <f>DKSalaries[[#This Row],[Selection (x)]]</f>
        <v>0</v>
      </c>
      <c r="J26">
        <f>DKSalaries[[#This Row],[WR]]</f>
        <v>0</v>
      </c>
      <c r="K26">
        <f>DKSalaries[[#This Row],[TE]]</f>
        <v>0</v>
      </c>
      <c r="L26">
        <f>DKSalaries[[#This Row],[RB]]</f>
        <v>0</v>
      </c>
      <c r="M26">
        <f>DKSalaries[[#This Row],[QB]]</f>
        <v>0</v>
      </c>
    </row>
    <row r="27" spans="1:13" x14ac:dyDescent="0.35">
      <c r="A27" s="1" t="s">
        <v>19</v>
      </c>
      <c r="B27" s="1" t="s">
        <v>131</v>
      </c>
      <c r="C27">
        <v>19184632</v>
      </c>
      <c r="D27" s="1" t="s">
        <v>21</v>
      </c>
      <c r="E27">
        <v>3500</v>
      </c>
      <c r="F27" s="1" t="s">
        <v>60</v>
      </c>
      <c r="G27">
        <v>16</v>
      </c>
      <c r="H27">
        <v>0</v>
      </c>
      <c r="I27">
        <f>DKSalaries[[#This Row],[Selection (x)]]</f>
        <v>0</v>
      </c>
      <c r="J27">
        <f>DKSalaries[[#This Row],[WR]]</f>
        <v>0</v>
      </c>
      <c r="K27">
        <f>DKSalaries[[#This Row],[TE]]</f>
        <v>0</v>
      </c>
      <c r="L27">
        <f>DKSalaries[[#This Row],[RB]]</f>
        <v>0</v>
      </c>
      <c r="M27">
        <f>DKSalaries[[#This Row],[QB]]</f>
        <v>0</v>
      </c>
    </row>
    <row r="28" spans="1:13" x14ac:dyDescent="0.35">
      <c r="A28" s="1" t="s">
        <v>19</v>
      </c>
      <c r="B28" s="1" t="s">
        <v>24</v>
      </c>
      <c r="C28">
        <v>19184480</v>
      </c>
      <c r="D28" s="1" t="s">
        <v>21</v>
      </c>
      <c r="E28">
        <v>7700</v>
      </c>
      <c r="F28" s="1" t="s">
        <v>25</v>
      </c>
      <c r="G28">
        <v>15.9</v>
      </c>
      <c r="H28">
        <v>0</v>
      </c>
      <c r="I28">
        <f>DKSalaries[[#This Row],[Selection (x)]]</f>
        <v>0</v>
      </c>
      <c r="J28">
        <f>DKSalaries[[#This Row],[WR]]</f>
        <v>0</v>
      </c>
      <c r="K28">
        <f>DKSalaries[[#This Row],[TE]]</f>
        <v>0</v>
      </c>
      <c r="L28">
        <f>DKSalaries[[#This Row],[RB]]</f>
        <v>0</v>
      </c>
      <c r="M28">
        <f>DKSalaries[[#This Row],[QB]]</f>
        <v>0</v>
      </c>
    </row>
    <row r="29" spans="1:13" x14ac:dyDescent="0.35">
      <c r="A29" s="1" t="s">
        <v>26</v>
      </c>
      <c r="B29" s="1" t="s">
        <v>27</v>
      </c>
      <c r="C29">
        <v>19185144</v>
      </c>
      <c r="D29" s="1" t="s">
        <v>28</v>
      </c>
      <c r="E29">
        <v>7600</v>
      </c>
      <c r="F29" s="1" t="s">
        <v>29</v>
      </c>
      <c r="G29">
        <v>29.5</v>
      </c>
      <c r="H29">
        <v>0</v>
      </c>
      <c r="I29">
        <f>DKSalaries[[#This Row],[Selection (x)]]</f>
        <v>0</v>
      </c>
      <c r="J29">
        <f>DKSalaries[[#This Row],[WR]]</f>
        <v>0</v>
      </c>
      <c r="K29">
        <f>DKSalaries[[#This Row],[TE]]</f>
        <v>0</v>
      </c>
      <c r="L29">
        <f>DKSalaries[[#This Row],[RB]]</f>
        <v>0</v>
      </c>
      <c r="M29">
        <f>DKSalaries[[#This Row],[QB]]</f>
        <v>0</v>
      </c>
    </row>
    <row r="30" spans="1:13" x14ac:dyDescent="0.35">
      <c r="A30" s="1" t="s">
        <v>26</v>
      </c>
      <c r="B30" s="1" t="s">
        <v>112</v>
      </c>
      <c r="C30">
        <v>19185150</v>
      </c>
      <c r="D30" s="1" t="s">
        <v>28</v>
      </c>
      <c r="E30">
        <v>4700</v>
      </c>
      <c r="F30" s="1" t="s">
        <v>47</v>
      </c>
      <c r="G30">
        <v>29</v>
      </c>
      <c r="H30">
        <v>0</v>
      </c>
      <c r="I30">
        <f>DKSalaries[[#This Row],[Selection (x)]]</f>
        <v>0</v>
      </c>
      <c r="J30">
        <f>DKSalaries[[#This Row],[WR]]</f>
        <v>0</v>
      </c>
      <c r="K30">
        <f>DKSalaries[[#This Row],[TE]]</f>
        <v>0</v>
      </c>
      <c r="L30">
        <f>DKSalaries[[#This Row],[RB]]</f>
        <v>0</v>
      </c>
      <c r="M30">
        <f>DKSalaries[[#This Row],[QB]]</f>
        <v>0</v>
      </c>
    </row>
    <row r="31" spans="1:13" x14ac:dyDescent="0.35">
      <c r="A31" s="1" t="s">
        <v>26</v>
      </c>
      <c r="B31" s="1" t="s">
        <v>114</v>
      </c>
      <c r="C31">
        <v>19185152</v>
      </c>
      <c r="D31" s="1" t="s">
        <v>28</v>
      </c>
      <c r="E31">
        <v>4600</v>
      </c>
      <c r="F31" s="1" t="s">
        <v>45</v>
      </c>
      <c r="G31">
        <v>14.2</v>
      </c>
      <c r="H31">
        <v>0</v>
      </c>
      <c r="I31">
        <f>DKSalaries[[#This Row],[Selection (x)]]</f>
        <v>0</v>
      </c>
      <c r="J31">
        <f>DKSalaries[[#This Row],[WR]]</f>
        <v>0</v>
      </c>
      <c r="K31">
        <f>DKSalaries[[#This Row],[TE]]</f>
        <v>0</v>
      </c>
      <c r="L31">
        <f>DKSalaries[[#This Row],[RB]]</f>
        <v>0</v>
      </c>
      <c r="M31">
        <f>DKSalaries[[#This Row],[QB]]</f>
        <v>0</v>
      </c>
    </row>
    <row r="32" spans="1:13" x14ac:dyDescent="0.35">
      <c r="A32" s="1" t="s">
        <v>26</v>
      </c>
      <c r="B32" s="1" t="s">
        <v>119</v>
      </c>
      <c r="C32">
        <v>19185158</v>
      </c>
      <c r="D32" s="1" t="s">
        <v>28</v>
      </c>
      <c r="E32">
        <v>4200</v>
      </c>
      <c r="F32" s="1" t="s">
        <v>80</v>
      </c>
      <c r="G32">
        <v>12.2</v>
      </c>
      <c r="H32">
        <v>0</v>
      </c>
      <c r="I32">
        <f>DKSalaries[[#This Row],[Selection (x)]]</f>
        <v>0</v>
      </c>
      <c r="J32">
        <f>DKSalaries[[#This Row],[WR]]</f>
        <v>0</v>
      </c>
      <c r="K32">
        <f>DKSalaries[[#This Row],[TE]]</f>
        <v>0</v>
      </c>
      <c r="L32">
        <f>DKSalaries[[#This Row],[RB]]</f>
        <v>0</v>
      </c>
      <c r="M32">
        <f>DKSalaries[[#This Row],[QB]]</f>
        <v>0</v>
      </c>
    </row>
    <row r="33" spans="1:13" x14ac:dyDescent="0.35">
      <c r="A33" s="1" t="s">
        <v>26</v>
      </c>
      <c r="B33" s="1" t="s">
        <v>58</v>
      </c>
      <c r="C33">
        <v>19185146</v>
      </c>
      <c r="D33" s="1" t="s">
        <v>28</v>
      </c>
      <c r="E33">
        <v>6400</v>
      </c>
      <c r="F33" s="1" t="s">
        <v>52</v>
      </c>
      <c r="G33">
        <v>11.8</v>
      </c>
      <c r="H33">
        <v>0</v>
      </c>
      <c r="I33">
        <f>DKSalaries[[#This Row],[Selection (x)]]</f>
        <v>0</v>
      </c>
      <c r="J33">
        <f>DKSalaries[[#This Row],[WR]]</f>
        <v>0</v>
      </c>
      <c r="K33">
        <f>DKSalaries[[#This Row],[TE]]</f>
        <v>0</v>
      </c>
      <c r="L33">
        <f>DKSalaries[[#This Row],[RB]]</f>
        <v>0</v>
      </c>
      <c r="M33">
        <f>DKSalaries[[#This Row],[QB]]</f>
        <v>0</v>
      </c>
    </row>
    <row r="34" spans="1:13" x14ac:dyDescent="0.35">
      <c r="A34" s="1" t="s">
        <v>26</v>
      </c>
      <c r="B34" s="1" t="s">
        <v>121</v>
      </c>
      <c r="C34">
        <v>19185160</v>
      </c>
      <c r="D34" s="1" t="s">
        <v>28</v>
      </c>
      <c r="E34">
        <v>4100</v>
      </c>
      <c r="F34" s="1" t="s">
        <v>60</v>
      </c>
      <c r="G34">
        <v>11.8</v>
      </c>
      <c r="H34">
        <v>0</v>
      </c>
      <c r="I34">
        <f>DKSalaries[[#This Row],[Selection (x)]]</f>
        <v>0</v>
      </c>
      <c r="J34">
        <f>DKSalaries[[#This Row],[WR]]</f>
        <v>0</v>
      </c>
      <c r="K34">
        <f>DKSalaries[[#This Row],[TE]]</f>
        <v>0</v>
      </c>
      <c r="L34">
        <f>DKSalaries[[#This Row],[RB]]</f>
        <v>0</v>
      </c>
      <c r="M34">
        <f>DKSalaries[[#This Row],[QB]]</f>
        <v>0</v>
      </c>
    </row>
    <row r="35" spans="1:13" x14ac:dyDescent="0.35">
      <c r="A35" s="1" t="s">
        <v>26</v>
      </c>
      <c r="B35" s="1" t="s">
        <v>141</v>
      </c>
      <c r="C35">
        <v>19185232</v>
      </c>
      <c r="D35" s="1" t="s">
        <v>28</v>
      </c>
      <c r="E35">
        <v>2700</v>
      </c>
      <c r="F35" s="1" t="s">
        <v>57</v>
      </c>
      <c r="G35">
        <v>10.8</v>
      </c>
      <c r="H35">
        <v>0</v>
      </c>
      <c r="I35">
        <f>DKSalaries[[#This Row],[Selection (x)]]</f>
        <v>0</v>
      </c>
      <c r="J35">
        <f>DKSalaries[[#This Row],[WR]]</f>
        <v>0</v>
      </c>
      <c r="K35">
        <f>DKSalaries[[#This Row],[TE]]</f>
        <v>0</v>
      </c>
      <c r="L35">
        <f>DKSalaries[[#This Row],[RB]]</f>
        <v>0</v>
      </c>
      <c r="M35">
        <f>DKSalaries[[#This Row],[QB]]</f>
        <v>0</v>
      </c>
    </row>
    <row r="36" spans="1:13" x14ac:dyDescent="0.35">
      <c r="A36" s="1" t="s">
        <v>26</v>
      </c>
      <c r="B36" s="1" t="s">
        <v>136</v>
      </c>
      <c r="C36">
        <v>19185220</v>
      </c>
      <c r="D36" s="1" t="s">
        <v>28</v>
      </c>
      <c r="E36">
        <v>2900</v>
      </c>
      <c r="F36" s="1" t="s">
        <v>54</v>
      </c>
      <c r="G36">
        <v>10.7</v>
      </c>
      <c r="H36">
        <v>0</v>
      </c>
      <c r="I36">
        <f>DKSalaries[[#This Row],[Selection (x)]]</f>
        <v>0</v>
      </c>
      <c r="J36">
        <f>DKSalaries[[#This Row],[WR]]</f>
        <v>0</v>
      </c>
      <c r="K36">
        <f>DKSalaries[[#This Row],[TE]]</f>
        <v>0</v>
      </c>
      <c r="L36">
        <f>DKSalaries[[#This Row],[RB]]</f>
        <v>0</v>
      </c>
      <c r="M36">
        <f>DKSalaries[[#This Row],[QB]]</f>
        <v>0</v>
      </c>
    </row>
    <row r="37" spans="1:13" x14ac:dyDescent="0.35">
      <c r="A37" s="1" t="s">
        <v>26</v>
      </c>
      <c r="B37" s="1" t="s">
        <v>124</v>
      </c>
      <c r="C37">
        <v>19185164</v>
      </c>
      <c r="D37" s="1" t="s">
        <v>28</v>
      </c>
      <c r="E37">
        <v>3900</v>
      </c>
      <c r="F37" s="1" t="s">
        <v>35</v>
      </c>
      <c r="G37">
        <v>10.6</v>
      </c>
      <c r="H37">
        <v>0</v>
      </c>
      <c r="I37">
        <f>DKSalaries[[#This Row],[Selection (x)]]</f>
        <v>0</v>
      </c>
      <c r="J37">
        <f>DKSalaries[[#This Row],[WR]]</f>
        <v>0</v>
      </c>
      <c r="K37">
        <f>DKSalaries[[#This Row],[TE]]</f>
        <v>0</v>
      </c>
      <c r="L37">
        <f>DKSalaries[[#This Row],[RB]]</f>
        <v>0</v>
      </c>
      <c r="M37">
        <f>DKSalaries[[#This Row],[QB]]</f>
        <v>0</v>
      </c>
    </row>
    <row r="38" spans="1:13" x14ac:dyDescent="0.35">
      <c r="A38" s="1" t="s">
        <v>26</v>
      </c>
      <c r="B38" s="1" t="s">
        <v>127</v>
      </c>
      <c r="C38">
        <v>19185176</v>
      </c>
      <c r="D38" s="1" t="s">
        <v>28</v>
      </c>
      <c r="E38">
        <v>3600</v>
      </c>
      <c r="F38" s="1" t="s">
        <v>23</v>
      </c>
      <c r="G38">
        <v>10.6</v>
      </c>
      <c r="H38">
        <v>0</v>
      </c>
      <c r="I38">
        <f>DKSalaries[[#This Row],[Selection (x)]]</f>
        <v>0</v>
      </c>
      <c r="J38">
        <f>DKSalaries[[#This Row],[WR]]</f>
        <v>0</v>
      </c>
      <c r="K38">
        <f>DKSalaries[[#This Row],[TE]]</f>
        <v>0</v>
      </c>
      <c r="L38">
        <f>DKSalaries[[#This Row],[RB]]</f>
        <v>0</v>
      </c>
      <c r="M38">
        <f>DKSalaries[[#This Row],[QB]]</f>
        <v>0</v>
      </c>
    </row>
    <row r="39" spans="1:13" x14ac:dyDescent="0.35">
      <c r="A39" s="1" t="s">
        <v>6</v>
      </c>
      <c r="B39" s="1" t="s">
        <v>41</v>
      </c>
      <c r="C39">
        <v>19184104</v>
      </c>
      <c r="D39" s="1" t="s">
        <v>8</v>
      </c>
      <c r="E39">
        <v>7000</v>
      </c>
      <c r="F39" s="1" t="s">
        <v>42</v>
      </c>
      <c r="G39">
        <v>28</v>
      </c>
      <c r="H39">
        <v>0</v>
      </c>
      <c r="I39">
        <f>DKSalaries[[#This Row],[Selection (x)]]</f>
        <v>0</v>
      </c>
      <c r="J39">
        <f>DKSalaries[[#This Row],[WR]]</f>
        <v>0</v>
      </c>
      <c r="K39">
        <f>DKSalaries[[#This Row],[TE]]</f>
        <v>0</v>
      </c>
      <c r="L39">
        <f>DKSalaries[[#This Row],[RB]]</f>
        <v>0</v>
      </c>
      <c r="M39">
        <f>DKSalaries[[#This Row],[QB]]</f>
        <v>0</v>
      </c>
    </row>
    <row r="40" spans="1:13" x14ac:dyDescent="0.35">
      <c r="A40" s="1" t="s">
        <v>6</v>
      </c>
      <c r="B40" s="1" t="s">
        <v>7</v>
      </c>
      <c r="C40">
        <v>19184090</v>
      </c>
      <c r="D40" s="1" t="s">
        <v>8</v>
      </c>
      <c r="E40">
        <v>9900</v>
      </c>
      <c r="F40" s="1" t="s">
        <v>9</v>
      </c>
      <c r="G40">
        <v>27.7</v>
      </c>
      <c r="H40">
        <v>0</v>
      </c>
      <c r="I40">
        <f>DKSalaries[[#This Row],[Selection (x)]]</f>
        <v>0</v>
      </c>
      <c r="J40">
        <f>DKSalaries[[#This Row],[WR]]</f>
        <v>0</v>
      </c>
      <c r="K40">
        <f>DKSalaries[[#This Row],[TE]]</f>
        <v>0</v>
      </c>
      <c r="L40">
        <f>DKSalaries[[#This Row],[RB]]</f>
        <v>0</v>
      </c>
      <c r="M40">
        <f>DKSalaries[[#This Row],[QB]]</f>
        <v>0</v>
      </c>
    </row>
    <row r="41" spans="1:13" x14ac:dyDescent="0.35">
      <c r="A41" s="1" t="s">
        <v>6</v>
      </c>
      <c r="B41" s="1" t="s">
        <v>79</v>
      </c>
      <c r="C41">
        <v>19184120</v>
      </c>
      <c r="D41" s="1" t="s">
        <v>8</v>
      </c>
      <c r="E41">
        <v>5900</v>
      </c>
      <c r="F41" s="1" t="s">
        <v>80</v>
      </c>
      <c r="G41">
        <v>23.8</v>
      </c>
      <c r="H41">
        <v>0</v>
      </c>
      <c r="I41">
        <f>DKSalaries[[#This Row],[Selection (x)]]</f>
        <v>0</v>
      </c>
      <c r="J41">
        <f>DKSalaries[[#This Row],[WR]]</f>
        <v>0</v>
      </c>
      <c r="K41">
        <f>DKSalaries[[#This Row],[TE]]</f>
        <v>0</v>
      </c>
      <c r="L41">
        <f>DKSalaries[[#This Row],[RB]]</f>
        <v>0</v>
      </c>
      <c r="M41">
        <f>DKSalaries[[#This Row],[QB]]</f>
        <v>0</v>
      </c>
    </row>
    <row r="42" spans="1:13" x14ac:dyDescent="0.35">
      <c r="A42" s="1" t="s">
        <v>6</v>
      </c>
      <c r="B42" s="1" t="s">
        <v>22</v>
      </c>
      <c r="C42">
        <v>19184098</v>
      </c>
      <c r="D42" s="1" t="s">
        <v>8</v>
      </c>
      <c r="E42">
        <v>7800</v>
      </c>
      <c r="F42" s="1" t="s">
        <v>23</v>
      </c>
      <c r="G42">
        <v>23.1</v>
      </c>
      <c r="H42">
        <v>0</v>
      </c>
      <c r="I42">
        <f>DKSalaries[[#This Row],[Selection (x)]]</f>
        <v>0</v>
      </c>
      <c r="J42">
        <f>DKSalaries[[#This Row],[WR]]</f>
        <v>0</v>
      </c>
      <c r="K42">
        <f>DKSalaries[[#This Row],[TE]]</f>
        <v>0</v>
      </c>
      <c r="L42">
        <f>DKSalaries[[#This Row],[RB]]</f>
        <v>0</v>
      </c>
      <c r="M42">
        <f>DKSalaries[[#This Row],[QB]]</f>
        <v>0</v>
      </c>
    </row>
    <row r="43" spans="1:13" x14ac:dyDescent="0.35">
      <c r="A43" s="1" t="s">
        <v>6</v>
      </c>
      <c r="B43" s="1" t="s">
        <v>67</v>
      </c>
      <c r="C43">
        <v>19184116</v>
      </c>
      <c r="D43" s="1" t="s">
        <v>8</v>
      </c>
      <c r="E43">
        <v>6100</v>
      </c>
      <c r="F43" s="1" t="s">
        <v>65</v>
      </c>
      <c r="G43">
        <v>21.8</v>
      </c>
      <c r="H43">
        <v>0</v>
      </c>
      <c r="I43">
        <f>DKSalaries[[#This Row],[Selection (x)]]</f>
        <v>0</v>
      </c>
      <c r="J43">
        <f>DKSalaries[[#This Row],[WR]]</f>
        <v>0</v>
      </c>
      <c r="K43">
        <f>DKSalaries[[#This Row],[TE]]</f>
        <v>0</v>
      </c>
      <c r="L43">
        <f>DKSalaries[[#This Row],[RB]]</f>
        <v>0</v>
      </c>
      <c r="M43">
        <f>DKSalaries[[#This Row],[QB]]</f>
        <v>0</v>
      </c>
    </row>
    <row r="44" spans="1:13" x14ac:dyDescent="0.35">
      <c r="A44" s="1" t="s">
        <v>6</v>
      </c>
      <c r="B44" s="1" t="s">
        <v>10</v>
      </c>
      <c r="C44">
        <v>19184092</v>
      </c>
      <c r="D44" s="1" t="s">
        <v>8</v>
      </c>
      <c r="E44">
        <v>9100</v>
      </c>
      <c r="F44" s="1" t="s">
        <v>11</v>
      </c>
      <c r="G44">
        <v>21.4</v>
      </c>
      <c r="H44">
        <v>0</v>
      </c>
      <c r="I44">
        <f>DKSalaries[[#This Row],[Selection (x)]]</f>
        <v>0</v>
      </c>
      <c r="J44">
        <f>DKSalaries[[#This Row],[WR]]</f>
        <v>0</v>
      </c>
      <c r="K44">
        <f>DKSalaries[[#This Row],[TE]]</f>
        <v>0</v>
      </c>
      <c r="L44">
        <f>DKSalaries[[#This Row],[RB]]</f>
        <v>0</v>
      </c>
      <c r="M44">
        <f>DKSalaries[[#This Row],[QB]]</f>
        <v>0</v>
      </c>
    </row>
    <row r="45" spans="1:13" x14ac:dyDescent="0.35">
      <c r="A45" s="1" t="s">
        <v>6</v>
      </c>
      <c r="B45" s="1" t="s">
        <v>104</v>
      </c>
      <c r="C45">
        <v>19184146</v>
      </c>
      <c r="D45" s="1" t="s">
        <v>8</v>
      </c>
      <c r="E45">
        <v>5000</v>
      </c>
      <c r="F45" s="1" t="s">
        <v>52</v>
      </c>
      <c r="G45">
        <v>19.399999999999999</v>
      </c>
      <c r="H45">
        <v>0</v>
      </c>
      <c r="I45">
        <f>DKSalaries[[#This Row],[Selection (x)]]</f>
        <v>0</v>
      </c>
      <c r="J45">
        <f>DKSalaries[[#This Row],[WR]]</f>
        <v>0</v>
      </c>
      <c r="K45">
        <f>DKSalaries[[#This Row],[TE]]</f>
        <v>0</v>
      </c>
      <c r="L45">
        <f>DKSalaries[[#This Row],[RB]]</f>
        <v>0</v>
      </c>
      <c r="M45">
        <f>DKSalaries[[#This Row],[QB]]</f>
        <v>0</v>
      </c>
    </row>
    <row r="46" spans="1:13" x14ac:dyDescent="0.35">
      <c r="A46" s="1" t="s">
        <v>6</v>
      </c>
      <c r="B46" s="1" t="s">
        <v>12</v>
      </c>
      <c r="C46">
        <v>19184094</v>
      </c>
      <c r="D46" s="1" t="s">
        <v>8</v>
      </c>
      <c r="E46">
        <v>8800</v>
      </c>
      <c r="F46" s="1" t="s">
        <v>13</v>
      </c>
      <c r="G46">
        <v>18.100000000000001</v>
      </c>
      <c r="H46">
        <v>0</v>
      </c>
      <c r="I46">
        <f>DKSalaries[[#This Row],[Selection (x)]]</f>
        <v>0</v>
      </c>
      <c r="J46">
        <f>DKSalaries[[#This Row],[WR]]</f>
        <v>0</v>
      </c>
      <c r="K46">
        <f>DKSalaries[[#This Row],[TE]]</f>
        <v>0</v>
      </c>
      <c r="L46">
        <f>DKSalaries[[#This Row],[RB]]</f>
        <v>0</v>
      </c>
      <c r="M46">
        <f>DKSalaries[[#This Row],[QB]]</f>
        <v>0</v>
      </c>
    </row>
    <row r="47" spans="1:13" x14ac:dyDescent="0.35">
      <c r="A47" s="1" t="s">
        <v>6</v>
      </c>
      <c r="B47" s="1" t="s">
        <v>37</v>
      </c>
      <c r="C47">
        <v>19184102</v>
      </c>
      <c r="D47" s="1" t="s">
        <v>8</v>
      </c>
      <c r="E47">
        <v>7200</v>
      </c>
      <c r="F47" s="1" t="s">
        <v>38</v>
      </c>
      <c r="G47">
        <v>17.600000000000001</v>
      </c>
      <c r="H47">
        <v>0</v>
      </c>
      <c r="I47">
        <f>DKSalaries[[#This Row],[Selection (x)]]</f>
        <v>0</v>
      </c>
      <c r="J47">
        <f>DKSalaries[[#This Row],[WR]]</f>
        <v>0</v>
      </c>
      <c r="K47">
        <f>DKSalaries[[#This Row],[TE]]</f>
        <v>0</v>
      </c>
      <c r="L47">
        <f>DKSalaries[[#This Row],[RB]]</f>
        <v>0</v>
      </c>
      <c r="M47">
        <f>DKSalaries[[#This Row],[QB]]</f>
        <v>0</v>
      </c>
    </row>
    <row r="48" spans="1:13" x14ac:dyDescent="0.35">
      <c r="A48" s="1" t="s">
        <v>6</v>
      </c>
      <c r="B48" s="1" t="s">
        <v>44</v>
      </c>
      <c r="C48">
        <v>19184106</v>
      </c>
      <c r="D48" s="1" t="s">
        <v>8</v>
      </c>
      <c r="E48">
        <v>6900</v>
      </c>
      <c r="F48" s="1" t="s">
        <v>45</v>
      </c>
      <c r="G48">
        <v>17.3</v>
      </c>
      <c r="H48">
        <v>0</v>
      </c>
      <c r="I48">
        <f>DKSalaries[[#This Row],[Selection (x)]]</f>
        <v>0</v>
      </c>
      <c r="J48">
        <f>DKSalaries[[#This Row],[WR]]</f>
        <v>0</v>
      </c>
      <c r="K48">
        <f>DKSalaries[[#This Row],[TE]]</f>
        <v>0</v>
      </c>
      <c r="L48">
        <f>DKSalaries[[#This Row],[RB]]</f>
        <v>0</v>
      </c>
      <c r="M48">
        <f>DKSalaries[[#This Row],[QB]]</f>
        <v>0</v>
      </c>
    </row>
    <row r="49" spans="1:13" x14ac:dyDescent="0.35">
      <c r="A49" s="1" t="s">
        <v>6</v>
      </c>
      <c r="B49" s="1" t="s">
        <v>81</v>
      </c>
      <c r="C49">
        <v>19184124</v>
      </c>
      <c r="D49" s="1" t="s">
        <v>8</v>
      </c>
      <c r="E49">
        <v>5800</v>
      </c>
      <c r="F49" s="1" t="s">
        <v>23</v>
      </c>
      <c r="G49">
        <v>17.100000000000001</v>
      </c>
      <c r="H49">
        <v>0</v>
      </c>
      <c r="I49">
        <f>DKSalaries[[#This Row],[Selection (x)]]</f>
        <v>0</v>
      </c>
      <c r="J49">
        <f>DKSalaries[[#This Row],[WR]]</f>
        <v>0</v>
      </c>
      <c r="K49">
        <f>DKSalaries[[#This Row],[TE]]</f>
        <v>0</v>
      </c>
      <c r="L49">
        <f>DKSalaries[[#This Row],[RB]]</f>
        <v>0</v>
      </c>
      <c r="M49">
        <f>DKSalaries[[#This Row],[QB]]</f>
        <v>0</v>
      </c>
    </row>
    <row r="50" spans="1:13" x14ac:dyDescent="0.35">
      <c r="A50" s="1" t="s">
        <v>6</v>
      </c>
      <c r="B50" s="1" t="s">
        <v>74</v>
      </c>
      <c r="C50">
        <v>19184118</v>
      </c>
      <c r="D50" s="1" t="s">
        <v>8</v>
      </c>
      <c r="E50">
        <v>6000</v>
      </c>
      <c r="F50" s="1" t="s">
        <v>29</v>
      </c>
      <c r="G50">
        <v>17</v>
      </c>
      <c r="H50">
        <v>0</v>
      </c>
      <c r="I50">
        <f>DKSalaries[[#This Row],[Selection (x)]]</f>
        <v>0</v>
      </c>
      <c r="J50">
        <f>DKSalaries[[#This Row],[WR]]</f>
        <v>0</v>
      </c>
      <c r="K50">
        <f>DKSalaries[[#This Row],[TE]]</f>
        <v>0</v>
      </c>
      <c r="L50">
        <f>DKSalaries[[#This Row],[RB]]</f>
        <v>0</v>
      </c>
      <c r="M50">
        <f>DKSalaries[[#This Row],[QB]]</f>
        <v>0</v>
      </c>
    </row>
    <row r="51" spans="1:13" x14ac:dyDescent="0.35">
      <c r="A51" s="1" t="s">
        <v>6</v>
      </c>
      <c r="B51" s="1" t="s">
        <v>84</v>
      </c>
      <c r="C51">
        <v>19184126</v>
      </c>
      <c r="D51" s="1" t="s">
        <v>8</v>
      </c>
      <c r="E51">
        <v>5700</v>
      </c>
      <c r="F51" s="1" t="s">
        <v>60</v>
      </c>
      <c r="G51">
        <v>15.7</v>
      </c>
      <c r="H51">
        <v>0</v>
      </c>
      <c r="I51">
        <f>DKSalaries[[#This Row],[Selection (x)]]</f>
        <v>0</v>
      </c>
      <c r="J51">
        <f>DKSalaries[[#This Row],[WR]]</f>
        <v>0</v>
      </c>
      <c r="K51">
        <f>DKSalaries[[#This Row],[TE]]</f>
        <v>0</v>
      </c>
      <c r="L51">
        <f>DKSalaries[[#This Row],[RB]]</f>
        <v>0</v>
      </c>
      <c r="M51">
        <f>DKSalaries[[#This Row],[QB]]</f>
        <v>0</v>
      </c>
    </row>
    <row r="52" spans="1:13" x14ac:dyDescent="0.35">
      <c r="A52" s="1" t="s">
        <v>6</v>
      </c>
      <c r="B52" s="1" t="s">
        <v>91</v>
      </c>
      <c r="C52">
        <v>19184132</v>
      </c>
      <c r="D52" s="1" t="s">
        <v>8</v>
      </c>
      <c r="E52">
        <v>5400</v>
      </c>
      <c r="F52" s="1" t="s">
        <v>90</v>
      </c>
      <c r="G52">
        <v>15.7</v>
      </c>
      <c r="H52">
        <v>0</v>
      </c>
      <c r="I52">
        <f>DKSalaries[[#This Row],[Selection (x)]]</f>
        <v>0</v>
      </c>
      <c r="J52">
        <f>DKSalaries[[#This Row],[WR]]</f>
        <v>0</v>
      </c>
      <c r="K52">
        <f>DKSalaries[[#This Row],[TE]]</f>
        <v>0</v>
      </c>
      <c r="L52">
        <f>DKSalaries[[#This Row],[RB]]</f>
        <v>0</v>
      </c>
      <c r="M52">
        <f>DKSalaries[[#This Row],[QB]]</f>
        <v>0</v>
      </c>
    </row>
    <row r="53" spans="1:13" x14ac:dyDescent="0.35">
      <c r="A53" s="1" t="s">
        <v>6</v>
      </c>
      <c r="B53" s="1" t="s">
        <v>108</v>
      </c>
      <c r="C53">
        <v>19184150</v>
      </c>
      <c r="D53" s="1" t="s">
        <v>8</v>
      </c>
      <c r="E53">
        <v>4900</v>
      </c>
      <c r="F53" s="1" t="s">
        <v>18</v>
      </c>
      <c r="G53">
        <v>14.6</v>
      </c>
      <c r="H53">
        <v>0</v>
      </c>
      <c r="I53">
        <f>DKSalaries[[#This Row],[Selection (x)]]</f>
        <v>0</v>
      </c>
      <c r="J53">
        <f>DKSalaries[[#This Row],[WR]]</f>
        <v>0</v>
      </c>
      <c r="K53">
        <f>DKSalaries[[#This Row],[TE]]</f>
        <v>0</v>
      </c>
      <c r="L53">
        <f>DKSalaries[[#This Row],[RB]]</f>
        <v>0</v>
      </c>
      <c r="M53">
        <f>DKSalaries[[#This Row],[QB]]</f>
        <v>0</v>
      </c>
    </row>
    <row r="54" spans="1:13" x14ac:dyDescent="0.35">
      <c r="A54" s="1" t="s">
        <v>6</v>
      </c>
      <c r="B54" s="1" t="s">
        <v>102</v>
      </c>
      <c r="C54">
        <v>19184142</v>
      </c>
      <c r="D54" s="1" t="s">
        <v>8</v>
      </c>
      <c r="E54">
        <v>5000</v>
      </c>
      <c r="F54" s="1" t="s">
        <v>54</v>
      </c>
      <c r="G54">
        <v>14.5</v>
      </c>
      <c r="H54">
        <v>0</v>
      </c>
      <c r="I54">
        <f>DKSalaries[[#This Row],[Selection (x)]]</f>
        <v>0</v>
      </c>
      <c r="J54">
        <f>DKSalaries[[#This Row],[WR]]</f>
        <v>0</v>
      </c>
      <c r="K54">
        <f>DKSalaries[[#This Row],[TE]]</f>
        <v>0</v>
      </c>
      <c r="L54">
        <f>DKSalaries[[#This Row],[RB]]</f>
        <v>0</v>
      </c>
      <c r="M54">
        <f>DKSalaries[[#This Row],[QB]]</f>
        <v>0</v>
      </c>
    </row>
    <row r="55" spans="1:13" x14ac:dyDescent="0.35">
      <c r="A55" s="1" t="s">
        <v>6</v>
      </c>
      <c r="B55" s="1" t="s">
        <v>111</v>
      </c>
      <c r="C55">
        <v>19184158</v>
      </c>
      <c r="D55" s="1" t="s">
        <v>8</v>
      </c>
      <c r="E55">
        <v>4700</v>
      </c>
      <c r="F55" s="1" t="s">
        <v>38</v>
      </c>
      <c r="G55">
        <v>14.2</v>
      </c>
      <c r="H55">
        <v>0</v>
      </c>
      <c r="I55">
        <f>DKSalaries[[#This Row],[Selection (x)]]</f>
        <v>0</v>
      </c>
      <c r="J55">
        <f>DKSalaries[[#This Row],[WR]]</f>
        <v>0</v>
      </c>
      <c r="K55">
        <f>DKSalaries[[#This Row],[TE]]</f>
        <v>0</v>
      </c>
      <c r="L55">
        <f>DKSalaries[[#This Row],[RB]]</f>
        <v>0</v>
      </c>
      <c r="M55">
        <f>DKSalaries[[#This Row],[QB]]</f>
        <v>0</v>
      </c>
    </row>
    <row r="56" spans="1:13" x14ac:dyDescent="0.35">
      <c r="A56" s="1" t="s">
        <v>6</v>
      </c>
      <c r="B56" s="1" t="s">
        <v>69</v>
      </c>
      <c r="C56">
        <v>19184114</v>
      </c>
      <c r="D56" s="1" t="s">
        <v>8</v>
      </c>
      <c r="E56">
        <v>6100</v>
      </c>
      <c r="F56" s="1" t="s">
        <v>31</v>
      </c>
      <c r="G56">
        <v>13.7</v>
      </c>
      <c r="H56">
        <v>0</v>
      </c>
      <c r="I56">
        <f>DKSalaries[[#This Row],[Selection (x)]]</f>
        <v>0</v>
      </c>
      <c r="J56">
        <f>DKSalaries[[#This Row],[WR]]</f>
        <v>0</v>
      </c>
      <c r="K56">
        <f>DKSalaries[[#This Row],[TE]]</f>
        <v>0</v>
      </c>
      <c r="L56">
        <f>DKSalaries[[#This Row],[RB]]</f>
        <v>0</v>
      </c>
      <c r="M56">
        <f>DKSalaries[[#This Row],[QB]]</f>
        <v>0</v>
      </c>
    </row>
    <row r="57" spans="1:13" x14ac:dyDescent="0.35">
      <c r="A57" s="1" t="s">
        <v>6</v>
      </c>
      <c r="B57" s="1" t="s">
        <v>76</v>
      </c>
      <c r="C57">
        <v>19184122</v>
      </c>
      <c r="D57" s="1" t="s">
        <v>8</v>
      </c>
      <c r="E57">
        <v>5900</v>
      </c>
      <c r="F57" s="1" t="s">
        <v>77</v>
      </c>
      <c r="G57">
        <v>12.6</v>
      </c>
      <c r="H57">
        <v>0</v>
      </c>
      <c r="I57">
        <f>DKSalaries[[#This Row],[Selection (x)]]</f>
        <v>0</v>
      </c>
      <c r="J57">
        <f>DKSalaries[[#This Row],[WR]]</f>
        <v>0</v>
      </c>
      <c r="K57">
        <f>DKSalaries[[#This Row],[TE]]</f>
        <v>0</v>
      </c>
      <c r="L57">
        <f>DKSalaries[[#This Row],[RB]]</f>
        <v>0</v>
      </c>
      <c r="M57">
        <f>DKSalaries[[#This Row],[QB]]</f>
        <v>0</v>
      </c>
    </row>
    <row r="58" spans="1:13" x14ac:dyDescent="0.35">
      <c r="A58" s="1" t="s">
        <v>6</v>
      </c>
      <c r="B58" s="1" t="s">
        <v>123</v>
      </c>
      <c r="C58">
        <v>19184368</v>
      </c>
      <c r="D58" s="1" t="s">
        <v>8</v>
      </c>
      <c r="E58">
        <v>4000</v>
      </c>
      <c r="F58" s="1" t="s">
        <v>45</v>
      </c>
      <c r="G58">
        <v>12.3</v>
      </c>
      <c r="H58">
        <v>0</v>
      </c>
      <c r="I58">
        <f>DKSalaries[[#This Row],[Selection (x)]]</f>
        <v>0</v>
      </c>
      <c r="J58">
        <f>DKSalaries[[#This Row],[WR]]</f>
        <v>0</v>
      </c>
      <c r="K58">
        <f>DKSalaries[[#This Row],[TE]]</f>
        <v>0</v>
      </c>
      <c r="L58">
        <f>DKSalaries[[#This Row],[RB]]</f>
        <v>0</v>
      </c>
      <c r="M58">
        <f>DKSalaries[[#This Row],[QB]]</f>
        <v>0</v>
      </c>
    </row>
    <row r="59" spans="1:13" x14ac:dyDescent="0.35">
      <c r="A59" s="1" t="s">
        <v>6</v>
      </c>
      <c r="B59" s="1" t="s">
        <v>113</v>
      </c>
      <c r="C59">
        <v>19184162</v>
      </c>
      <c r="D59" s="1" t="s">
        <v>8</v>
      </c>
      <c r="E59">
        <v>4600</v>
      </c>
      <c r="F59" s="1" t="s">
        <v>90</v>
      </c>
      <c r="G59">
        <v>12.1</v>
      </c>
      <c r="H59">
        <v>0</v>
      </c>
      <c r="I59">
        <f>DKSalaries[[#This Row],[Selection (x)]]</f>
        <v>0</v>
      </c>
      <c r="J59">
        <f>DKSalaries[[#This Row],[WR]]</f>
        <v>0</v>
      </c>
      <c r="K59">
        <f>DKSalaries[[#This Row],[TE]]</f>
        <v>0</v>
      </c>
      <c r="L59">
        <f>DKSalaries[[#This Row],[RB]]</f>
        <v>0</v>
      </c>
      <c r="M59">
        <f>DKSalaries[[#This Row],[QB]]</f>
        <v>0</v>
      </c>
    </row>
    <row r="60" spans="1:13" x14ac:dyDescent="0.35">
      <c r="A60" s="1" t="s">
        <v>6</v>
      </c>
      <c r="B60" s="1" t="s">
        <v>107</v>
      </c>
      <c r="C60">
        <v>19184154</v>
      </c>
      <c r="D60" s="1" t="s">
        <v>8</v>
      </c>
      <c r="E60">
        <v>4900</v>
      </c>
      <c r="F60" s="1" t="s">
        <v>29</v>
      </c>
      <c r="G60">
        <v>12</v>
      </c>
      <c r="H60">
        <v>0</v>
      </c>
      <c r="I60">
        <f>DKSalaries[[#This Row],[Selection (x)]]</f>
        <v>0</v>
      </c>
      <c r="J60">
        <f>DKSalaries[[#This Row],[WR]]</f>
        <v>0</v>
      </c>
      <c r="K60">
        <f>DKSalaries[[#This Row],[TE]]</f>
        <v>0</v>
      </c>
      <c r="L60">
        <f>DKSalaries[[#This Row],[RB]]</f>
        <v>0</v>
      </c>
      <c r="M60">
        <f>DKSalaries[[#This Row],[QB]]</f>
        <v>0</v>
      </c>
    </row>
    <row r="61" spans="1:13" x14ac:dyDescent="0.35">
      <c r="A61" s="1" t="s">
        <v>6</v>
      </c>
      <c r="B61" s="1" t="s">
        <v>97</v>
      </c>
      <c r="C61">
        <v>19184136</v>
      </c>
      <c r="D61" s="1" t="s">
        <v>8</v>
      </c>
      <c r="E61">
        <v>5200</v>
      </c>
      <c r="F61" s="1" t="s">
        <v>54</v>
      </c>
      <c r="G61">
        <v>11.8</v>
      </c>
      <c r="H61">
        <v>0</v>
      </c>
      <c r="I61">
        <f>DKSalaries[[#This Row],[Selection (x)]]</f>
        <v>0</v>
      </c>
      <c r="J61">
        <f>DKSalaries[[#This Row],[WR]]</f>
        <v>0</v>
      </c>
      <c r="K61">
        <f>DKSalaries[[#This Row],[TE]]</f>
        <v>0</v>
      </c>
      <c r="L61">
        <f>DKSalaries[[#This Row],[RB]]</f>
        <v>0</v>
      </c>
      <c r="M61">
        <f>DKSalaries[[#This Row],[QB]]</f>
        <v>0</v>
      </c>
    </row>
    <row r="62" spans="1:13" x14ac:dyDescent="0.35">
      <c r="A62" s="1" t="s">
        <v>6</v>
      </c>
      <c r="B62" s="1" t="s">
        <v>34</v>
      </c>
      <c r="C62">
        <v>19184100</v>
      </c>
      <c r="D62" s="1" t="s">
        <v>8</v>
      </c>
      <c r="E62">
        <v>7300</v>
      </c>
      <c r="F62" s="1" t="s">
        <v>35</v>
      </c>
      <c r="G62">
        <v>11.7</v>
      </c>
      <c r="H62">
        <v>0</v>
      </c>
      <c r="I62">
        <f>DKSalaries[[#This Row],[Selection (x)]]</f>
        <v>0</v>
      </c>
      <c r="J62">
        <f>DKSalaries[[#This Row],[WR]]</f>
        <v>0</v>
      </c>
      <c r="K62">
        <f>DKSalaries[[#This Row],[TE]]</f>
        <v>0</v>
      </c>
      <c r="L62">
        <f>DKSalaries[[#This Row],[RB]]</f>
        <v>0</v>
      </c>
      <c r="M62">
        <f>DKSalaries[[#This Row],[QB]]</f>
        <v>0</v>
      </c>
    </row>
    <row r="63" spans="1:13" x14ac:dyDescent="0.35">
      <c r="A63" s="1" t="s">
        <v>6</v>
      </c>
      <c r="B63" s="1" t="s">
        <v>106</v>
      </c>
      <c r="C63">
        <v>19184148</v>
      </c>
      <c r="D63" s="1" t="s">
        <v>8</v>
      </c>
      <c r="E63">
        <v>4900</v>
      </c>
      <c r="F63" s="1" t="s">
        <v>25</v>
      </c>
      <c r="G63">
        <v>11</v>
      </c>
      <c r="H63">
        <v>0</v>
      </c>
      <c r="I63">
        <f>DKSalaries[[#This Row],[Selection (x)]]</f>
        <v>0</v>
      </c>
      <c r="J63">
        <f>DKSalaries[[#This Row],[WR]]</f>
        <v>0</v>
      </c>
      <c r="K63">
        <f>DKSalaries[[#This Row],[TE]]</f>
        <v>0</v>
      </c>
      <c r="L63">
        <f>DKSalaries[[#This Row],[RB]]</f>
        <v>0</v>
      </c>
      <c r="M63">
        <f>DKSalaries[[#This Row],[QB]]</f>
        <v>0</v>
      </c>
    </row>
    <row r="64" spans="1:13" x14ac:dyDescent="0.35">
      <c r="A64" s="1" t="s">
        <v>6</v>
      </c>
      <c r="B64" s="1" t="s">
        <v>101</v>
      </c>
      <c r="C64">
        <v>19184138</v>
      </c>
      <c r="D64" s="1" t="s">
        <v>8</v>
      </c>
      <c r="E64">
        <v>5100</v>
      </c>
      <c r="F64" s="1" t="s">
        <v>47</v>
      </c>
      <c r="G64">
        <v>10.9</v>
      </c>
      <c r="H64">
        <v>0</v>
      </c>
      <c r="I64">
        <f>DKSalaries[[#This Row],[Selection (x)]]</f>
        <v>0</v>
      </c>
      <c r="J64">
        <f>DKSalaries[[#This Row],[WR]]</f>
        <v>0</v>
      </c>
      <c r="K64">
        <f>DKSalaries[[#This Row],[TE]]</f>
        <v>0</v>
      </c>
      <c r="L64">
        <f>DKSalaries[[#This Row],[RB]]</f>
        <v>0</v>
      </c>
      <c r="M64">
        <f>DKSalaries[[#This Row],[QB]]</f>
        <v>0</v>
      </c>
    </row>
    <row r="65" spans="1:13" x14ac:dyDescent="0.35">
      <c r="A65" s="1" t="s">
        <v>6</v>
      </c>
      <c r="B65" s="1" t="s">
        <v>14</v>
      </c>
      <c r="C65">
        <v>19184096</v>
      </c>
      <c r="D65" s="1" t="s">
        <v>8</v>
      </c>
      <c r="E65">
        <v>8300</v>
      </c>
      <c r="F65" s="1" t="s">
        <v>15</v>
      </c>
      <c r="G65">
        <v>10.7</v>
      </c>
      <c r="H65">
        <v>0</v>
      </c>
      <c r="I65">
        <f>DKSalaries[[#This Row],[Selection (x)]]</f>
        <v>0</v>
      </c>
      <c r="J65">
        <f>DKSalaries[[#This Row],[WR]]</f>
        <v>0</v>
      </c>
      <c r="K65">
        <f>DKSalaries[[#This Row],[TE]]</f>
        <v>0</v>
      </c>
      <c r="L65">
        <f>DKSalaries[[#This Row],[RB]]</f>
        <v>0</v>
      </c>
      <c r="M65">
        <f>DKSalaries[[#This Row],[QB]]</f>
        <v>0</v>
      </c>
    </row>
    <row r="66" spans="1:13" x14ac:dyDescent="0.35">
      <c r="A66" s="1" t="s">
        <v>6</v>
      </c>
      <c r="B66" s="1" t="s">
        <v>88</v>
      </c>
      <c r="C66">
        <v>19184130</v>
      </c>
      <c r="D66" s="1" t="s">
        <v>8</v>
      </c>
      <c r="E66">
        <v>5500</v>
      </c>
      <c r="F66" s="1" t="s">
        <v>32</v>
      </c>
      <c r="G66">
        <v>10.199999999999999</v>
      </c>
      <c r="H66">
        <v>0</v>
      </c>
      <c r="I66">
        <f>DKSalaries[[#This Row],[Selection (x)]]</f>
        <v>0</v>
      </c>
      <c r="J66">
        <f>DKSalaries[[#This Row],[WR]]</f>
        <v>0</v>
      </c>
      <c r="K66">
        <f>DKSalaries[[#This Row],[TE]]</f>
        <v>0</v>
      </c>
      <c r="L66">
        <f>DKSalaries[[#This Row],[RB]]</f>
        <v>0</v>
      </c>
      <c r="M66">
        <f>DKSalaries[[#This Row],[QB]]</f>
        <v>0</v>
      </c>
    </row>
    <row r="67" spans="1:13" x14ac:dyDescent="0.35">
      <c r="A67" s="1" t="s">
        <v>16</v>
      </c>
      <c r="B67" s="1" t="s">
        <v>17</v>
      </c>
      <c r="C67">
        <v>19183992</v>
      </c>
      <c r="D67" s="1" t="s">
        <v>16</v>
      </c>
      <c r="E67">
        <v>8200</v>
      </c>
      <c r="F67" s="1" t="s">
        <v>18</v>
      </c>
      <c r="G67">
        <v>34.56</v>
      </c>
      <c r="H67">
        <v>0</v>
      </c>
      <c r="I67">
        <f>DKSalaries[[#This Row],[Selection (x)]]</f>
        <v>0</v>
      </c>
      <c r="J67">
        <f>DKSalaries[[#This Row],[WR]]</f>
        <v>0</v>
      </c>
      <c r="K67">
        <f>DKSalaries[[#This Row],[TE]]</f>
        <v>0</v>
      </c>
      <c r="L67">
        <f>DKSalaries[[#This Row],[RB]]</f>
        <v>0</v>
      </c>
      <c r="M67">
        <f>DKSalaries[[#This Row],[QB]]</f>
        <v>0</v>
      </c>
    </row>
    <row r="68" spans="1:13" x14ac:dyDescent="0.35">
      <c r="A68" s="1" t="s">
        <v>16</v>
      </c>
      <c r="B68" s="1" t="s">
        <v>46</v>
      </c>
      <c r="C68">
        <v>19183995</v>
      </c>
      <c r="D68" s="1" t="s">
        <v>16</v>
      </c>
      <c r="E68">
        <v>6900</v>
      </c>
      <c r="F68" s="1" t="s">
        <v>47</v>
      </c>
      <c r="G68">
        <v>32.159999999999997</v>
      </c>
      <c r="H68">
        <v>0</v>
      </c>
      <c r="I68">
        <f>DKSalaries[[#This Row],[Selection (x)]]</f>
        <v>0</v>
      </c>
      <c r="J68">
        <f>DKSalaries[[#This Row],[WR]]</f>
        <v>0</v>
      </c>
      <c r="K68">
        <f>DKSalaries[[#This Row],[TE]]</f>
        <v>0</v>
      </c>
      <c r="L68">
        <f>DKSalaries[[#This Row],[RB]]</f>
        <v>0</v>
      </c>
      <c r="M68">
        <f>DKSalaries[[#This Row],[QB]]</f>
        <v>0</v>
      </c>
    </row>
    <row r="69" spans="1:13" x14ac:dyDescent="0.35">
      <c r="A69" s="1" t="s">
        <v>16</v>
      </c>
      <c r="B69" s="1" t="s">
        <v>48</v>
      </c>
      <c r="C69">
        <v>19183996</v>
      </c>
      <c r="D69" s="1" t="s">
        <v>16</v>
      </c>
      <c r="E69">
        <v>6800</v>
      </c>
      <c r="F69" s="1" t="s">
        <v>49</v>
      </c>
      <c r="G69">
        <v>31.42</v>
      </c>
      <c r="H69">
        <v>0</v>
      </c>
      <c r="I69">
        <f>DKSalaries[[#This Row],[Selection (x)]]</f>
        <v>0</v>
      </c>
      <c r="J69">
        <f>DKSalaries[[#This Row],[WR]]</f>
        <v>0</v>
      </c>
      <c r="K69">
        <f>DKSalaries[[#This Row],[TE]]</f>
        <v>0</v>
      </c>
      <c r="L69">
        <f>DKSalaries[[#This Row],[RB]]</f>
        <v>0</v>
      </c>
      <c r="M69">
        <f>DKSalaries[[#This Row],[QB]]</f>
        <v>0</v>
      </c>
    </row>
    <row r="70" spans="1:13" x14ac:dyDescent="0.35">
      <c r="A70" s="1" t="s">
        <v>16</v>
      </c>
      <c r="B70" s="1" t="s">
        <v>68</v>
      </c>
      <c r="C70">
        <v>19184003</v>
      </c>
      <c r="D70" s="1" t="s">
        <v>16</v>
      </c>
      <c r="E70">
        <v>6100</v>
      </c>
      <c r="F70" s="1" t="s">
        <v>13</v>
      </c>
      <c r="G70">
        <v>29.62</v>
      </c>
      <c r="H70">
        <v>0</v>
      </c>
      <c r="I70">
        <f>DKSalaries[[#This Row],[Selection (x)]]</f>
        <v>0</v>
      </c>
      <c r="J70">
        <f>DKSalaries[[#This Row],[WR]]</f>
        <v>0</v>
      </c>
      <c r="K70">
        <f>DKSalaries[[#This Row],[TE]]</f>
        <v>0</v>
      </c>
      <c r="L70">
        <f>DKSalaries[[#This Row],[RB]]</f>
        <v>0</v>
      </c>
      <c r="M70">
        <f>DKSalaries[[#This Row],[QB]]</f>
        <v>0</v>
      </c>
    </row>
    <row r="71" spans="1:13" x14ac:dyDescent="0.35">
      <c r="A71" s="1" t="s">
        <v>16</v>
      </c>
      <c r="B71" s="1" t="s">
        <v>56</v>
      </c>
      <c r="C71">
        <v>19183999</v>
      </c>
      <c r="D71" s="1" t="s">
        <v>16</v>
      </c>
      <c r="E71">
        <v>6500</v>
      </c>
      <c r="F71" s="1" t="s">
        <v>45</v>
      </c>
      <c r="G71">
        <v>28.76</v>
      </c>
      <c r="H71">
        <v>0</v>
      </c>
      <c r="I71">
        <f>DKSalaries[[#This Row],[Selection (x)]]</f>
        <v>0</v>
      </c>
      <c r="J71">
        <f>DKSalaries[[#This Row],[WR]]</f>
        <v>0</v>
      </c>
      <c r="K71">
        <f>DKSalaries[[#This Row],[TE]]</f>
        <v>0</v>
      </c>
      <c r="L71">
        <f>DKSalaries[[#This Row],[RB]]</f>
        <v>0</v>
      </c>
      <c r="M71">
        <f>DKSalaries[[#This Row],[QB]]</f>
        <v>0</v>
      </c>
    </row>
    <row r="72" spans="1:13" x14ac:dyDescent="0.35">
      <c r="A72" s="1" t="s">
        <v>16</v>
      </c>
      <c r="B72" s="1" t="s">
        <v>96</v>
      </c>
      <c r="C72">
        <v>19184014</v>
      </c>
      <c r="D72" s="1" t="s">
        <v>16</v>
      </c>
      <c r="E72">
        <v>5300</v>
      </c>
      <c r="F72" s="1" t="s">
        <v>29</v>
      </c>
      <c r="G72">
        <v>28</v>
      </c>
      <c r="H72">
        <v>0</v>
      </c>
      <c r="I72">
        <f>DKSalaries[[#This Row],[Selection (x)]]</f>
        <v>0</v>
      </c>
      <c r="J72">
        <f>DKSalaries[[#This Row],[WR]]</f>
        <v>0</v>
      </c>
      <c r="K72">
        <f>DKSalaries[[#This Row],[TE]]</f>
        <v>0</v>
      </c>
      <c r="L72">
        <f>DKSalaries[[#This Row],[RB]]</f>
        <v>0</v>
      </c>
      <c r="M72">
        <f>DKSalaries[[#This Row],[QB]]</f>
        <v>0</v>
      </c>
    </row>
    <row r="73" spans="1:13" x14ac:dyDescent="0.35">
      <c r="A73" s="1" t="s">
        <v>16</v>
      </c>
      <c r="B73" s="1" t="s">
        <v>59</v>
      </c>
      <c r="C73">
        <v>19184000</v>
      </c>
      <c r="D73" s="1" t="s">
        <v>16</v>
      </c>
      <c r="E73">
        <v>6400</v>
      </c>
      <c r="F73" s="1" t="s">
        <v>60</v>
      </c>
      <c r="G73">
        <v>27.34</v>
      </c>
      <c r="H73">
        <v>0</v>
      </c>
      <c r="I73">
        <f>DKSalaries[[#This Row],[Selection (x)]]</f>
        <v>0</v>
      </c>
      <c r="J73">
        <f>DKSalaries[[#This Row],[WR]]</f>
        <v>0</v>
      </c>
      <c r="K73">
        <f>DKSalaries[[#This Row],[TE]]</f>
        <v>0</v>
      </c>
      <c r="L73">
        <f>DKSalaries[[#This Row],[RB]]</f>
        <v>0</v>
      </c>
      <c r="M73">
        <f>DKSalaries[[#This Row],[QB]]</f>
        <v>0</v>
      </c>
    </row>
    <row r="74" spans="1:13" x14ac:dyDescent="0.35">
      <c r="A74" s="1" t="s">
        <v>16</v>
      </c>
      <c r="B74" s="1" t="s">
        <v>33</v>
      </c>
      <c r="C74">
        <v>19183993</v>
      </c>
      <c r="D74" s="1" t="s">
        <v>16</v>
      </c>
      <c r="E74">
        <v>7500</v>
      </c>
      <c r="F74" s="1" t="s">
        <v>31</v>
      </c>
      <c r="G74">
        <v>27.06</v>
      </c>
      <c r="H74">
        <v>0</v>
      </c>
      <c r="I74">
        <f>DKSalaries[[#This Row],[Selection (x)]]</f>
        <v>0</v>
      </c>
      <c r="J74">
        <f>DKSalaries[[#This Row],[WR]]</f>
        <v>0</v>
      </c>
      <c r="K74">
        <f>DKSalaries[[#This Row],[TE]]</f>
        <v>0</v>
      </c>
      <c r="L74">
        <f>DKSalaries[[#This Row],[RB]]</f>
        <v>0</v>
      </c>
      <c r="M74">
        <f>DKSalaries[[#This Row],[QB]]</f>
        <v>0</v>
      </c>
    </row>
    <row r="75" spans="1:13" x14ac:dyDescent="0.35">
      <c r="A75" s="1" t="s">
        <v>16</v>
      </c>
      <c r="B75" s="1" t="s">
        <v>72</v>
      </c>
      <c r="C75">
        <v>19184005</v>
      </c>
      <c r="D75" s="1" t="s">
        <v>16</v>
      </c>
      <c r="E75">
        <v>6000</v>
      </c>
      <c r="F75" s="1" t="s">
        <v>57</v>
      </c>
      <c r="G75">
        <v>25.08</v>
      </c>
      <c r="H75">
        <v>0</v>
      </c>
      <c r="I75">
        <f>DKSalaries[[#This Row],[Selection (x)]]</f>
        <v>0</v>
      </c>
      <c r="J75">
        <f>DKSalaries[[#This Row],[WR]]</f>
        <v>0</v>
      </c>
      <c r="K75">
        <f>DKSalaries[[#This Row],[TE]]</f>
        <v>0</v>
      </c>
      <c r="L75">
        <f>DKSalaries[[#This Row],[RB]]</f>
        <v>0</v>
      </c>
      <c r="M75">
        <f>DKSalaries[[#This Row],[QB]]</f>
        <v>0</v>
      </c>
    </row>
    <row r="76" spans="1:13" x14ac:dyDescent="0.35">
      <c r="A76" s="1" t="s">
        <v>16</v>
      </c>
      <c r="B76" s="1" t="s">
        <v>66</v>
      </c>
      <c r="C76">
        <v>19184002</v>
      </c>
      <c r="D76" s="1" t="s">
        <v>16</v>
      </c>
      <c r="E76">
        <v>6200</v>
      </c>
      <c r="F76" s="1" t="s">
        <v>11</v>
      </c>
      <c r="G76">
        <v>25.04</v>
      </c>
      <c r="H76">
        <v>0</v>
      </c>
      <c r="I76">
        <f>DKSalaries[[#This Row],[Selection (x)]]</f>
        <v>0</v>
      </c>
      <c r="J76">
        <f>DKSalaries[[#This Row],[WR]]</f>
        <v>0</v>
      </c>
      <c r="K76">
        <f>DKSalaries[[#This Row],[TE]]</f>
        <v>0</v>
      </c>
      <c r="L76">
        <f>DKSalaries[[#This Row],[RB]]</f>
        <v>0</v>
      </c>
      <c r="M76">
        <f>DKSalaries[[#This Row],[QB]]</f>
        <v>0</v>
      </c>
    </row>
    <row r="77" spans="1:13" x14ac:dyDescent="0.35">
      <c r="A77" s="1" t="s">
        <v>16</v>
      </c>
      <c r="B77" s="1" t="s">
        <v>87</v>
      </c>
      <c r="C77">
        <v>19184011</v>
      </c>
      <c r="D77" s="1" t="s">
        <v>16</v>
      </c>
      <c r="E77">
        <v>5500</v>
      </c>
      <c r="F77" s="1" t="s">
        <v>54</v>
      </c>
      <c r="G77">
        <v>23.64</v>
      </c>
      <c r="H77">
        <v>0</v>
      </c>
      <c r="I77">
        <f>DKSalaries[[#This Row],[Selection (x)]]</f>
        <v>0</v>
      </c>
      <c r="J77">
        <f>DKSalaries[[#This Row],[WR]]</f>
        <v>0</v>
      </c>
      <c r="K77">
        <f>DKSalaries[[#This Row],[TE]]</f>
        <v>0</v>
      </c>
      <c r="L77">
        <f>DKSalaries[[#This Row],[RB]]</f>
        <v>0</v>
      </c>
      <c r="M77">
        <f>DKSalaries[[#This Row],[QB]]</f>
        <v>0</v>
      </c>
    </row>
    <row r="78" spans="1:13" x14ac:dyDescent="0.35">
      <c r="A78" s="1" t="s">
        <v>16</v>
      </c>
      <c r="B78" s="1" t="s">
        <v>92</v>
      </c>
      <c r="C78">
        <v>19184012</v>
      </c>
      <c r="D78" s="1" t="s">
        <v>16</v>
      </c>
      <c r="E78">
        <v>5400</v>
      </c>
      <c r="F78" s="1" t="s">
        <v>80</v>
      </c>
      <c r="G78">
        <v>20.46</v>
      </c>
      <c r="H78">
        <v>0</v>
      </c>
      <c r="I78">
        <f>DKSalaries[[#This Row],[Selection (x)]]</f>
        <v>0</v>
      </c>
      <c r="J78">
        <f>DKSalaries[[#This Row],[WR]]</f>
        <v>0</v>
      </c>
      <c r="K78">
        <f>DKSalaries[[#This Row],[TE]]</f>
        <v>0</v>
      </c>
      <c r="L78">
        <f>DKSalaries[[#This Row],[RB]]</f>
        <v>0</v>
      </c>
      <c r="M78">
        <f>DKSalaries[[#This Row],[QB]]</f>
        <v>0</v>
      </c>
    </row>
    <row r="79" spans="1:13" x14ac:dyDescent="0.35">
      <c r="A79" s="1" t="s">
        <v>16</v>
      </c>
      <c r="B79" s="1" t="s">
        <v>99</v>
      </c>
      <c r="C79">
        <v>19184016</v>
      </c>
      <c r="D79" s="1" t="s">
        <v>16</v>
      </c>
      <c r="E79">
        <v>5200</v>
      </c>
      <c r="F79" s="1" t="s">
        <v>9</v>
      </c>
      <c r="G79">
        <v>20.059999999999999</v>
      </c>
      <c r="H79">
        <v>0</v>
      </c>
      <c r="I79">
        <f>DKSalaries[[#This Row],[Selection (x)]]</f>
        <v>0</v>
      </c>
      <c r="J79">
        <f>DKSalaries[[#This Row],[WR]]</f>
        <v>0</v>
      </c>
      <c r="K79">
        <f>DKSalaries[[#This Row],[TE]]</f>
        <v>0</v>
      </c>
      <c r="L79">
        <f>DKSalaries[[#This Row],[RB]]</f>
        <v>0</v>
      </c>
      <c r="M79">
        <f>DKSalaries[[#This Row],[QB]]</f>
        <v>0</v>
      </c>
    </row>
    <row r="80" spans="1:13" x14ac:dyDescent="0.35">
      <c r="A80" s="1" t="s">
        <v>16</v>
      </c>
      <c r="B80" s="1" t="s">
        <v>98</v>
      </c>
      <c r="C80">
        <v>19184015</v>
      </c>
      <c r="D80" s="1" t="s">
        <v>16</v>
      </c>
      <c r="E80">
        <v>5200</v>
      </c>
      <c r="F80" s="1" t="s">
        <v>38</v>
      </c>
      <c r="G80">
        <v>19.34</v>
      </c>
      <c r="H80">
        <v>0</v>
      </c>
      <c r="I80">
        <f>DKSalaries[[#This Row],[Selection (x)]]</f>
        <v>0</v>
      </c>
      <c r="J80">
        <f>DKSalaries[[#This Row],[WR]]</f>
        <v>0</v>
      </c>
      <c r="K80">
        <f>DKSalaries[[#This Row],[TE]]</f>
        <v>0</v>
      </c>
      <c r="L80">
        <f>DKSalaries[[#This Row],[RB]]</f>
        <v>0</v>
      </c>
      <c r="M80">
        <f>DKSalaries[[#This Row],[QB]]</f>
        <v>0</v>
      </c>
    </row>
    <row r="81" spans="1:13" x14ac:dyDescent="0.35">
      <c r="A81" s="1" t="s">
        <v>16</v>
      </c>
      <c r="B81" s="1" t="s">
        <v>100</v>
      </c>
      <c r="C81">
        <v>19184018</v>
      </c>
      <c r="D81" s="1" t="s">
        <v>16</v>
      </c>
      <c r="E81">
        <v>5100</v>
      </c>
      <c r="F81" s="1" t="s">
        <v>95</v>
      </c>
      <c r="G81">
        <v>19.32</v>
      </c>
      <c r="H81">
        <v>0</v>
      </c>
      <c r="I81">
        <f>DKSalaries[[#This Row],[Selection (x)]]</f>
        <v>0</v>
      </c>
      <c r="J81">
        <f>DKSalaries[[#This Row],[WR]]</f>
        <v>0</v>
      </c>
      <c r="K81">
        <f>DKSalaries[[#This Row],[TE]]</f>
        <v>0</v>
      </c>
      <c r="L81">
        <f>DKSalaries[[#This Row],[RB]]</f>
        <v>0</v>
      </c>
      <c r="M81">
        <f>DKSalaries[[#This Row],[QB]]</f>
        <v>0</v>
      </c>
    </row>
    <row r="82" spans="1:13" x14ac:dyDescent="0.35">
      <c r="A82" s="1" t="s">
        <v>16</v>
      </c>
      <c r="B82" s="1" t="s">
        <v>83</v>
      </c>
      <c r="C82">
        <v>19184008</v>
      </c>
      <c r="D82" s="1" t="s">
        <v>16</v>
      </c>
      <c r="E82">
        <v>5700</v>
      </c>
      <c r="F82" s="1" t="s">
        <v>52</v>
      </c>
      <c r="G82">
        <v>18.760000000000002</v>
      </c>
      <c r="H82">
        <v>0</v>
      </c>
      <c r="I82">
        <f>DKSalaries[[#This Row],[Selection (x)]]</f>
        <v>0</v>
      </c>
      <c r="J82">
        <f>DKSalaries[[#This Row],[WR]]</f>
        <v>0</v>
      </c>
      <c r="K82">
        <f>DKSalaries[[#This Row],[TE]]</f>
        <v>0</v>
      </c>
      <c r="L82">
        <f>DKSalaries[[#This Row],[RB]]</f>
        <v>0</v>
      </c>
      <c r="M82">
        <f>DKSalaries[[#This Row],[QB]]</f>
        <v>0</v>
      </c>
    </row>
    <row r="83" spans="1:13" x14ac:dyDescent="0.35">
      <c r="A83" s="1" t="s">
        <v>16</v>
      </c>
      <c r="B83" s="1" t="s">
        <v>82</v>
      </c>
      <c r="C83">
        <v>19184007</v>
      </c>
      <c r="D83" s="1" t="s">
        <v>16</v>
      </c>
      <c r="E83">
        <v>5800</v>
      </c>
      <c r="F83" s="1" t="s">
        <v>42</v>
      </c>
      <c r="G83">
        <v>18.64</v>
      </c>
      <c r="H83">
        <v>0</v>
      </c>
      <c r="I83">
        <f>DKSalaries[[#This Row],[Selection (x)]]</f>
        <v>0</v>
      </c>
      <c r="J83">
        <f>DKSalaries[[#This Row],[WR]]</f>
        <v>0</v>
      </c>
      <c r="K83">
        <f>DKSalaries[[#This Row],[TE]]</f>
        <v>0</v>
      </c>
      <c r="L83">
        <f>DKSalaries[[#This Row],[RB]]</f>
        <v>0</v>
      </c>
      <c r="M83">
        <f>DKSalaries[[#This Row],[QB]]</f>
        <v>0</v>
      </c>
    </row>
    <row r="84" spans="1:13" x14ac:dyDescent="0.35">
      <c r="A84" s="1" t="s">
        <v>16</v>
      </c>
      <c r="B84" s="1" t="s">
        <v>53</v>
      </c>
      <c r="C84">
        <v>19183997</v>
      </c>
      <c r="D84" s="1" t="s">
        <v>16</v>
      </c>
      <c r="E84">
        <v>6700</v>
      </c>
      <c r="F84" s="1" t="s">
        <v>35</v>
      </c>
      <c r="G84">
        <v>18.38</v>
      </c>
      <c r="H84">
        <v>0</v>
      </c>
      <c r="I84">
        <f>DKSalaries[[#This Row],[Selection (x)]]</f>
        <v>0</v>
      </c>
      <c r="J84">
        <f>DKSalaries[[#This Row],[WR]]</f>
        <v>0</v>
      </c>
      <c r="K84">
        <f>DKSalaries[[#This Row],[TE]]</f>
        <v>0</v>
      </c>
      <c r="L84">
        <f>DKSalaries[[#This Row],[RB]]</f>
        <v>0</v>
      </c>
      <c r="M84">
        <f>DKSalaries[[#This Row],[QB]]</f>
        <v>0</v>
      </c>
    </row>
    <row r="85" spans="1:13" x14ac:dyDescent="0.35">
      <c r="A85" s="1" t="s">
        <v>16</v>
      </c>
      <c r="B85" s="1" t="s">
        <v>36</v>
      </c>
      <c r="C85">
        <v>19183994</v>
      </c>
      <c r="D85" s="1" t="s">
        <v>16</v>
      </c>
      <c r="E85">
        <v>7200</v>
      </c>
      <c r="F85" s="1" t="s">
        <v>25</v>
      </c>
      <c r="G85">
        <v>18.2</v>
      </c>
      <c r="H85">
        <v>0</v>
      </c>
      <c r="I85">
        <f>DKSalaries[[#This Row],[Selection (x)]]</f>
        <v>0</v>
      </c>
      <c r="J85">
        <f>DKSalaries[[#This Row],[WR]]</f>
        <v>0</v>
      </c>
      <c r="K85">
        <f>DKSalaries[[#This Row],[TE]]</f>
        <v>0</v>
      </c>
      <c r="L85">
        <f>DKSalaries[[#This Row],[RB]]</f>
        <v>0</v>
      </c>
      <c r="M85">
        <f>DKSalaries[[#This Row],[QB]]</f>
        <v>0</v>
      </c>
    </row>
    <row r="86" spans="1:13" x14ac:dyDescent="0.35">
      <c r="A86" s="1" t="s">
        <v>16</v>
      </c>
      <c r="B86" s="1" t="s">
        <v>64</v>
      </c>
      <c r="C86">
        <v>19184001</v>
      </c>
      <c r="D86" s="1" t="s">
        <v>16</v>
      </c>
      <c r="E86">
        <v>6300</v>
      </c>
      <c r="F86" s="1" t="s">
        <v>15</v>
      </c>
      <c r="G86">
        <v>17.18</v>
      </c>
      <c r="H86">
        <v>0</v>
      </c>
      <c r="I86">
        <f>DKSalaries[[#This Row],[Selection (x)]]</f>
        <v>0</v>
      </c>
      <c r="J86">
        <f>DKSalaries[[#This Row],[WR]]</f>
        <v>0</v>
      </c>
      <c r="K86">
        <f>DKSalaries[[#This Row],[TE]]</f>
        <v>0</v>
      </c>
      <c r="L86">
        <f>DKSalaries[[#This Row],[RB]]</f>
        <v>0</v>
      </c>
      <c r="M86">
        <f>DKSalaries[[#This Row],[QB]]</f>
        <v>0</v>
      </c>
    </row>
    <row r="87" spans="1:13" x14ac:dyDescent="0.35">
      <c r="A87" s="1" t="s">
        <v>16</v>
      </c>
      <c r="B87" s="1" t="s">
        <v>86</v>
      </c>
      <c r="C87">
        <v>19184010</v>
      </c>
      <c r="D87" s="1" t="s">
        <v>16</v>
      </c>
      <c r="E87">
        <v>5500</v>
      </c>
      <c r="F87" s="1" t="s">
        <v>77</v>
      </c>
      <c r="G87">
        <v>17.18</v>
      </c>
      <c r="H87">
        <v>0</v>
      </c>
      <c r="I87">
        <f>DKSalaries[[#This Row],[Selection (x)]]</f>
        <v>0</v>
      </c>
      <c r="J87">
        <f>DKSalaries[[#This Row],[WR]]</f>
        <v>0</v>
      </c>
      <c r="K87">
        <f>DKSalaries[[#This Row],[TE]]</f>
        <v>0</v>
      </c>
      <c r="L87">
        <f>DKSalaries[[#This Row],[RB]]</f>
        <v>0</v>
      </c>
      <c r="M87">
        <f>DKSalaries[[#This Row],[QB]]</f>
        <v>0</v>
      </c>
    </row>
    <row r="88" spans="1:13" x14ac:dyDescent="0.35">
      <c r="A88" s="1" t="s">
        <v>16</v>
      </c>
      <c r="B88" s="1" t="s">
        <v>71</v>
      </c>
      <c r="C88">
        <v>19184004</v>
      </c>
      <c r="D88" s="1" t="s">
        <v>16</v>
      </c>
      <c r="E88">
        <v>6000</v>
      </c>
      <c r="F88" s="1" t="s">
        <v>23</v>
      </c>
      <c r="G88">
        <v>16.64</v>
      </c>
      <c r="H88">
        <v>0</v>
      </c>
      <c r="I88">
        <f>DKSalaries[[#This Row],[Selection (x)]]</f>
        <v>0</v>
      </c>
      <c r="J88">
        <f>DKSalaries[[#This Row],[WR]]</f>
        <v>0</v>
      </c>
      <c r="K88">
        <f>DKSalaries[[#This Row],[TE]]</f>
        <v>0</v>
      </c>
      <c r="L88">
        <f>DKSalaries[[#This Row],[RB]]</f>
        <v>0</v>
      </c>
      <c r="M88">
        <f>DKSalaries[[#This Row],[QB]]</f>
        <v>0</v>
      </c>
    </row>
    <row r="89" spans="1:13" x14ac:dyDescent="0.35">
      <c r="A89" s="1" t="s">
        <v>16</v>
      </c>
      <c r="B89" s="1" t="s">
        <v>89</v>
      </c>
      <c r="C89">
        <v>19184013</v>
      </c>
      <c r="D89" s="1" t="s">
        <v>16</v>
      </c>
      <c r="E89">
        <v>5400</v>
      </c>
      <c r="F89" s="1" t="s">
        <v>90</v>
      </c>
      <c r="G89">
        <v>15.24</v>
      </c>
      <c r="H89">
        <v>0</v>
      </c>
      <c r="I89">
        <f>DKSalaries[[#This Row],[Selection (x)]]</f>
        <v>0</v>
      </c>
      <c r="J89">
        <f>DKSalaries[[#This Row],[WR]]</f>
        <v>0</v>
      </c>
      <c r="K89">
        <f>DKSalaries[[#This Row],[TE]]</f>
        <v>0</v>
      </c>
      <c r="L89">
        <f>DKSalaries[[#This Row],[RB]]</f>
        <v>0</v>
      </c>
      <c r="M89">
        <f>DKSalaries[[#This Row],[QB]]</f>
        <v>0</v>
      </c>
    </row>
    <row r="90" spans="1:13" x14ac:dyDescent="0.35">
      <c r="A90" s="1" t="s">
        <v>116</v>
      </c>
      <c r="B90" s="1" t="s">
        <v>138</v>
      </c>
      <c r="C90">
        <v>19185512</v>
      </c>
      <c r="D90" s="1" t="s">
        <v>116</v>
      </c>
      <c r="E90">
        <v>2900</v>
      </c>
      <c r="F90" s="1" t="s">
        <v>18</v>
      </c>
      <c r="G90">
        <v>16</v>
      </c>
      <c r="H90">
        <v>0</v>
      </c>
      <c r="I90">
        <f>DKSalaries[[#This Row],[Selection (x)]]</f>
        <v>0</v>
      </c>
      <c r="J90">
        <f>DKSalaries[[#This Row],[WR]]</f>
        <v>0</v>
      </c>
      <c r="K90">
        <f>DKSalaries[[#This Row],[TE]]</f>
        <v>0</v>
      </c>
      <c r="L90">
        <f>DKSalaries[[#This Row],[RB]]</f>
        <v>0</v>
      </c>
      <c r="M90">
        <f>DKSalaries[[#This Row],[QB]]</f>
        <v>0</v>
      </c>
    </row>
    <row r="91" spans="1:13" x14ac:dyDescent="0.35">
      <c r="A91" s="1" t="s">
        <v>116</v>
      </c>
      <c r="B91" s="1" t="s">
        <v>133</v>
      </c>
      <c r="C91">
        <v>19185509</v>
      </c>
      <c r="D91" s="1" t="s">
        <v>116</v>
      </c>
      <c r="E91">
        <v>3100</v>
      </c>
      <c r="F91" s="1" t="s">
        <v>13</v>
      </c>
      <c r="G91">
        <v>15</v>
      </c>
      <c r="H91">
        <v>0</v>
      </c>
      <c r="I91">
        <f>DKSalaries[[#This Row],[Selection (x)]]</f>
        <v>0</v>
      </c>
      <c r="J91">
        <f>DKSalaries[[#This Row],[WR]]</f>
        <v>0</v>
      </c>
      <c r="K91">
        <f>DKSalaries[[#This Row],[TE]]</f>
        <v>0</v>
      </c>
      <c r="L91">
        <f>DKSalaries[[#This Row],[RB]]</f>
        <v>0</v>
      </c>
      <c r="M91">
        <f>DKSalaries[[#This Row],[QB]]</f>
        <v>0</v>
      </c>
    </row>
    <row r="92" spans="1:13" x14ac:dyDescent="0.35">
      <c r="A92" s="1" t="s">
        <v>116</v>
      </c>
      <c r="B92" s="1" t="s">
        <v>134</v>
      </c>
      <c r="C92">
        <v>19185510</v>
      </c>
      <c r="D92" s="1" t="s">
        <v>116</v>
      </c>
      <c r="E92">
        <v>3000</v>
      </c>
      <c r="F92" s="1" t="s">
        <v>61</v>
      </c>
      <c r="G92">
        <v>14</v>
      </c>
      <c r="H92">
        <v>0</v>
      </c>
      <c r="I92">
        <f>DKSalaries[[#This Row],[Selection (x)]]</f>
        <v>0</v>
      </c>
      <c r="J92">
        <f>DKSalaries[[#This Row],[WR]]</f>
        <v>0</v>
      </c>
      <c r="K92">
        <f>DKSalaries[[#This Row],[TE]]</f>
        <v>0</v>
      </c>
      <c r="L92">
        <f>DKSalaries[[#This Row],[RB]]</f>
        <v>0</v>
      </c>
      <c r="M92">
        <f>DKSalaries[[#This Row],[QB]]</f>
        <v>0</v>
      </c>
    </row>
    <row r="93" spans="1:13" x14ac:dyDescent="0.35">
      <c r="A93" s="1" t="s">
        <v>116</v>
      </c>
      <c r="B93" s="1" t="s">
        <v>128</v>
      </c>
      <c r="C93">
        <v>19185506</v>
      </c>
      <c r="D93" s="1" t="s">
        <v>116</v>
      </c>
      <c r="E93">
        <v>3600</v>
      </c>
      <c r="F93" s="1" t="s">
        <v>52</v>
      </c>
      <c r="G93">
        <v>10</v>
      </c>
      <c r="H93">
        <v>0</v>
      </c>
      <c r="I93">
        <f>DKSalaries[[#This Row],[Selection (x)]]</f>
        <v>0</v>
      </c>
      <c r="J93">
        <f>DKSalaries[[#This Row],[WR]]</f>
        <v>0</v>
      </c>
      <c r="K93">
        <f>DKSalaries[[#This Row],[TE]]</f>
        <v>0</v>
      </c>
      <c r="L93">
        <f>DKSalaries[[#This Row],[RB]]</f>
        <v>0</v>
      </c>
      <c r="M93">
        <f>DKSalaries[[#This Row],[QB]]</f>
        <v>0</v>
      </c>
    </row>
    <row r="94" spans="1:13" x14ac:dyDescent="0.35">
      <c r="A94" s="1" t="s">
        <v>116</v>
      </c>
      <c r="B94" s="1" t="s">
        <v>146</v>
      </c>
      <c r="C94">
        <v>19185520</v>
      </c>
      <c r="D94" s="1" t="s">
        <v>116</v>
      </c>
      <c r="E94">
        <v>2400</v>
      </c>
      <c r="F94" s="1" t="s">
        <v>45</v>
      </c>
      <c r="G94">
        <v>10</v>
      </c>
      <c r="H94">
        <v>0</v>
      </c>
      <c r="I94">
        <f>DKSalaries[[#This Row],[Selection (x)]]</f>
        <v>0</v>
      </c>
      <c r="J94">
        <f>DKSalaries[[#This Row],[WR]]</f>
        <v>0</v>
      </c>
      <c r="K94">
        <f>DKSalaries[[#This Row],[TE]]</f>
        <v>0</v>
      </c>
      <c r="L94">
        <f>DKSalaries[[#This Row],[RB]]</f>
        <v>0</v>
      </c>
      <c r="M94">
        <f>DKSalaries[[#This Row],[QB]]</f>
        <v>0</v>
      </c>
    </row>
    <row r="95" spans="1:13" x14ac:dyDescent="0.35">
      <c r="A95" s="1" t="s">
        <v>116</v>
      </c>
      <c r="B95" s="1" t="s">
        <v>142</v>
      </c>
      <c r="C95">
        <v>19185516</v>
      </c>
      <c r="D95" s="1" t="s">
        <v>116</v>
      </c>
      <c r="E95">
        <v>2700</v>
      </c>
      <c r="F95" s="1" t="s">
        <v>9</v>
      </c>
      <c r="G95">
        <v>9</v>
      </c>
      <c r="H95">
        <v>0</v>
      </c>
      <c r="I95">
        <f>DKSalaries[[#This Row],[Selection (x)]]</f>
        <v>0</v>
      </c>
      <c r="J95">
        <f>DKSalaries[[#This Row],[WR]]</f>
        <v>0</v>
      </c>
      <c r="K95">
        <f>DKSalaries[[#This Row],[TE]]</f>
        <v>0</v>
      </c>
      <c r="L95">
        <f>DKSalaries[[#This Row],[RB]]</f>
        <v>0</v>
      </c>
      <c r="M95">
        <f>DKSalaries[[#This Row],[QB]]</f>
        <v>0</v>
      </c>
    </row>
    <row r="96" spans="1:13" x14ac:dyDescent="0.35">
      <c r="A96" s="1" t="s">
        <v>116</v>
      </c>
      <c r="B96" s="1" t="s">
        <v>117</v>
      </c>
      <c r="C96">
        <v>19185502</v>
      </c>
      <c r="D96" s="1" t="s">
        <v>116</v>
      </c>
      <c r="E96">
        <v>4500</v>
      </c>
      <c r="F96" s="1" t="s">
        <v>60</v>
      </c>
      <c r="G96">
        <v>8</v>
      </c>
      <c r="H96">
        <v>0</v>
      </c>
      <c r="I96">
        <f>DKSalaries[[#This Row],[Selection (x)]]</f>
        <v>0</v>
      </c>
      <c r="J96">
        <f>DKSalaries[[#This Row],[WR]]</f>
        <v>0</v>
      </c>
      <c r="K96">
        <f>DKSalaries[[#This Row],[TE]]</f>
        <v>0</v>
      </c>
      <c r="L96">
        <f>DKSalaries[[#This Row],[RB]]</f>
        <v>0</v>
      </c>
      <c r="M96">
        <f>DKSalaries[[#This Row],[QB]]</f>
        <v>0</v>
      </c>
    </row>
    <row r="97" spans="1:13" x14ac:dyDescent="0.35">
      <c r="A97" s="1" t="s">
        <v>116</v>
      </c>
      <c r="B97" s="1" t="s">
        <v>125</v>
      </c>
      <c r="C97">
        <v>19185504</v>
      </c>
      <c r="D97" s="1" t="s">
        <v>116</v>
      </c>
      <c r="E97">
        <v>3800</v>
      </c>
      <c r="F97" s="1" t="s">
        <v>80</v>
      </c>
      <c r="G97">
        <v>8</v>
      </c>
      <c r="H97">
        <v>0</v>
      </c>
      <c r="I97">
        <f>DKSalaries[[#This Row],[Selection (x)]]</f>
        <v>0</v>
      </c>
      <c r="J97">
        <f>DKSalaries[[#This Row],[WR]]</f>
        <v>0</v>
      </c>
      <c r="K97">
        <f>DKSalaries[[#This Row],[TE]]</f>
        <v>0</v>
      </c>
      <c r="L97">
        <f>DKSalaries[[#This Row],[RB]]</f>
        <v>0</v>
      </c>
      <c r="M97">
        <f>DKSalaries[[#This Row],[QB]]</f>
        <v>0</v>
      </c>
    </row>
    <row r="98" spans="1:13" x14ac:dyDescent="0.35">
      <c r="A98" s="1" t="s">
        <v>116</v>
      </c>
      <c r="B98" s="1" t="s">
        <v>140</v>
      </c>
      <c r="C98">
        <v>19185514</v>
      </c>
      <c r="D98" s="1" t="s">
        <v>116</v>
      </c>
      <c r="E98">
        <v>2800</v>
      </c>
      <c r="F98" s="1" t="s">
        <v>29</v>
      </c>
      <c r="G98">
        <v>7</v>
      </c>
      <c r="H98">
        <v>0</v>
      </c>
      <c r="I98">
        <f>DKSalaries[[#This Row],[Selection (x)]]</f>
        <v>0</v>
      </c>
      <c r="J98">
        <f>DKSalaries[[#This Row],[WR]]</f>
        <v>0</v>
      </c>
      <c r="K98">
        <f>DKSalaries[[#This Row],[TE]]</f>
        <v>0</v>
      </c>
      <c r="L98">
        <f>DKSalaries[[#This Row],[RB]]</f>
        <v>0</v>
      </c>
      <c r="M98">
        <f>DKSalaries[[#This Row],[QB]]</f>
        <v>0</v>
      </c>
    </row>
    <row r="99" spans="1:13" x14ac:dyDescent="0.35">
      <c r="A99" s="1" t="s">
        <v>116</v>
      </c>
      <c r="B99" s="1" t="s">
        <v>147</v>
      </c>
      <c r="C99">
        <v>19185521</v>
      </c>
      <c r="D99" s="1" t="s">
        <v>116</v>
      </c>
      <c r="E99">
        <v>2400</v>
      </c>
      <c r="F99" s="1" t="s">
        <v>49</v>
      </c>
      <c r="G99">
        <v>7</v>
      </c>
      <c r="H99">
        <v>0</v>
      </c>
      <c r="I99">
        <f>DKSalaries[[#This Row],[Selection (x)]]</f>
        <v>0</v>
      </c>
      <c r="J99">
        <f>DKSalaries[[#This Row],[WR]]</f>
        <v>0</v>
      </c>
      <c r="K99">
        <f>DKSalaries[[#This Row],[TE]]</f>
        <v>0</v>
      </c>
      <c r="L99">
        <f>DKSalaries[[#This Row],[RB]]</f>
        <v>0</v>
      </c>
      <c r="M99">
        <f>DKSalaries[[#This Row],[QB]]</f>
        <v>0</v>
      </c>
    </row>
    <row r="100" spans="1:13" x14ac:dyDescent="0.35">
      <c r="A100" s="1" t="s">
        <v>116</v>
      </c>
      <c r="B100" s="1" t="s">
        <v>153</v>
      </c>
      <c r="C100">
        <v>19185527</v>
      </c>
      <c r="D100" s="1" t="s">
        <v>116</v>
      </c>
      <c r="E100">
        <v>2000</v>
      </c>
      <c r="F100" s="1" t="s">
        <v>54</v>
      </c>
      <c r="G100">
        <v>7</v>
      </c>
      <c r="H100">
        <v>0</v>
      </c>
      <c r="I100">
        <f>DKSalaries[[#This Row],[Selection (x)]]</f>
        <v>0</v>
      </c>
      <c r="J100">
        <f>DKSalaries[[#This Row],[WR]]</f>
        <v>0</v>
      </c>
      <c r="K100">
        <f>DKSalaries[[#This Row],[TE]]</f>
        <v>0</v>
      </c>
      <c r="L100">
        <f>DKSalaries[[#This Row],[RB]]</f>
        <v>0</v>
      </c>
      <c r="M100">
        <f>DKSalaries[[#This Row],[QB]]</f>
        <v>0</v>
      </c>
    </row>
    <row r="101" spans="1:13" x14ac:dyDescent="0.35">
      <c r="A101" s="1" t="s">
        <v>116</v>
      </c>
      <c r="B101" s="1" t="s">
        <v>135</v>
      </c>
      <c r="C101">
        <v>19185511</v>
      </c>
      <c r="D101" s="1" t="s">
        <v>116</v>
      </c>
      <c r="E101">
        <v>3000</v>
      </c>
      <c r="F101" s="1" t="s">
        <v>31</v>
      </c>
      <c r="G101">
        <v>6</v>
      </c>
      <c r="H101">
        <v>0</v>
      </c>
      <c r="I101">
        <f>DKSalaries[[#This Row],[Selection (x)]]</f>
        <v>0</v>
      </c>
      <c r="J101">
        <f>DKSalaries[[#This Row],[WR]]</f>
        <v>0</v>
      </c>
      <c r="K101">
        <f>DKSalaries[[#This Row],[TE]]</f>
        <v>0</v>
      </c>
      <c r="L101">
        <f>DKSalaries[[#This Row],[RB]]</f>
        <v>0</v>
      </c>
      <c r="M101">
        <f>DKSalaries[[#This Row],[QB]]</f>
        <v>0</v>
      </c>
    </row>
    <row r="102" spans="1:13" x14ac:dyDescent="0.35">
      <c r="A102" s="1" t="s">
        <v>116</v>
      </c>
      <c r="B102" s="1" t="s">
        <v>144</v>
      </c>
      <c r="C102">
        <v>19185519</v>
      </c>
      <c r="D102" s="1" t="s">
        <v>116</v>
      </c>
      <c r="E102">
        <v>2500</v>
      </c>
      <c r="F102" s="1" t="s">
        <v>77</v>
      </c>
      <c r="G102">
        <v>6</v>
      </c>
      <c r="H102">
        <v>0</v>
      </c>
      <c r="I102">
        <f>DKSalaries[[#This Row],[Selection (x)]]</f>
        <v>0</v>
      </c>
      <c r="J102">
        <f>DKSalaries[[#This Row],[WR]]</f>
        <v>0</v>
      </c>
      <c r="K102">
        <f>DKSalaries[[#This Row],[TE]]</f>
        <v>0</v>
      </c>
      <c r="L102">
        <f>DKSalaries[[#This Row],[RB]]</f>
        <v>0</v>
      </c>
      <c r="M102">
        <f>DKSalaries[[#This Row],[QB]]</f>
        <v>0</v>
      </c>
    </row>
    <row r="103" spans="1:13" x14ac:dyDescent="0.35">
      <c r="A103" s="1" t="s">
        <v>116</v>
      </c>
      <c r="B103" s="1" t="s">
        <v>126</v>
      </c>
      <c r="C103">
        <v>19185505</v>
      </c>
      <c r="D103" s="1" t="s">
        <v>116</v>
      </c>
      <c r="E103">
        <v>3700</v>
      </c>
      <c r="F103" s="1" t="s">
        <v>90</v>
      </c>
      <c r="G103">
        <v>5</v>
      </c>
      <c r="H103">
        <v>0</v>
      </c>
      <c r="I103">
        <f>DKSalaries[[#This Row],[Selection (x)]]</f>
        <v>0</v>
      </c>
      <c r="J103">
        <f>DKSalaries[[#This Row],[WR]]</f>
        <v>0</v>
      </c>
      <c r="K103">
        <f>DKSalaries[[#This Row],[TE]]</f>
        <v>0</v>
      </c>
      <c r="L103">
        <f>DKSalaries[[#This Row],[RB]]</f>
        <v>0</v>
      </c>
      <c r="M103">
        <f>DKSalaries[[#This Row],[QB]]</f>
        <v>0</v>
      </c>
    </row>
    <row r="104" spans="1:13" x14ac:dyDescent="0.35">
      <c r="A104" s="1" t="s">
        <v>116</v>
      </c>
      <c r="B104" s="1" t="s">
        <v>137</v>
      </c>
      <c r="C104">
        <v>19185513</v>
      </c>
      <c r="D104" s="1" t="s">
        <v>116</v>
      </c>
      <c r="E104">
        <v>2900</v>
      </c>
      <c r="F104" s="1" t="s">
        <v>42</v>
      </c>
      <c r="G104">
        <v>5</v>
      </c>
      <c r="H104">
        <v>0</v>
      </c>
      <c r="I104">
        <f>DKSalaries[[#This Row],[Selection (x)]]</f>
        <v>0</v>
      </c>
      <c r="J104">
        <f>DKSalaries[[#This Row],[WR]]</f>
        <v>0</v>
      </c>
      <c r="K104">
        <f>DKSalaries[[#This Row],[TE]]</f>
        <v>0</v>
      </c>
      <c r="L104">
        <f>DKSalaries[[#This Row],[RB]]</f>
        <v>0</v>
      </c>
      <c r="M104">
        <f>DKSalaries[[#This Row],[QB]]</f>
        <v>0</v>
      </c>
    </row>
    <row r="105" spans="1:13" x14ac:dyDescent="0.35">
      <c r="A105" s="1" t="s">
        <v>116</v>
      </c>
      <c r="B105" s="1" t="s">
        <v>151</v>
      </c>
      <c r="C105">
        <v>19185525</v>
      </c>
      <c r="D105" s="1" t="s">
        <v>116</v>
      </c>
      <c r="E105">
        <v>2100</v>
      </c>
      <c r="F105" s="1" t="s">
        <v>11</v>
      </c>
      <c r="G105">
        <v>5</v>
      </c>
      <c r="H105">
        <v>0</v>
      </c>
      <c r="I105">
        <f>DKSalaries[[#This Row],[Selection (x)]]</f>
        <v>0</v>
      </c>
      <c r="J105">
        <f>DKSalaries[[#This Row],[WR]]</f>
        <v>0</v>
      </c>
      <c r="K105">
        <f>DKSalaries[[#This Row],[TE]]</f>
        <v>0</v>
      </c>
      <c r="L105">
        <f>DKSalaries[[#This Row],[RB]]</f>
        <v>0</v>
      </c>
      <c r="M105">
        <f>DKSalaries[[#This Row],[QB]]</f>
        <v>0</v>
      </c>
    </row>
    <row r="106" spans="1:13" x14ac:dyDescent="0.35">
      <c r="A106" s="1" t="s">
        <v>116</v>
      </c>
      <c r="B106" s="1" t="s">
        <v>143</v>
      </c>
      <c r="C106">
        <v>19185517</v>
      </c>
      <c r="D106" s="1" t="s">
        <v>116</v>
      </c>
      <c r="E106">
        <v>2600</v>
      </c>
      <c r="F106" s="1" t="s">
        <v>35</v>
      </c>
      <c r="G106">
        <v>4</v>
      </c>
      <c r="H106">
        <v>0</v>
      </c>
      <c r="I106">
        <f>DKSalaries[[#This Row],[Selection (x)]]</f>
        <v>0</v>
      </c>
      <c r="J106">
        <f>DKSalaries[[#This Row],[WR]]</f>
        <v>0</v>
      </c>
      <c r="K106">
        <f>DKSalaries[[#This Row],[TE]]</f>
        <v>0</v>
      </c>
      <c r="L106">
        <f>DKSalaries[[#This Row],[RB]]</f>
        <v>0</v>
      </c>
      <c r="M106">
        <f>DKSalaries[[#This Row],[QB]]</f>
        <v>0</v>
      </c>
    </row>
    <row r="107" spans="1:13" x14ac:dyDescent="0.35">
      <c r="A107" s="1" t="s">
        <v>116</v>
      </c>
      <c r="B107" s="1" t="s">
        <v>145</v>
      </c>
      <c r="C107">
        <v>19185518</v>
      </c>
      <c r="D107" s="1" t="s">
        <v>116</v>
      </c>
      <c r="E107">
        <v>2500</v>
      </c>
      <c r="F107" s="1" t="s">
        <v>38</v>
      </c>
      <c r="G107">
        <v>4</v>
      </c>
      <c r="H107">
        <v>0</v>
      </c>
      <c r="I107">
        <f>DKSalaries[[#This Row],[Selection (x)]]</f>
        <v>0</v>
      </c>
      <c r="J107">
        <f>DKSalaries[[#This Row],[WR]]</f>
        <v>0</v>
      </c>
      <c r="K107">
        <f>DKSalaries[[#This Row],[TE]]</f>
        <v>0</v>
      </c>
      <c r="L107">
        <f>DKSalaries[[#This Row],[RB]]</f>
        <v>0</v>
      </c>
      <c r="M107">
        <f>DKSalaries[[#This Row],[QB]]</f>
        <v>0</v>
      </c>
    </row>
    <row r="108" spans="1:13" x14ac:dyDescent="0.35">
      <c r="A108" s="1" t="s">
        <v>116</v>
      </c>
      <c r="B108" s="1" t="s">
        <v>149</v>
      </c>
      <c r="C108">
        <v>19185523</v>
      </c>
      <c r="D108" s="1" t="s">
        <v>116</v>
      </c>
      <c r="E108">
        <v>2200</v>
      </c>
      <c r="F108" s="1" t="s">
        <v>95</v>
      </c>
      <c r="G108">
        <v>4</v>
      </c>
      <c r="H108">
        <v>0</v>
      </c>
      <c r="I108">
        <f>DKSalaries[[#This Row],[Selection (x)]]</f>
        <v>0</v>
      </c>
      <c r="J108">
        <f>DKSalaries[[#This Row],[WR]]</f>
        <v>0</v>
      </c>
      <c r="K108">
        <f>DKSalaries[[#This Row],[TE]]</f>
        <v>0</v>
      </c>
      <c r="L108">
        <f>DKSalaries[[#This Row],[RB]]</f>
        <v>0</v>
      </c>
      <c r="M108">
        <f>DKSalaries[[#This Row],[QB]]</f>
        <v>0</v>
      </c>
    </row>
    <row r="109" spans="1:13" x14ac:dyDescent="0.35">
      <c r="A109" s="1" t="s">
        <v>116</v>
      </c>
      <c r="B109" s="1" t="s">
        <v>122</v>
      </c>
      <c r="C109">
        <v>19185503</v>
      </c>
      <c r="D109" s="1" t="s">
        <v>116</v>
      </c>
      <c r="E109">
        <v>4100</v>
      </c>
      <c r="F109" s="1" t="s">
        <v>47</v>
      </c>
      <c r="G109">
        <v>2</v>
      </c>
      <c r="H109">
        <v>0</v>
      </c>
      <c r="I109">
        <f>DKSalaries[[#This Row],[Selection (x)]]</f>
        <v>0</v>
      </c>
      <c r="J109">
        <f>DKSalaries[[#This Row],[WR]]</f>
        <v>0</v>
      </c>
      <c r="K109">
        <f>DKSalaries[[#This Row],[TE]]</f>
        <v>0</v>
      </c>
      <c r="L109">
        <f>DKSalaries[[#This Row],[RB]]</f>
        <v>0</v>
      </c>
      <c r="M109">
        <f>DKSalaries[[#This Row],[QB]]</f>
        <v>0</v>
      </c>
    </row>
    <row r="110" spans="1:13" x14ac:dyDescent="0.35">
      <c r="A110" s="1" t="s">
        <v>116</v>
      </c>
      <c r="B110" s="1" t="s">
        <v>132</v>
      </c>
      <c r="C110">
        <v>19185508</v>
      </c>
      <c r="D110" s="1" t="s">
        <v>116</v>
      </c>
      <c r="E110">
        <v>3300</v>
      </c>
      <c r="F110" s="1" t="s">
        <v>25</v>
      </c>
      <c r="G110">
        <v>2</v>
      </c>
      <c r="H110">
        <v>0</v>
      </c>
      <c r="I110">
        <f>DKSalaries[[#This Row],[Selection (x)]]</f>
        <v>0</v>
      </c>
      <c r="J110">
        <f>DKSalaries[[#This Row],[WR]]</f>
        <v>0</v>
      </c>
      <c r="K110">
        <f>DKSalaries[[#This Row],[TE]]</f>
        <v>0</v>
      </c>
      <c r="L110">
        <f>DKSalaries[[#This Row],[RB]]</f>
        <v>0</v>
      </c>
      <c r="M110">
        <f>DKSalaries[[#This Row],[QB]]</f>
        <v>0</v>
      </c>
    </row>
    <row r="111" spans="1:13" x14ac:dyDescent="0.35">
      <c r="A111" s="1" t="s">
        <v>116</v>
      </c>
      <c r="B111" s="1" t="s">
        <v>130</v>
      </c>
      <c r="C111">
        <v>19185507</v>
      </c>
      <c r="D111" s="1" t="s">
        <v>116</v>
      </c>
      <c r="E111">
        <v>3500</v>
      </c>
      <c r="F111" s="1" t="s">
        <v>23</v>
      </c>
      <c r="G111">
        <v>1</v>
      </c>
      <c r="H111">
        <v>0</v>
      </c>
      <c r="I111">
        <f>DKSalaries[[#This Row],[Selection (x)]]</f>
        <v>0</v>
      </c>
      <c r="J111">
        <f>DKSalaries[[#This Row],[WR]]</f>
        <v>0</v>
      </c>
      <c r="K111">
        <f>DKSalaries[[#This Row],[TE]]</f>
        <v>0</v>
      </c>
      <c r="L111">
        <f>DKSalaries[[#This Row],[RB]]</f>
        <v>0</v>
      </c>
      <c r="M111">
        <f>DKSalaries[[#This Row],[QB]]</f>
        <v>0</v>
      </c>
    </row>
    <row r="112" spans="1:13" x14ac:dyDescent="0.35">
      <c r="A112" s="1" t="s">
        <v>116</v>
      </c>
      <c r="B112" s="1" t="s">
        <v>139</v>
      </c>
      <c r="C112">
        <v>19185515</v>
      </c>
      <c r="D112" s="1" t="s">
        <v>116</v>
      </c>
      <c r="E112">
        <v>2800</v>
      </c>
      <c r="F112" s="1" t="s">
        <v>65</v>
      </c>
      <c r="G112">
        <v>0</v>
      </c>
      <c r="H112">
        <v>0</v>
      </c>
      <c r="I112">
        <f>DKSalaries[[#This Row],[Selection (x)]]</f>
        <v>0</v>
      </c>
      <c r="J112">
        <f>DKSalaries[[#This Row],[WR]]</f>
        <v>0</v>
      </c>
      <c r="K112">
        <f>DKSalaries[[#This Row],[TE]]</f>
        <v>0</v>
      </c>
      <c r="L112">
        <f>DKSalaries[[#This Row],[RB]]</f>
        <v>0</v>
      </c>
      <c r="M112">
        <f>DKSalaries[[#This Row],[QB]]</f>
        <v>0</v>
      </c>
    </row>
    <row r="113" spans="1:13" x14ac:dyDescent="0.35">
      <c r="A113" s="1" t="s">
        <v>116</v>
      </c>
      <c r="B113" s="1" t="s">
        <v>150</v>
      </c>
      <c r="C113">
        <v>19185524</v>
      </c>
      <c r="D113" s="1" t="s">
        <v>116</v>
      </c>
      <c r="E113">
        <v>2200</v>
      </c>
      <c r="F113" s="1" t="s">
        <v>15</v>
      </c>
      <c r="G113">
        <v>0</v>
      </c>
      <c r="H113">
        <v>0</v>
      </c>
      <c r="I113">
        <f>DKSalaries[[#This Row],[Selection (x)]]</f>
        <v>0</v>
      </c>
      <c r="J113">
        <f>DKSalaries[[#This Row],[WR]]</f>
        <v>0</v>
      </c>
      <c r="K113">
        <f>DKSalaries[[#This Row],[TE]]</f>
        <v>0</v>
      </c>
      <c r="L113">
        <f>DKSalaries[[#This Row],[RB]]</f>
        <v>0</v>
      </c>
      <c r="M113">
        <f>DKSalaries[[#This Row],[QB]]</f>
        <v>0</v>
      </c>
    </row>
    <row r="114" spans="1:13" x14ac:dyDescent="0.35">
      <c r="A114" s="1" t="s">
        <v>116</v>
      </c>
      <c r="B114" s="1" t="s">
        <v>152</v>
      </c>
      <c r="C114">
        <v>19185526</v>
      </c>
      <c r="D114" s="1" t="s">
        <v>116</v>
      </c>
      <c r="E114">
        <v>2100</v>
      </c>
      <c r="F114" s="1" t="s">
        <v>32</v>
      </c>
      <c r="G114">
        <v>0</v>
      </c>
      <c r="H114">
        <v>0</v>
      </c>
      <c r="I114">
        <f>DKSalaries[[#This Row],[Selection (x)]]</f>
        <v>0</v>
      </c>
      <c r="J114">
        <f>DKSalaries[[#This Row],[WR]]</f>
        <v>0</v>
      </c>
      <c r="K114">
        <f>DKSalaries[[#This Row],[TE]]</f>
        <v>0</v>
      </c>
      <c r="L114">
        <f>DKSalaries[[#This Row],[RB]]</f>
        <v>0</v>
      </c>
      <c r="M114">
        <f>DKSalaries[[#This Row],[QB]]</f>
        <v>0</v>
      </c>
    </row>
    <row r="115" spans="1:13" x14ac:dyDescent="0.35">
      <c r="A115" s="1" t="s">
        <v>116</v>
      </c>
      <c r="B115" s="1" t="s">
        <v>148</v>
      </c>
      <c r="C115">
        <v>19185522</v>
      </c>
      <c r="D115" s="1" t="s">
        <v>116</v>
      </c>
      <c r="E115">
        <v>2300</v>
      </c>
      <c r="F115" s="1" t="s">
        <v>57</v>
      </c>
      <c r="G115">
        <v>-3</v>
      </c>
      <c r="H115">
        <v>0</v>
      </c>
      <c r="I115">
        <f>DKSalaries[[#This Row],[Selection (x)]]</f>
        <v>0</v>
      </c>
      <c r="J115">
        <f>DKSalaries[[#This Row],[WR]]</f>
        <v>0</v>
      </c>
      <c r="K115">
        <f>DKSalaries[[#This Row],[TE]]</f>
        <v>0</v>
      </c>
      <c r="L115">
        <f>DKSalaries[[#This Row],[RB]]</f>
        <v>0</v>
      </c>
      <c r="M115">
        <f>DKSalaries[[#This Row],[QB]]</f>
        <v>0</v>
      </c>
    </row>
    <row r="117" spans="1:13" x14ac:dyDescent="0.35">
      <c r="G117" s="2" t="s">
        <v>154</v>
      </c>
      <c r="H117" s="6">
        <f>SUMPRODUCT(DKSalaries[Selection (x)],DKSalaries[AvgPointsPerGame (p)])</f>
        <v>0</v>
      </c>
    </row>
    <row r="118" spans="1:13" x14ac:dyDescent="0.35">
      <c r="G118" s="5" t="s">
        <v>155</v>
      </c>
      <c r="H118" s="4">
        <f>SUMPRODUCT(DKSalaries[Salary],DKSalaries[Selection (x)])</f>
        <v>0</v>
      </c>
      <c r="I118" s="3">
        <f>SUM(I2:I28)</f>
        <v>0</v>
      </c>
      <c r="J118" s="3">
        <f>SUM(J29:J38)</f>
        <v>0</v>
      </c>
      <c r="K118" s="3">
        <f>SUM(K39:K66)</f>
        <v>0</v>
      </c>
      <c r="L118" s="3">
        <f>SUM(L67:L89)</f>
        <v>0</v>
      </c>
      <c r="M118" s="3">
        <f>SUM(M90:M115)</f>
        <v>0</v>
      </c>
    </row>
    <row r="119" spans="1:13" x14ac:dyDescent="0.35">
      <c r="G119" s="5" t="s">
        <v>156</v>
      </c>
      <c r="H119" s="4">
        <v>50000</v>
      </c>
      <c r="I119" s="3">
        <v>3</v>
      </c>
      <c r="J119" s="3">
        <v>1</v>
      </c>
      <c r="K119" s="3">
        <v>2</v>
      </c>
      <c r="L119" s="3">
        <v>1</v>
      </c>
      <c r="M119" s="3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i m g x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m g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o M V O l I p p C T w E A A G k C A A A T A B w A R m 9 y b X V s Y X M v U 2 V j d G l v b j E u b S C i G A A o o B Q A A A A A A A A A A A A A A A A A A A A A A A A A A A B 1 U V 1 r w j A U f S / 0 P 4 T s p b J Q U L b B J n 2 Q d n M y k G 7 t n u w e 0 v a q g X y M J O 0 m 4 n 9 f a g W F u r w k O e f e c 0 9 O D F S W K Y m y f h 9 P f c / 3 z J Z q q F H y l l F O N Q O D I s T B + h 5 y K 1 O N r s A h s W n D R F W N A G m D F 8 Y h j J W 0 7 m I C H D 8 V n w a 0 K Z i h t C o S 9 S O 5 o r U p z p p h Z V o 8 I q s E O B P M g o 4 w w Q T F i j d C m u i R o G d Z q Z r J T T S e 3 E 8 I e m + U h c z u O E T n Y 7 h U E r 5 G p P d 2 g 1 O t h O N q 9 A q 0 d g a w M 5 r T 0 h W e m B M e 9 M 8 g a H X C Z 5 x n V W f N R F Y 3 l 5 L x l s q N U 8 x 3 3 3 C W y z W V Z q 2 0 6 A 1 3 p A m u z C f 7 P U 6 V Y V 2 6 7 n n W 1 S E L v / Z A 0 B 4 v q Q B 0 i x b J V W Y A H u s W 0 j 7 c h d 2 8 I / a h j M s O / T v i G P d u 2 D f v R i / k W g 0 6 c q B i V p Y a 2 g E 1 a z e p Y u 6 H U 9 D z C 4 e y E S X o w 2 H k e 0 x e z W 3 6 B 1 B L A Q I t A B Q A A g A I A I p o M V M g O B 9 n p A A A A P U A A A A S A A A A A A A A A A A A A A A A A A A A A A B D b 2 5 m a W c v U G F j a 2 F n Z S 5 4 b W x Q S w E C L Q A U A A I A C A C K a D F T D 8 r p q 6 Q A A A D p A A A A E w A A A A A A A A A A A A A A A A D w A A A A W 0 N v b n R l b n R f V H l w Z X N d L n h t b F B L A Q I t A B Q A A g A I A I p o M V O l I p p C T w E A A G k C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N A A A A A A A A E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1 N h b G F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t T Y W x h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d U M T c 6 M D Q 6 M j A u M j g x N j I 3 M l o i I C 8 + P E V u d H J 5 I F R 5 c G U 9 I k Z p b G x D b 2 x 1 b W 5 U e X B l c y I g V m F s d W U 9 I n N C Z 1 l H Q X d Z R E J n W U Y i I C 8 + P E V u d H J 5 I F R 5 c G U 9 I k Z p b G x D b 2 x 1 b W 5 O Y W 1 l c y I g V m F s d W U 9 I n N b J n F 1 b 3 Q 7 U G 9 z a X R p b 2 4 m c X V v d D s s J n F 1 b 3 Q 7 T m F t Z S A r I E l E J n F 1 b 3 Q 7 L C Z x d W 9 0 O 0 5 h b W U m c X V v d D s s J n F 1 b 3 Q 7 S U Q m c X V v d D s s J n F 1 b 3 Q 7 U m 9 z d G V y I F B v c 2 l 0 a W 9 u J n F 1 b 3 Q 7 L C Z x d W 9 0 O 1 N h b G F y e S Z x d W 9 0 O y w m c X V v d D t H Y W 1 l I E l u Z m 8 m c X V v d D s s J n F 1 b 3 Q 7 V G V h b U F i Y n J l d i Z x d W 9 0 O y w m c X V v d D t B d m d Q b 2 l u d H N Q Z X J H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t T Y W x h c m l l c y 9 B d X R v U m V t b 3 Z l Z E N v b H V t b n M x L n t Q b 3 N p d G l v b i w w f S Z x d W 9 0 O y w m c X V v d D t T Z W N 0 a W 9 u M S 9 E S 1 N h b G F y a W V z L 0 F 1 d G 9 S Z W 1 v d m V k Q 2 9 s d W 1 u c z E u e 0 5 h b W U g K y B J R C w x f S Z x d W 9 0 O y w m c X V v d D t T Z W N 0 a W 9 u M S 9 E S 1 N h b G F y a W V z L 0 F 1 d G 9 S Z W 1 v d m V k Q 2 9 s d W 1 u c z E u e 0 5 h b W U s M n 0 m c X V v d D s s J n F 1 b 3 Q 7 U 2 V j d G l v b j E v R E t T Y W x h c m l l c y 9 B d X R v U m V t b 3 Z l Z E N v b H V t b n M x L n t J R C w z f S Z x d W 9 0 O y w m c X V v d D t T Z W N 0 a W 9 u M S 9 E S 1 N h b G F y a W V z L 0 F 1 d G 9 S Z W 1 v d m V k Q 2 9 s d W 1 u c z E u e 1 J v c 3 R l c i B Q b 3 N p d G l v b i w 0 f S Z x d W 9 0 O y w m c X V v d D t T Z W N 0 a W 9 u M S 9 E S 1 N h b G F y a W V z L 0 F 1 d G 9 S Z W 1 v d m V k Q 2 9 s d W 1 u c z E u e 1 N h b G F y e S w 1 f S Z x d W 9 0 O y w m c X V v d D t T Z W N 0 a W 9 u M S 9 E S 1 N h b G F y a W V z L 0 F 1 d G 9 S Z W 1 v d m V k Q 2 9 s d W 1 u c z E u e 0 d h b W U g S W 5 m b y w 2 f S Z x d W 9 0 O y w m c X V v d D t T Z W N 0 a W 9 u M S 9 E S 1 N h b G F y a W V z L 0 F 1 d G 9 S Z W 1 v d m V k Q 2 9 s d W 1 u c z E u e 1 R l Y W 1 B Y m J y Z X Y s N 3 0 m c X V v d D s s J n F 1 b 3 Q 7 U 2 V j d G l v b j E v R E t T Y W x h c m l l c y 9 B d X R v U m V t b 3 Z l Z E N v b H V t b n M x L n t B d m d Q b 2 l u d H N Q Z X J H Y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L U 2 F s Y X J p Z X M v Q X V 0 b 1 J l b W 9 2 Z W R D b 2 x 1 b W 5 z M S 5 7 U G 9 z a X R p b 2 4 s M H 0 m c X V v d D s s J n F 1 b 3 Q 7 U 2 V j d G l v b j E v R E t T Y W x h c m l l c y 9 B d X R v U m V t b 3 Z l Z E N v b H V t b n M x L n t O Y W 1 l I C s g S U Q s M X 0 m c X V v d D s s J n F 1 b 3 Q 7 U 2 V j d G l v b j E v R E t T Y W x h c m l l c y 9 B d X R v U m V t b 3 Z l Z E N v b H V t b n M x L n t O Y W 1 l L D J 9 J n F 1 b 3 Q 7 L C Z x d W 9 0 O 1 N l Y 3 R p b 2 4 x L 0 R L U 2 F s Y X J p Z X M v Q X V 0 b 1 J l b W 9 2 Z W R D b 2 x 1 b W 5 z M S 5 7 S U Q s M 3 0 m c X V v d D s s J n F 1 b 3 Q 7 U 2 V j d G l v b j E v R E t T Y W x h c m l l c y 9 B d X R v U m V t b 3 Z l Z E N v b H V t b n M x L n t S b 3 N 0 Z X I g U G 9 z a X R p b 2 4 s N H 0 m c X V v d D s s J n F 1 b 3 Q 7 U 2 V j d G l v b j E v R E t T Y W x h c m l l c y 9 B d X R v U m V t b 3 Z l Z E N v b H V t b n M x L n t T Y W x h c n k s N X 0 m c X V v d D s s J n F 1 b 3 Q 7 U 2 V j d G l v b j E v R E t T Y W x h c m l l c y 9 B d X R v U m V t b 3 Z l Z E N v b H V t b n M x L n t H Y W 1 l I E l u Z m 8 s N n 0 m c X V v d D s s J n F 1 b 3 Q 7 U 2 V j d G l v b j E v R E t T Y W x h c m l l c y 9 B d X R v U m V t b 3 Z l Z E N v b H V t b n M x L n t U Z W F t Q W J i c m V 2 L D d 9 J n F 1 b 3 Q 7 L C Z x d W 9 0 O 1 N l Y 3 R p b 2 4 x L 0 R L U 2 F s Y X J p Z X M v Q X V 0 b 1 J l b W 9 2 Z W R D b 2 x 1 b W 5 z M S 5 7 Q X Z n U G 9 p b n R z U G V y R 2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t T Y W x h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1 N h b G F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U 2 F s Y X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F 8 L k e 3 + k U 2 j l 6 B W 3 y e b E Q A A A A A C A A A A A A A Q Z g A A A A E A A C A A A A A D D C K H O / W D J 2 L s Z I 8 k x y F T Z 9 B m u W C w H v S q c h j Y 1 o m H q A A A A A A O g A A A A A I A A C A A A A C T S N 7 z B K C q W n a 1 m q W W N F P U s 3 o b F A F e c v j u n C 1 g C z + G E l A A A A C W M s e m L w O p x 8 c q p P H x 5 k I t Z M v o 3 + Z n g m m r M 3 3 b M K P h 7 j O Z 1 T 9 t b h 3 c K 3 X t / J t e h V 4 K N o B 2 K P P 3 X k + S 0 O j O 2 z a / M 9 1 6 B d T k 2 u S p W j / T 9 2 2 f O E A A A A D W o f I s 4 J U A C j q z V 9 9 t z I d 8 a S j g E S c L T U v u Y f P Z d L 3 W w u m 1 y P J x R S t A + y a p W J h V I V 5 n 0 Y h G T I X Q b t q T 7 1 g H a 8 b z < / D a t a M a s h u p > 
</file>

<file path=customXml/itemProps1.xml><?xml version="1.0" encoding="utf-8"?>
<ds:datastoreItem xmlns:ds="http://schemas.openxmlformats.org/officeDocument/2006/customXml" ds:itemID="{0E7478D0-6E63-45CB-A204-133DFE672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simple_example</vt:lpstr>
      <vt:lpstr>draft_kings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FABER</dc:creator>
  <cp:lastModifiedBy>ISAAC FABER</cp:lastModifiedBy>
  <dcterms:created xsi:type="dcterms:W3CDTF">2021-09-17T17:03:39Z</dcterms:created>
  <dcterms:modified xsi:type="dcterms:W3CDTF">2021-09-20T22:23:07Z</dcterms:modified>
</cp:coreProperties>
</file>