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\eclipse-workspace\CSE248Project2\"/>
    </mc:Choice>
  </mc:AlternateContent>
  <bookViews>
    <workbookView xWindow="0" yWindow="0" windowWidth="28800" windowHeight="12795" xr2:uid="{00000000-000D-0000-FFFF-FFFF00000000}"/>
  </bookViews>
  <sheets>
    <sheet name="Stories" sheetId="1" r:id="rId1"/>
    <sheet name="Sprint Data" sheetId="2" r:id="rId2"/>
  </sheets>
  <calcPr calcId="171027"/>
</workbook>
</file>

<file path=xl/calcChain.xml><?xml version="1.0" encoding="utf-8"?>
<calcChain xmlns="http://schemas.openxmlformats.org/spreadsheetml/2006/main">
  <c r="E4" i="2" l="1"/>
  <c r="D4" i="2"/>
  <c r="C4" i="2"/>
  <c r="B4" i="2"/>
  <c r="B6" i="2" s="1"/>
  <c r="C3" i="2"/>
  <c r="D2" i="2"/>
  <c r="E2" i="2" s="1"/>
  <c r="D1" i="2"/>
  <c r="E1" i="2" s="1"/>
  <c r="C1" i="2"/>
  <c r="D33" i="1"/>
  <c r="D31" i="1"/>
  <c r="D28" i="1"/>
  <c r="D27" i="1"/>
  <c r="D29" i="1" s="1"/>
  <c r="D34" i="1" s="1"/>
  <c r="C7" i="1"/>
  <c r="C11" i="1" s="1"/>
  <c r="C16" i="1" s="1"/>
  <c r="C20" i="1" s="1"/>
  <c r="C6" i="2" l="1"/>
  <c r="B8" i="2"/>
  <c r="B5" i="2"/>
  <c r="D3" i="2"/>
  <c r="E3" i="2" l="1"/>
  <c r="D6" i="2"/>
  <c r="C8" i="2"/>
  <c r="C5" i="2"/>
  <c r="E6" i="2" l="1"/>
  <c r="E8" i="2" s="1"/>
  <c r="D8" i="2"/>
  <c r="D5" i="2"/>
  <c r="E5" i="2" l="1"/>
</calcChain>
</file>

<file path=xl/sharedStrings.xml><?xml version="1.0" encoding="utf-8"?>
<sst xmlns="http://schemas.openxmlformats.org/spreadsheetml/2006/main" count="56" uniqueCount="40">
  <si>
    <t>Sprint</t>
  </si>
  <si>
    <t>Who</t>
  </si>
  <si>
    <t>Story</t>
  </si>
  <si>
    <t>Estimate</t>
  </si>
  <si>
    <t>UML Diagram</t>
  </si>
  <si>
    <t xml:space="preserve"> </t>
  </si>
  <si>
    <t>Login System</t>
  </si>
  <si>
    <t>Inventory Model</t>
  </si>
  <si>
    <t>Login GUI</t>
  </si>
  <si>
    <t>Customer GUI</t>
  </si>
  <si>
    <t>Employee GUI</t>
  </si>
  <si>
    <t>Manager GUI</t>
  </si>
  <si>
    <t>Test Units</t>
  </si>
  <si>
    <t>Inventory Database</t>
  </si>
  <si>
    <t>Employee Adding/Selling to Inventory</t>
  </si>
  <si>
    <t>Customer Browsing Inventory</t>
  </si>
  <si>
    <t>Manager Adjusting Inventory</t>
  </si>
  <si>
    <t>Sales Reports, Statistic Generators</t>
  </si>
  <si>
    <t>History of Inventory</t>
  </si>
  <si>
    <t>JavaFx CSS</t>
  </si>
  <si>
    <t>Intial Setup, First use, creating Store</t>
  </si>
  <si>
    <t>Saving/Loading Store</t>
  </si>
  <si>
    <t>Release Dec</t>
  </si>
  <si>
    <t>Total</t>
  </si>
  <si>
    <t>Completed</t>
  </si>
  <si>
    <t>Remaining</t>
  </si>
  <si>
    <t>% Complete</t>
  </si>
  <si>
    <t>Avg Velocity</t>
  </si>
  <si>
    <t>Estimated # Iterations Remaining</t>
  </si>
  <si>
    <t>Parking Lot</t>
  </si>
  <si>
    <t>Stuff we didn't need #1</t>
  </si>
  <si>
    <t>Stuff we didn't need #2</t>
  </si>
  <si>
    <t>Dropped</t>
  </si>
  <si>
    <t>Nice to have story #1</t>
  </si>
  <si>
    <t>Nice to have story #2</t>
  </si>
  <si>
    <t>Total Effort</t>
  </si>
  <si>
    <t>Velocity</t>
  </si>
  <si>
    <t>% complete</t>
  </si>
  <si>
    <t>Link to google drive</t>
  </si>
  <si>
    <t>https://docs.google.com/spreadsheets/d/1cpUq554F6SOW46AYW-_HrLFRLXuhAglag3uL9lO1vyA/edit#gid=0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</si>
</sst>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-d"/>
    <numFmt numFmtId="165" formatCode="m/d/yyyy\ h:mm:ss"/>
    <numFmt numFmtId="166" formatCode="\$#,##0;\(\$#,##0\)"/>
  </numFmts>
  <fonts count="11" x14ac:knownFonts="1">
    <font>
      <sz val="10"/>
      <color rgb="FF000000"/>
      <name val="Arial"/>
    </font>
    <font>
      <b/>
      <sz val="8"/>
      <color rgb="FFFFFFFF"/>
      <name val="Verdana"/>
    </font>
    <font>
      <b/>
      <sz val="11"/>
      <color rgb="FF000000"/>
      <name val="Calibri"/>
    </font>
    <font>
      <b/>
      <sz val="10"/>
      <color rgb="FF000000"/>
      <name val="Arial"/>
    </font>
    <font>
      <sz val="11"/>
      <color rgb="FF000000"/>
      <name val="Calibri"/>
    </font>
    <font>
      <sz val="8"/>
      <color rgb="FFFFFFFF"/>
      <name val="Verdana"/>
    </font>
    <font>
      <b/>
      <sz val="10"/>
      <color rgb="FFFFFFFF"/>
      <name val="Arial"/>
    </font>
    <font>
      <b/>
      <sz val="11"/>
      <color rgb="FFFFFFFF"/>
      <name val="Arial"/>
    </font>
    <font>
      <sz val="10"/>
      <color rgb="FF000000"/>
      <name val="Calibri"/>
    </font>
    <font>
      <b/>
      <sz val="10"/>
      <color rgb="FF000000"/>
      <name val="Calibri"/>
    </font>
    <font>
      <u/>
      <sz val="10"/>
      <color theme="10"/>
      <name val="Arial"/>
    </font>
  </fonts>
  <fills count="5">
    <fill>
      <patternFill patternType="none"/>
    </fill>
    <fill>
      <patternFill patternType="gray125"/>
    </fill>
    <fill>
      <patternFill patternType="solid">
        <fgColor rgb="FF548DD4"/>
        <bgColor rgb="FF548DD4"/>
      </patternFill>
    </fill>
    <fill>
      <patternFill patternType="solid">
        <fgColor rgb="FF000000"/>
        <bgColor rgb="FF000000"/>
      </patternFill>
    </fill>
    <fill>
      <patternFill patternType="solid">
        <fgColor rgb="FF003366"/>
        <bgColor rgb="FF003366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/>
      <bottom/>
      <diagonal/>
    </border>
    <border>
      <left/>
      <right/>
      <top style="thin">
        <color rgb="FFFFFFFF"/>
      </top>
      <bottom/>
      <diagonal/>
    </border>
    <border>
      <left/>
      <right/>
      <top/>
      <bottom style="thin">
        <color rgb="FFFFFFFF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3">
    <xf numFmtId="0" fontId="0" fillId="0" borderId="0" xfId="0" applyFont="1" applyAlignment="1">
      <alignment wrapText="1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 applyAlignment="1"/>
    <xf numFmtId="0" fontId="2" fillId="0" borderId="0" xfId="0" applyFont="1" applyAlignment="1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/>
    <xf numFmtId="0" fontId="4" fillId="0" borderId="3" xfId="0" applyFont="1" applyBorder="1" applyAlignment="1">
      <alignment wrapText="1"/>
    </xf>
    <xf numFmtId="0" fontId="2" fillId="0" borderId="0" xfId="0" applyFont="1" applyAlignment="1"/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4" xfId="0" applyFont="1" applyBorder="1" applyAlignment="1">
      <alignment wrapText="1"/>
    </xf>
    <xf numFmtId="0" fontId="2" fillId="0" borderId="4" xfId="0" applyFont="1" applyBorder="1" applyAlignment="1"/>
    <xf numFmtId="0" fontId="4" fillId="0" borderId="4" xfId="0" applyFont="1" applyBorder="1" applyAlignment="1">
      <alignment wrapText="1"/>
    </xf>
    <xf numFmtId="0" fontId="4" fillId="0" borderId="4" xfId="0" applyFont="1" applyBorder="1" applyAlignment="1">
      <alignment wrapText="1"/>
    </xf>
    <xf numFmtId="164" fontId="1" fillId="2" borderId="1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0" xfId="0" applyFont="1" applyAlignment="1"/>
    <xf numFmtId="0" fontId="2" fillId="0" borderId="4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" fillId="0" borderId="4" xfId="0" applyFont="1" applyBorder="1" applyAlignment="1">
      <alignment wrapText="1"/>
    </xf>
    <xf numFmtId="0" fontId="4" fillId="0" borderId="0" xfId="0" applyFont="1" applyAlignment="1"/>
    <xf numFmtId="0" fontId="4" fillId="0" borderId="0" xfId="0" applyFont="1" applyAlignment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6" fillId="3" borderId="0" xfId="0" applyFont="1" applyFill="1" applyAlignment="1">
      <alignment horizontal="center" wrapText="1"/>
    </xf>
    <xf numFmtId="0" fontId="2" fillId="4" borderId="0" xfId="0" applyFont="1" applyFill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9" fontId="4" fillId="0" borderId="0" xfId="0" applyNumberFormat="1" applyFont="1" applyAlignment="1">
      <alignment wrapText="1"/>
    </xf>
    <xf numFmtId="1" fontId="4" fillId="0" borderId="0" xfId="0" applyNumberFormat="1" applyFont="1" applyAlignment="1">
      <alignment wrapText="1"/>
    </xf>
    <xf numFmtId="0" fontId="2" fillId="0" borderId="0" xfId="0" applyFont="1" applyAlignment="1">
      <alignment horizontal="right" wrapText="1"/>
    </xf>
    <xf numFmtId="0" fontId="7" fillId="3" borderId="0" xfId="0" applyFont="1" applyFill="1" applyAlignment="1">
      <alignment horizontal="center" wrapText="1"/>
    </xf>
    <xf numFmtId="16" fontId="8" fillId="0" borderId="0" xfId="0" applyNumberFormat="1" applyFont="1" applyAlignment="1"/>
    <xf numFmtId="16" fontId="8" fillId="0" borderId="0" xfId="0" applyNumberFormat="1" applyFont="1" applyAlignment="1"/>
    <xf numFmtId="165" fontId="8" fillId="0" borderId="0" xfId="0" applyNumberFormat="1" applyFont="1" applyAlignme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Alignment="1"/>
    <xf numFmtId="0" fontId="8" fillId="0" borderId="0" xfId="0" applyFont="1" applyAlignment="1"/>
    <xf numFmtId="9" fontId="8" fillId="0" borderId="0" xfId="0" applyNumberFormat="1" applyFont="1" applyAlignment="1"/>
    <xf numFmtId="3" fontId="8" fillId="0" borderId="0" xfId="0" applyNumberFormat="1" applyFont="1" applyAlignment="1"/>
    <xf numFmtId="0" fontId="9" fillId="0" borderId="0" xfId="0" applyFont="1" applyAlignment="1"/>
    <xf numFmtId="166" fontId="8" fillId="0" borderId="0" xfId="0" applyNumberFormat="1" applyFont="1" applyAlignment="1"/>
    <xf numFmtId="1" fontId="8" fillId="0" borderId="0" xfId="0" applyNumberFormat="1" applyFont="1" applyAlignment="1"/>
    <xf numFmtId="0" fontId="10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stacked"/>
        <c:varyColors val="1"/>
        <c:ser>
          <c:idx val="0"/>
          <c:order val="0"/>
          <c:spPr>
            <a:solidFill>
              <a:srgbClr val="3366CC"/>
            </a:solidFill>
          </c:spPr>
          <c:invertIfNegative val="1"/>
          <c:val>
            <c:numRef>
              <c:f>'Sprint Data'!$B$5:$F$5</c:f>
              <c:numCache>
                <c:formatCode>General</c:formatCode>
                <c:ptCount val="5"/>
                <c:pt idx="0">
                  <c:v>53</c:v>
                </c:pt>
                <c:pt idx="1">
                  <c:v>53</c:v>
                </c:pt>
                <c:pt idx="2">
                  <c:v>53</c:v>
                </c:pt>
                <c:pt idx="3">
                  <c:v>53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92AE-4487-9064-B0C6575E0D69}"/>
            </c:ext>
          </c:extLst>
        </c:ser>
        <c:ser>
          <c:idx val="1"/>
          <c:order val="1"/>
          <c:spPr>
            <a:solidFill>
              <a:srgbClr val="DC3912"/>
            </a:solidFill>
          </c:spPr>
          <c:invertIfNegative val="1"/>
          <c:val>
            <c:numRef>
              <c:f>'Sprint Data'!$B$6:$F$6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92AE-4487-9064-B0C6575E0D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64444366"/>
        <c:axId val="1991781335"/>
      </c:barChart>
      <c:catAx>
        <c:axId val="864444366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1991781335"/>
        <c:crosses val="autoZero"/>
        <c:auto val="1"/>
        <c:lblAlgn val="ctr"/>
        <c:lblOffset val="100"/>
        <c:noMultiLvlLbl val="1"/>
      </c:catAx>
      <c:valAx>
        <c:axId val="1991781335"/>
        <c:scaling>
          <c:orientation val="minMax"/>
        </c:scaling>
        <c:delete val="0"/>
        <c:axPos val="l"/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864444366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9</xdr:row>
      <xdr:rowOff>9525</xdr:rowOff>
    </xdr:from>
    <xdr:to>
      <xdr:col>11</xdr:col>
      <xdr:colOff>161925</xdr:colOff>
      <xdr:row>31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ocs.google.com/spreadsheets/d/1cpUq554F6SOW46AYW-_HrLFRLXuhAglag3uL9lO1vyA/edit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5"/>
  <sheetViews>
    <sheetView tabSelected="1" workbookViewId="0">
      <selection activeCell="D45" sqref="D45"/>
    </sheetView>
  </sheetViews>
  <sheetFormatPr defaultColWidth="14.42578125" defaultRowHeight="12.75" customHeight="1" x14ac:dyDescent="0.2"/>
  <cols>
    <col min="1" max="1" width="20.42578125" customWidth="1"/>
    <col min="2" max="2" width="25" hidden="1" customWidth="1"/>
    <col min="3" max="3" width="53.28515625" customWidth="1"/>
    <col min="4" max="6" width="20.42578125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2"/>
      <c r="F1" s="3"/>
    </row>
    <row r="2" spans="1:6" x14ac:dyDescent="0.25">
      <c r="A2" s="1">
        <v>1</v>
      </c>
      <c r="B2" s="4"/>
      <c r="C2" s="5">
        <v>43040</v>
      </c>
      <c r="D2" s="4"/>
      <c r="E2" s="2"/>
      <c r="F2" s="3"/>
    </row>
    <row r="3" spans="1:6" x14ac:dyDescent="0.25">
      <c r="A3" s="6"/>
      <c r="B3" s="7"/>
      <c r="C3" s="8" t="s">
        <v>4</v>
      </c>
      <c r="D3" s="8">
        <v>5</v>
      </c>
      <c r="E3" s="9">
        <v>0</v>
      </c>
      <c r="F3" s="3"/>
    </row>
    <row r="4" spans="1:6" x14ac:dyDescent="0.25">
      <c r="A4" s="6" t="s">
        <v>5</v>
      </c>
      <c r="B4" s="7"/>
      <c r="C4" s="8" t="s">
        <v>6</v>
      </c>
      <c r="D4" s="8">
        <v>10</v>
      </c>
      <c r="E4" s="9">
        <v>0</v>
      </c>
      <c r="F4" s="3"/>
    </row>
    <row r="5" spans="1:6" x14ac:dyDescent="0.25">
      <c r="A5" s="10"/>
      <c r="B5" s="3"/>
      <c r="C5" s="11" t="s">
        <v>7</v>
      </c>
      <c r="D5" s="11">
        <v>10</v>
      </c>
      <c r="E5" s="9">
        <v>0</v>
      </c>
      <c r="F5" s="3"/>
    </row>
    <row r="6" spans="1:6" x14ac:dyDescent="0.25">
      <c r="A6" s="12"/>
      <c r="B6" s="13"/>
      <c r="C6" s="14" t="s">
        <v>8</v>
      </c>
      <c r="D6" s="15">
        <v>5</v>
      </c>
      <c r="E6" s="9">
        <v>0</v>
      </c>
      <c r="F6" s="3"/>
    </row>
    <row r="7" spans="1:6" x14ac:dyDescent="0.25">
      <c r="A7" s="1">
        <v>2</v>
      </c>
      <c r="B7" s="4"/>
      <c r="C7" s="16">
        <f>C2+14</f>
        <v>43054</v>
      </c>
      <c r="D7" s="17"/>
      <c r="E7" s="18">
        <v>0</v>
      </c>
      <c r="F7" s="3"/>
    </row>
    <row r="8" spans="1:6" x14ac:dyDescent="0.25">
      <c r="A8" s="6" t="s">
        <v>5</v>
      </c>
      <c r="B8" s="7"/>
      <c r="C8" s="8" t="s">
        <v>9</v>
      </c>
      <c r="D8" s="19">
        <v>5</v>
      </c>
      <c r="E8" s="20">
        <v>0</v>
      </c>
      <c r="F8" s="3"/>
    </row>
    <row r="9" spans="1:6" x14ac:dyDescent="0.25">
      <c r="A9" s="3"/>
      <c r="B9" s="3"/>
      <c r="C9" s="11" t="s">
        <v>10</v>
      </c>
      <c r="D9" s="11">
        <v>5</v>
      </c>
      <c r="E9" s="20">
        <v>0</v>
      </c>
      <c r="F9" s="3"/>
    </row>
    <row r="10" spans="1:6" x14ac:dyDescent="0.25">
      <c r="A10" s="21" t="s">
        <v>5</v>
      </c>
      <c r="B10" s="13"/>
      <c r="C10" s="14" t="s">
        <v>11</v>
      </c>
      <c r="D10" s="15">
        <v>5</v>
      </c>
      <c r="E10" s="20">
        <v>0</v>
      </c>
      <c r="F10" s="3"/>
    </row>
    <row r="11" spans="1:6" x14ac:dyDescent="0.25">
      <c r="A11" s="1">
        <v>3</v>
      </c>
      <c r="B11" s="4"/>
      <c r="C11" s="16">
        <f>C7+14</f>
        <v>43068</v>
      </c>
      <c r="D11" s="17"/>
      <c r="E11" s="18">
        <v>0</v>
      </c>
      <c r="F11" s="3"/>
    </row>
    <row r="12" spans="1:6" x14ac:dyDescent="0.25">
      <c r="A12" s="22"/>
      <c r="B12" s="7"/>
      <c r="C12" s="8" t="s">
        <v>12</v>
      </c>
      <c r="D12" s="8">
        <v>5</v>
      </c>
      <c r="E12" s="20">
        <v>0</v>
      </c>
      <c r="F12" s="3"/>
    </row>
    <row r="13" spans="1:6" x14ac:dyDescent="0.25">
      <c r="A13" s="22" t="s">
        <v>5</v>
      </c>
      <c r="B13" s="7"/>
      <c r="C13" s="8" t="s">
        <v>13</v>
      </c>
      <c r="D13" s="8">
        <v>10</v>
      </c>
      <c r="E13" s="20">
        <v>0</v>
      </c>
      <c r="F13" s="3"/>
    </row>
    <row r="14" spans="1:6" x14ac:dyDescent="0.25">
      <c r="A14" s="23"/>
      <c r="B14" s="3"/>
      <c r="C14" s="11" t="s">
        <v>14</v>
      </c>
      <c r="D14" s="24">
        <v>3</v>
      </c>
      <c r="E14" s="20">
        <v>0</v>
      </c>
      <c r="F14" s="3"/>
    </row>
    <row r="15" spans="1:6" x14ac:dyDescent="0.25">
      <c r="A15" s="25"/>
      <c r="B15" s="13"/>
      <c r="C15" s="14" t="s">
        <v>15</v>
      </c>
      <c r="D15" s="15">
        <v>5</v>
      </c>
      <c r="E15" s="20">
        <v>0</v>
      </c>
      <c r="F15" s="3"/>
    </row>
    <row r="16" spans="1:6" x14ac:dyDescent="0.25">
      <c r="A16" s="1">
        <v>4</v>
      </c>
      <c r="B16" s="4"/>
      <c r="C16" s="16">
        <f>C11+14</f>
        <v>43082</v>
      </c>
      <c r="D16" s="17"/>
      <c r="E16" s="18">
        <v>0</v>
      </c>
      <c r="F16" s="3"/>
    </row>
    <row r="17" spans="1:6" x14ac:dyDescent="0.25">
      <c r="A17" s="22" t="s">
        <v>5</v>
      </c>
      <c r="B17" s="7"/>
      <c r="C17" s="8" t="s">
        <v>16</v>
      </c>
      <c r="D17" s="19">
        <v>3</v>
      </c>
      <c r="E17" s="20">
        <v>0</v>
      </c>
      <c r="F17" s="3"/>
    </row>
    <row r="18" spans="1:6" x14ac:dyDescent="0.25">
      <c r="A18" s="23"/>
      <c r="B18" s="3"/>
      <c r="C18" s="11" t="s">
        <v>17</v>
      </c>
      <c r="D18" s="24">
        <v>3</v>
      </c>
      <c r="E18" s="20">
        <v>0</v>
      </c>
      <c r="F18" s="3"/>
    </row>
    <row r="19" spans="1:6" x14ac:dyDescent="0.25">
      <c r="A19" s="25"/>
      <c r="B19" s="13"/>
      <c r="C19" s="14" t="s">
        <v>18</v>
      </c>
      <c r="D19" s="15">
        <v>5</v>
      </c>
      <c r="E19" s="20">
        <v>0</v>
      </c>
      <c r="F19" s="3"/>
    </row>
    <row r="20" spans="1:6" x14ac:dyDescent="0.25">
      <c r="A20" s="1">
        <v>5</v>
      </c>
      <c r="B20" s="4"/>
      <c r="C20" s="16">
        <f>C16+14</f>
        <v>43096</v>
      </c>
      <c r="D20" s="17"/>
      <c r="E20" s="18">
        <v>0</v>
      </c>
      <c r="F20" s="3"/>
    </row>
    <row r="21" spans="1:6" x14ac:dyDescent="0.25">
      <c r="A21" s="22" t="s">
        <v>5</v>
      </c>
      <c r="B21" s="7"/>
      <c r="C21" s="8" t="s">
        <v>19</v>
      </c>
      <c r="D21" s="19">
        <v>1</v>
      </c>
      <c r="E21" s="9">
        <v>0</v>
      </c>
      <c r="F21" s="3"/>
    </row>
    <row r="22" spans="1:6" x14ac:dyDescent="0.25">
      <c r="A22" s="23"/>
      <c r="B22" s="3"/>
      <c r="C22" s="11" t="s">
        <v>20</v>
      </c>
      <c r="D22" s="24">
        <v>3</v>
      </c>
      <c r="E22" s="9">
        <v>0</v>
      </c>
      <c r="F22" s="3"/>
    </row>
    <row r="23" spans="1:6" x14ac:dyDescent="0.25">
      <c r="A23" s="23"/>
      <c r="B23" s="3"/>
      <c r="C23" s="11" t="s">
        <v>21</v>
      </c>
      <c r="D23" s="24">
        <v>5</v>
      </c>
      <c r="E23" s="9">
        <v>0</v>
      </c>
      <c r="F23" s="3"/>
    </row>
    <row r="24" spans="1:6" x14ac:dyDescent="0.25">
      <c r="A24" s="3"/>
      <c r="B24" s="3"/>
      <c r="C24" s="26"/>
      <c r="D24" s="27" t="s">
        <v>5</v>
      </c>
      <c r="E24" s="3"/>
      <c r="F24" s="3"/>
    </row>
    <row r="25" spans="1:6" x14ac:dyDescent="0.25">
      <c r="A25" s="3"/>
      <c r="B25" s="3"/>
      <c r="C25" s="28" t="s">
        <v>5</v>
      </c>
      <c r="D25" s="3"/>
      <c r="E25" s="28" t="s">
        <v>5</v>
      </c>
      <c r="F25" s="3"/>
    </row>
    <row r="26" spans="1:6" x14ac:dyDescent="0.25">
      <c r="A26" s="29"/>
      <c r="B26" s="29"/>
      <c r="C26" s="30" t="s">
        <v>22</v>
      </c>
      <c r="D26" s="29"/>
      <c r="E26" s="31"/>
      <c r="F26" s="31"/>
    </row>
    <row r="27" spans="1:6" x14ac:dyDescent="0.25">
      <c r="A27" s="3"/>
      <c r="B27" s="3"/>
      <c r="C27" s="32" t="s">
        <v>23</v>
      </c>
      <c r="D27" s="33">
        <f>SUM(D3:D25)</f>
        <v>88</v>
      </c>
      <c r="E27" s="3"/>
      <c r="F27" s="3"/>
    </row>
    <row r="28" spans="1:6" x14ac:dyDescent="0.25">
      <c r="A28" s="3"/>
      <c r="B28" s="3"/>
      <c r="C28" s="32" t="s">
        <v>24</v>
      </c>
      <c r="D28" s="33">
        <f>SUM(E1:E28)</f>
        <v>0</v>
      </c>
      <c r="E28" s="3"/>
      <c r="F28" s="3"/>
    </row>
    <row r="29" spans="1:6" x14ac:dyDescent="0.25">
      <c r="A29" s="3"/>
      <c r="B29" s="3"/>
      <c r="C29" s="32" t="s">
        <v>25</v>
      </c>
      <c r="D29" s="33">
        <f>D27-D28</f>
        <v>88</v>
      </c>
      <c r="E29" s="3"/>
      <c r="F29" s="3"/>
    </row>
    <row r="30" spans="1:6" x14ac:dyDescent="0.25">
      <c r="A30" s="3"/>
      <c r="B30" s="3"/>
      <c r="C30" s="34"/>
      <c r="D30" s="26"/>
      <c r="E30" s="3"/>
      <c r="F30" s="3"/>
    </row>
    <row r="31" spans="1:6" x14ac:dyDescent="0.25">
      <c r="A31" s="3"/>
      <c r="B31" s="3"/>
      <c r="C31" s="32" t="s">
        <v>26</v>
      </c>
      <c r="D31" s="35">
        <f>D28/D27</f>
        <v>0</v>
      </c>
      <c r="E31" s="3"/>
      <c r="F31" s="3"/>
    </row>
    <row r="32" spans="1:6" x14ac:dyDescent="0.25">
      <c r="A32" s="3"/>
      <c r="B32" s="3"/>
      <c r="C32" s="34"/>
      <c r="D32" s="35"/>
      <c r="E32" s="3"/>
      <c r="F32" s="3"/>
    </row>
    <row r="33" spans="1:6" x14ac:dyDescent="0.25">
      <c r="A33" s="3"/>
      <c r="B33" s="3"/>
      <c r="C33" s="32" t="s">
        <v>27</v>
      </c>
      <c r="D33" s="36">
        <f>AVERAGE(E1:E25)</f>
        <v>0</v>
      </c>
      <c r="E33" s="3"/>
      <c r="F33" s="3"/>
    </row>
    <row r="34" spans="1:6" x14ac:dyDescent="0.25">
      <c r="A34" s="3"/>
      <c r="B34" s="3"/>
      <c r="C34" s="32" t="s">
        <v>28</v>
      </c>
      <c r="D34" s="36" t="e">
        <f>D29/D33</f>
        <v>#DIV/0!</v>
      </c>
      <c r="E34" s="3"/>
      <c r="F34" s="3"/>
    </row>
    <row r="35" spans="1:6" x14ac:dyDescent="0.25">
      <c r="A35" s="23"/>
      <c r="B35" s="3"/>
      <c r="C35" s="37"/>
      <c r="D35" s="26"/>
      <c r="E35" s="3"/>
      <c r="F35" s="3"/>
    </row>
    <row r="36" spans="1:6" x14ac:dyDescent="0.25">
      <c r="A36" s="3"/>
      <c r="B36" s="3"/>
      <c r="C36" s="37"/>
      <c r="D36" s="26"/>
      <c r="E36" s="3"/>
      <c r="F36" s="3"/>
    </row>
    <row r="37" spans="1:6" x14ac:dyDescent="0.25">
      <c r="A37" s="29"/>
      <c r="B37" s="29"/>
      <c r="C37" s="38" t="s">
        <v>29</v>
      </c>
      <c r="D37" s="29"/>
      <c r="E37" s="31"/>
      <c r="F37" s="31"/>
    </row>
    <row r="38" spans="1:6" x14ac:dyDescent="0.25">
      <c r="A38" s="28" t="s">
        <v>5</v>
      </c>
      <c r="B38" s="3"/>
      <c r="C38" s="24" t="s">
        <v>30</v>
      </c>
      <c r="D38" s="28" t="s">
        <v>5</v>
      </c>
      <c r="E38" s="3"/>
      <c r="F38" s="3"/>
    </row>
    <row r="39" spans="1:6" x14ac:dyDescent="0.25">
      <c r="A39" s="28" t="s">
        <v>5</v>
      </c>
      <c r="B39" s="3"/>
      <c r="C39" s="24" t="s">
        <v>31</v>
      </c>
      <c r="E39" s="3"/>
      <c r="F39" s="3"/>
    </row>
    <row r="40" spans="1:6" x14ac:dyDescent="0.25">
      <c r="A40" s="28" t="s">
        <v>5</v>
      </c>
      <c r="B40" s="3"/>
      <c r="E40" s="3"/>
      <c r="F40" s="3"/>
    </row>
    <row r="41" spans="1:6" x14ac:dyDescent="0.25">
      <c r="A41" s="29"/>
      <c r="B41" s="29"/>
      <c r="C41" s="38" t="s">
        <v>32</v>
      </c>
      <c r="D41" s="29"/>
      <c r="E41" s="31"/>
      <c r="F41" s="31"/>
    </row>
    <row r="42" spans="1:6" x14ac:dyDescent="0.25">
      <c r="A42" s="3"/>
      <c r="B42" s="3"/>
      <c r="C42" s="24" t="s">
        <v>33</v>
      </c>
      <c r="D42" s="28" t="s">
        <v>5</v>
      </c>
      <c r="E42" s="3"/>
      <c r="F42" s="3"/>
    </row>
    <row r="43" spans="1:6" x14ac:dyDescent="0.25">
      <c r="A43" s="3"/>
      <c r="B43" s="3"/>
      <c r="C43" s="24" t="s">
        <v>34</v>
      </c>
      <c r="D43" s="28" t="s">
        <v>5</v>
      </c>
      <c r="E43" s="3"/>
      <c r="F43" s="3"/>
    </row>
    <row r="44" spans="1:6" x14ac:dyDescent="0.25">
      <c r="A44" s="3"/>
      <c r="B44" s="3"/>
      <c r="C44" s="26"/>
      <c r="D44" s="3"/>
      <c r="E44" s="3"/>
      <c r="F44" s="3"/>
    </row>
    <row r="45" spans="1:6" x14ac:dyDescent="0.25">
      <c r="A45" s="3" t="s">
        <v>38</v>
      </c>
      <c r="B45" s="3"/>
      <c r="C45" s="52" t="s">
        <v>39</v>
      </c>
      <c r="D45" s="3"/>
      <c r="E45" s="3"/>
      <c r="F45" s="3"/>
    </row>
  </sheetData>
  <hyperlinks>
    <hyperlink ref="C45" r:id="rId1" location="gid=0" xr:uid="{1A2A20B3-C5A8-45EE-8943-5D5C7D141B0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4"/>
  <sheetViews>
    <sheetView workbookViewId="0"/>
  </sheetViews>
  <sheetFormatPr defaultColWidth="14.42578125" defaultRowHeight="12.75" customHeight="1" x14ac:dyDescent="0.2"/>
  <cols>
    <col min="1" max="1" width="16.140625" customWidth="1"/>
    <col min="2" max="2" width="12.140625" customWidth="1"/>
    <col min="3" max="3" width="11.85546875" customWidth="1"/>
    <col min="4" max="4" width="11.140625" customWidth="1"/>
    <col min="5" max="14" width="11.28515625" customWidth="1"/>
  </cols>
  <sheetData>
    <row r="1" spans="1:14" x14ac:dyDescent="0.25">
      <c r="A1" s="26"/>
      <c r="B1" s="39">
        <v>41375</v>
      </c>
      <c r="C1" s="40">
        <f t="shared" ref="C1:E1" si="0">B1+14</f>
        <v>41389</v>
      </c>
      <c r="D1" s="40">
        <f t="shared" si="0"/>
        <v>41403</v>
      </c>
      <c r="E1" s="40">
        <f t="shared" si="0"/>
        <v>41417</v>
      </c>
      <c r="F1" s="41"/>
      <c r="G1" s="26"/>
      <c r="H1" s="26"/>
      <c r="I1" s="26"/>
      <c r="J1" s="26"/>
      <c r="K1" s="26"/>
      <c r="L1" s="26"/>
      <c r="M1" s="26"/>
      <c r="N1" s="26"/>
    </row>
    <row r="2" spans="1:14" x14ac:dyDescent="0.25">
      <c r="A2" s="26"/>
      <c r="B2" s="42">
        <v>1</v>
      </c>
      <c r="C2" s="42">
        <v>2</v>
      </c>
      <c r="D2" s="43">
        <f t="shared" ref="D2:E2" si="1">C2+1</f>
        <v>3</v>
      </c>
      <c r="E2" s="43">
        <f t="shared" si="1"/>
        <v>4</v>
      </c>
      <c r="F2" s="44"/>
      <c r="G2" s="26"/>
      <c r="H2" s="26"/>
      <c r="I2" s="26"/>
      <c r="J2" s="26"/>
      <c r="K2" s="26"/>
      <c r="L2" s="26"/>
      <c r="M2" s="26"/>
      <c r="N2" s="26"/>
    </row>
    <row r="3" spans="1:14" x14ac:dyDescent="0.25">
      <c r="A3" s="45" t="s">
        <v>35</v>
      </c>
      <c r="B3" s="45">
        <v>53</v>
      </c>
      <c r="C3" s="46">
        <f t="shared" ref="C3:E3" si="2">B3</f>
        <v>53</v>
      </c>
      <c r="D3" s="46">
        <f t="shared" si="2"/>
        <v>53</v>
      </c>
      <c r="E3" s="46">
        <f t="shared" si="2"/>
        <v>53</v>
      </c>
      <c r="F3" s="26"/>
      <c r="G3" s="26"/>
      <c r="H3" s="26"/>
      <c r="I3" s="26"/>
      <c r="J3" s="26"/>
      <c r="K3" s="26"/>
      <c r="L3" s="26"/>
      <c r="M3" s="26"/>
      <c r="N3" s="26"/>
    </row>
    <row r="4" spans="1:14" x14ac:dyDescent="0.25">
      <c r="A4" s="45" t="s">
        <v>36</v>
      </c>
      <c r="B4" s="46">
        <f>Stories!E7</f>
        <v>0</v>
      </c>
      <c r="C4" s="46">
        <f>Stories!E11</f>
        <v>0</v>
      </c>
      <c r="D4" s="46">
        <f>Stories!E16</f>
        <v>0</v>
      </c>
      <c r="E4" s="46">
        <f>Stories!E20</f>
        <v>0</v>
      </c>
      <c r="F4" s="26"/>
      <c r="G4" s="26"/>
      <c r="H4" s="26"/>
      <c r="I4" s="26"/>
      <c r="J4" s="26"/>
      <c r="K4" s="26"/>
      <c r="L4" s="26"/>
      <c r="M4" s="26"/>
      <c r="N4" s="26"/>
    </row>
    <row r="5" spans="1:14" x14ac:dyDescent="0.25">
      <c r="A5" s="45" t="s">
        <v>25</v>
      </c>
      <c r="B5" s="46">
        <f>B3-B6</f>
        <v>53</v>
      </c>
      <c r="C5" s="46">
        <f t="shared" ref="C5:E5" si="3">IF(C3-C6&lt;0,0,C3-C6)</f>
        <v>53</v>
      </c>
      <c r="D5" s="46">
        <f t="shared" si="3"/>
        <v>53</v>
      </c>
      <c r="E5" s="46">
        <f t="shared" si="3"/>
        <v>53</v>
      </c>
      <c r="F5" s="26"/>
      <c r="G5" s="26"/>
      <c r="H5" s="26"/>
      <c r="I5" s="26"/>
      <c r="J5" s="26"/>
      <c r="K5" s="26"/>
      <c r="L5" s="26"/>
      <c r="M5" s="26"/>
      <c r="N5" s="26"/>
    </row>
    <row r="6" spans="1:14" x14ac:dyDescent="0.25">
      <c r="A6" s="45" t="s">
        <v>24</v>
      </c>
      <c r="B6" s="46">
        <f>B4</f>
        <v>0</v>
      </c>
      <c r="C6" s="46">
        <f t="shared" ref="C6:E6" si="4">B6+C4</f>
        <v>0</v>
      </c>
      <c r="D6" s="46">
        <f t="shared" si="4"/>
        <v>0</v>
      </c>
      <c r="E6" s="46">
        <f t="shared" si="4"/>
        <v>0</v>
      </c>
      <c r="F6" s="26"/>
      <c r="G6" s="26"/>
      <c r="H6" s="26"/>
      <c r="I6" s="26"/>
      <c r="J6" s="26"/>
      <c r="K6" s="26"/>
      <c r="L6" s="26"/>
      <c r="M6" s="26"/>
      <c r="N6" s="26"/>
    </row>
    <row r="7" spans="1:14" x14ac:dyDescent="0.25">
      <c r="A7" s="26"/>
      <c r="B7" s="26"/>
      <c r="C7" s="26"/>
      <c r="D7" s="26"/>
      <c r="E7" s="26"/>
      <c r="F7" s="26"/>
      <c r="G7" s="26"/>
      <c r="H7" s="26"/>
      <c r="I7" s="26"/>
      <c r="J7" s="26"/>
      <c r="K7" s="26"/>
      <c r="L7" s="26"/>
      <c r="M7" s="26"/>
      <c r="N7" s="26"/>
    </row>
    <row r="8" spans="1:14" x14ac:dyDescent="0.25">
      <c r="A8" s="45" t="s">
        <v>37</v>
      </c>
      <c r="B8" s="47">
        <f t="shared" ref="B8:E8" si="5">B6/B3</f>
        <v>0</v>
      </c>
      <c r="C8" s="47">
        <f t="shared" si="5"/>
        <v>0</v>
      </c>
      <c r="D8" s="47">
        <f t="shared" si="5"/>
        <v>0</v>
      </c>
      <c r="E8" s="47">
        <f t="shared" si="5"/>
        <v>0</v>
      </c>
      <c r="F8" s="47"/>
      <c r="G8" s="26"/>
      <c r="H8" s="26"/>
      <c r="I8" s="26"/>
      <c r="J8" s="26"/>
      <c r="K8" s="26"/>
      <c r="L8" s="26"/>
      <c r="M8" s="26"/>
      <c r="N8" s="26"/>
    </row>
    <row r="9" spans="1:14" x14ac:dyDescent="0.25">
      <c r="A9" s="26"/>
      <c r="B9" s="26"/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</row>
    <row r="10" spans="1:14" x14ac:dyDescent="0.25">
      <c r="A10" s="26"/>
      <c r="B10" s="41"/>
      <c r="C10" s="41"/>
      <c r="D10" s="41"/>
      <c r="E10" s="41"/>
      <c r="F10" s="41"/>
      <c r="G10" s="41"/>
      <c r="H10" s="41"/>
      <c r="I10" s="41"/>
      <c r="J10" s="41"/>
      <c r="K10" s="41"/>
      <c r="L10" s="41"/>
      <c r="M10" s="41"/>
      <c r="N10" s="41"/>
    </row>
    <row r="11" spans="1:14" ht="12.75" customHeight="1" x14ac:dyDescent="0.2">
      <c r="A11" s="41"/>
      <c r="B11" s="48"/>
      <c r="C11" s="48"/>
      <c r="D11" s="48"/>
      <c r="E11" s="48"/>
      <c r="F11" s="48"/>
      <c r="G11" s="48"/>
      <c r="H11" s="48"/>
      <c r="I11" s="48"/>
      <c r="J11" s="48"/>
      <c r="K11" s="48"/>
      <c r="L11" s="48"/>
      <c r="M11" s="48"/>
      <c r="N11" s="48"/>
    </row>
    <row r="12" spans="1:14" x14ac:dyDescent="0.25">
      <c r="A12" s="26"/>
      <c r="B12" s="48"/>
      <c r="C12" s="48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</row>
    <row r="13" spans="1:14" x14ac:dyDescent="0.25">
      <c r="A13" s="26"/>
      <c r="B13" s="48"/>
      <c r="C13" s="48"/>
      <c r="D13" s="48"/>
      <c r="E13" s="48"/>
      <c r="F13" s="48"/>
      <c r="G13" s="48"/>
      <c r="H13" s="48"/>
      <c r="I13" s="48"/>
      <c r="J13" s="48"/>
      <c r="K13" s="48"/>
      <c r="L13" s="48"/>
      <c r="M13" s="48"/>
      <c r="N13" s="48"/>
    </row>
    <row r="14" spans="1:14" x14ac:dyDescent="0.25">
      <c r="A14" s="26"/>
      <c r="B14" s="48"/>
      <c r="C14" s="48"/>
      <c r="D14" s="48"/>
      <c r="E14" s="48"/>
      <c r="F14" s="48"/>
      <c r="G14" s="48"/>
      <c r="H14" s="48"/>
      <c r="I14" s="48"/>
      <c r="J14" s="48"/>
      <c r="K14" s="48"/>
      <c r="L14" s="48"/>
      <c r="M14" s="48"/>
      <c r="N14" s="48"/>
    </row>
    <row r="15" spans="1:14" x14ac:dyDescent="0.25">
      <c r="A15" s="26"/>
      <c r="B15" s="48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</row>
    <row r="16" spans="1:14" x14ac:dyDescent="0.25">
      <c r="A16" s="49"/>
      <c r="B16" s="48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</row>
    <row r="17" spans="1:14" x14ac:dyDescent="0.25">
      <c r="A17" s="26"/>
      <c r="B17" s="48"/>
      <c r="C17" s="48"/>
      <c r="D17" s="48"/>
      <c r="E17" s="26"/>
      <c r="F17" s="49"/>
      <c r="G17" s="26"/>
      <c r="H17" s="26"/>
      <c r="I17" s="49"/>
      <c r="J17" s="26"/>
      <c r="K17" s="26"/>
      <c r="L17" s="26"/>
      <c r="M17" s="26"/>
      <c r="N17" s="26"/>
    </row>
    <row r="18" spans="1:14" x14ac:dyDescent="0.25">
      <c r="A18" s="26"/>
      <c r="B18" s="48"/>
      <c r="C18" s="48"/>
      <c r="D18" s="48"/>
      <c r="E18" s="26"/>
      <c r="F18" s="26"/>
      <c r="G18" s="26"/>
      <c r="H18" s="26"/>
      <c r="I18" s="26"/>
      <c r="J18" s="26"/>
      <c r="K18" s="26"/>
      <c r="L18" s="26"/>
      <c r="M18" s="26"/>
      <c r="N18" s="26"/>
    </row>
    <row r="19" spans="1:14" x14ac:dyDescent="0.25">
      <c r="A19" s="26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</row>
    <row r="20" spans="1:14" x14ac:dyDescent="0.25">
      <c r="A20" s="26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</row>
    <row r="21" spans="1:14" x14ac:dyDescent="0.25">
      <c r="A21" s="49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</row>
    <row r="22" spans="1:14" x14ac:dyDescent="0.25">
      <c r="A22" s="26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</row>
    <row r="23" spans="1:14" x14ac:dyDescent="0.25">
      <c r="A23" s="26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</row>
    <row r="24" spans="1:14" x14ac:dyDescent="0.25">
      <c r="A24" s="26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</row>
    <row r="25" spans="1:14" x14ac:dyDescent="0.25">
      <c r="A25" s="26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</row>
    <row r="26" spans="1:14" x14ac:dyDescent="0.25">
      <c r="A26" s="26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</row>
    <row r="27" spans="1:14" x14ac:dyDescent="0.25">
      <c r="A27" s="26"/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</row>
    <row r="28" spans="1:14" x14ac:dyDescent="0.25">
      <c r="A28" s="26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</row>
    <row r="29" spans="1:14" x14ac:dyDescent="0.25">
      <c r="A29" s="26"/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</row>
    <row r="30" spans="1:14" x14ac:dyDescent="0.25">
      <c r="A30" s="26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</row>
    <row r="31" spans="1:14" x14ac:dyDescent="0.25">
      <c r="A31" s="26"/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</row>
    <row r="32" spans="1:14" x14ac:dyDescent="0.25">
      <c r="A32" s="26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</row>
    <row r="33" spans="1:14" x14ac:dyDescent="0.25">
      <c r="A33" s="26"/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</row>
    <row r="34" spans="1:14" x14ac:dyDescent="0.25">
      <c r="A34" s="49"/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</row>
    <row r="35" spans="1:14" x14ac:dyDescent="0.25">
      <c r="A35" s="26"/>
      <c r="B35" s="50"/>
      <c r="C35" s="50"/>
      <c r="D35" s="50"/>
      <c r="E35" s="50"/>
      <c r="F35" s="50"/>
      <c r="G35" s="26"/>
      <c r="H35" s="26"/>
      <c r="I35" s="26"/>
      <c r="J35" s="26"/>
      <c r="K35" s="26"/>
      <c r="L35" s="26"/>
      <c r="M35" s="26"/>
      <c r="N35" s="26"/>
    </row>
    <row r="36" spans="1:14" x14ac:dyDescent="0.25">
      <c r="A36" s="26"/>
      <c r="B36" s="51"/>
      <c r="C36" s="51"/>
      <c r="D36" s="51"/>
      <c r="E36" s="51"/>
      <c r="F36" s="51"/>
      <c r="G36" s="26"/>
      <c r="H36" s="26"/>
      <c r="I36" s="26"/>
      <c r="J36" s="26"/>
      <c r="K36" s="26"/>
      <c r="L36" s="26"/>
      <c r="M36" s="26"/>
      <c r="N36" s="26"/>
    </row>
    <row r="37" spans="1:14" x14ac:dyDescent="0.25">
      <c r="A37" s="26"/>
      <c r="B37" s="47"/>
      <c r="C37" s="47"/>
      <c r="D37" s="47"/>
      <c r="E37" s="47"/>
      <c r="F37" s="47"/>
      <c r="G37" s="26"/>
      <c r="H37" s="26"/>
      <c r="I37" s="26"/>
      <c r="J37" s="26"/>
      <c r="K37" s="26"/>
      <c r="L37" s="26"/>
      <c r="M37" s="26"/>
      <c r="N37" s="26"/>
    </row>
    <row r="38" spans="1:14" x14ac:dyDescent="0.25">
      <c r="A38" s="26"/>
      <c r="B38" s="50"/>
      <c r="C38" s="50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</row>
    <row r="39" spans="1:14" x14ac:dyDescent="0.25">
      <c r="A39" s="26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</row>
    <row r="40" spans="1:14" x14ac:dyDescent="0.25">
      <c r="A40" s="26"/>
      <c r="B40" s="26"/>
      <c r="C40" s="26"/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</row>
    <row r="41" spans="1:14" x14ac:dyDescent="0.25">
      <c r="A41" s="49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</row>
    <row r="42" spans="1:14" x14ac:dyDescent="0.25">
      <c r="A42" s="26"/>
      <c r="B42" s="47"/>
      <c r="C42" s="47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</row>
    <row r="43" spans="1:14" x14ac:dyDescent="0.25">
      <c r="A43" s="26"/>
      <c r="B43" s="26"/>
      <c r="C43" s="26"/>
      <c r="D43" s="26"/>
      <c r="E43" s="26"/>
      <c r="F43" s="26"/>
      <c r="G43" s="26"/>
      <c r="H43" s="26"/>
      <c r="I43" s="26"/>
      <c r="J43" s="26"/>
      <c r="K43" s="26"/>
      <c r="L43" s="26"/>
      <c r="M43" s="26"/>
      <c r="N43" s="26"/>
    </row>
    <row r="44" spans="1:14" x14ac:dyDescent="0.25">
      <c r="A44" s="49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Stories</vt:lpstr>
      <vt:lpstr>Sprint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</cp:lastModifiedBy>
  <dcterms:modified xsi:type="dcterms:W3CDTF">2017-11-02T01:11:57Z</dcterms:modified>
</cp:coreProperties>
</file>