
<file path=[Content_Types].xml><?xml version="1.0" encoding="utf-8"?>
<Types xmlns="http://schemas.openxmlformats.org/package/2006/content-types"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calcPr calcId="124519"/>
</workbook>
</file>

<file path=xl/calcChain.xml><?xml version="1.0" encoding="utf-8"?>
<calcChain xmlns="http://schemas.openxmlformats.org/spreadsheetml/2006/main">
  <c r="A4" i="1"/>
  <c r="B4"/>
  <c r="C4"/>
  <c r="D4"/>
  <c r="E4"/>
  <c r="F4"/>
  <c r="G4"/>
  <c r="H4"/>
  <c r="I4"/>
  <c r="J4"/>
  <c r="K4"/>
  <c r="L4"/>
  <c r="A7"/>
  <c r="B7"/>
  <c r="C7"/>
  <c r="D7"/>
  <c r="F7"/>
  <c r="G7"/>
  <c r="H7"/>
  <c r="I7"/>
  <c r="J7"/>
  <c r="K7"/>
  <c r="A13"/>
  <c r="C13"/>
  <c r="D13"/>
  <c r="E13"/>
  <c r="F13"/>
  <c r="G13"/>
  <c r="H13"/>
  <c r="I13"/>
  <c r="J13"/>
  <c r="K13"/>
  <c r="L13"/>
  <c r="M13"/>
  <c r="N13"/>
  <c r="O13"/>
  <c r="Q13"/>
  <c r="R13"/>
  <c r="A14"/>
  <c r="C14"/>
  <c r="D14"/>
  <c r="E14"/>
  <c r="F14"/>
  <c r="G14"/>
  <c r="H14"/>
  <c r="I14"/>
  <c r="J14"/>
  <c r="K14"/>
  <c r="L14"/>
  <c r="M14"/>
  <c r="N14"/>
  <c r="O14"/>
  <c r="Q14"/>
  <c r="R14"/>
  <c r="A15"/>
  <c r="C15"/>
  <c r="D15"/>
  <c r="E15"/>
  <c r="F15"/>
  <c r="G15"/>
  <c r="H15"/>
  <c r="I15"/>
  <c r="J15"/>
  <c r="K15"/>
  <c r="L15"/>
  <c r="M15"/>
  <c r="N15"/>
  <c r="O15"/>
  <c r="Q15"/>
  <c r="R15"/>
  <c r="A16"/>
  <c r="C16"/>
  <c r="D16"/>
  <c r="E16"/>
  <c r="F16"/>
  <c r="G16"/>
  <c r="H16"/>
  <c r="I16"/>
  <c r="J16"/>
  <c r="K16"/>
  <c r="L16"/>
  <c r="M16"/>
  <c r="N16"/>
  <c r="O16"/>
  <c r="Q16"/>
  <c r="R16"/>
  <c r="A17"/>
  <c r="C17"/>
  <c r="D17"/>
  <c r="E17"/>
  <c r="F17"/>
  <c r="G17"/>
  <c r="H17"/>
  <c r="I17"/>
  <c r="J17"/>
  <c r="K17"/>
  <c r="L17"/>
  <c r="M17"/>
  <c r="N17"/>
  <c r="O17"/>
  <c r="Q17"/>
  <c r="R17"/>
  <c r="A18"/>
  <c r="C18"/>
  <c r="D18"/>
  <c r="E18"/>
  <c r="F18"/>
  <c r="G18"/>
  <c r="H18"/>
  <c r="I18"/>
  <c r="J18"/>
  <c r="K18"/>
  <c r="L18"/>
  <c r="M18"/>
  <c r="N18"/>
  <c r="O18"/>
  <c r="Q18"/>
  <c r="R18"/>
  <c r="A19"/>
  <c r="C19"/>
  <c r="D19"/>
  <c r="E19"/>
  <c r="F19"/>
  <c r="G19"/>
  <c r="H19"/>
  <c r="I19"/>
  <c r="J19"/>
  <c r="K19"/>
  <c r="L19"/>
  <c r="M19"/>
  <c r="N19"/>
  <c r="O19"/>
  <c r="Q19"/>
  <c r="R19"/>
  <c r="A20"/>
  <c r="C20"/>
  <c r="D20"/>
  <c r="E20"/>
  <c r="F20"/>
  <c r="G20"/>
  <c r="H20"/>
  <c r="I20"/>
  <c r="J20"/>
  <c r="K20"/>
  <c r="L20"/>
  <c r="M20"/>
  <c r="N20"/>
  <c r="O20"/>
  <c r="Q20"/>
  <c r="R20"/>
  <c r="A21"/>
  <c r="C21"/>
  <c r="D21"/>
  <c r="E21"/>
  <c r="F21"/>
  <c r="G21"/>
  <c r="H21"/>
  <c r="I21"/>
  <c r="J21"/>
  <c r="K21"/>
  <c r="L21"/>
  <c r="M21"/>
  <c r="N21"/>
  <c r="O21"/>
  <c r="Q21"/>
  <c r="R21"/>
  <c r="A22"/>
  <c r="C22"/>
  <c r="D22"/>
  <c r="E22"/>
  <c r="F22"/>
  <c r="G22"/>
  <c r="H22"/>
  <c r="I22"/>
  <c r="J22"/>
  <c r="K22"/>
  <c r="L22"/>
  <c r="M22"/>
  <c r="N22"/>
  <c r="O22"/>
  <c r="Q22"/>
  <c r="R22"/>
  <c r="A23"/>
  <c r="C23"/>
  <c r="D23"/>
  <c r="E23"/>
  <c r="F23"/>
  <c r="G23"/>
  <c r="H23"/>
  <c r="I23"/>
  <c r="J23"/>
  <c r="K23"/>
  <c r="L23"/>
  <c r="M23"/>
  <c r="N23"/>
  <c r="O23"/>
  <c r="Q23"/>
  <c r="R23"/>
  <c r="A24"/>
  <c r="C24"/>
  <c r="D24"/>
  <c r="E24"/>
  <c r="F24"/>
  <c r="G24"/>
  <c r="H24"/>
  <c r="I24"/>
  <c r="J24"/>
  <c r="K24"/>
  <c r="L24"/>
  <c r="M24"/>
  <c r="N24"/>
  <c r="O24"/>
  <c r="Q24"/>
  <c r="R24"/>
  <c r="A25"/>
  <c r="C25"/>
  <c r="D25"/>
  <c r="E25"/>
  <c r="F25"/>
  <c r="G25"/>
  <c r="H25"/>
  <c r="I25"/>
  <c r="J25"/>
  <c r="K25"/>
  <c r="L25"/>
  <c r="M25"/>
  <c r="N25"/>
  <c r="O25"/>
  <c r="Q25"/>
  <c r="R25"/>
  <c r="A26"/>
  <c r="C26"/>
  <c r="D26"/>
  <c r="E26"/>
  <c r="F26"/>
  <c r="G26"/>
  <c r="H26"/>
  <c r="I26"/>
  <c r="J26"/>
  <c r="K26"/>
  <c r="L26"/>
  <c r="M26"/>
  <c r="N26"/>
  <c r="O26"/>
  <c r="Q26"/>
  <c r="R26"/>
  <c r="A27"/>
  <c r="C27"/>
  <c r="D27"/>
  <c r="E27"/>
  <c r="F27"/>
  <c r="G27"/>
  <c r="H27"/>
  <c r="I27"/>
  <c r="J27"/>
  <c r="K27"/>
  <c r="L27"/>
  <c r="M27"/>
  <c r="N27"/>
  <c r="O27"/>
  <c r="Q27"/>
  <c r="R27"/>
  <c r="A28"/>
  <c r="C28"/>
  <c r="D28"/>
  <c r="E28"/>
  <c r="F28"/>
  <c r="G28"/>
  <c r="H28"/>
  <c r="I28"/>
  <c r="J28"/>
  <c r="K28"/>
  <c r="L28"/>
  <c r="M28"/>
  <c r="N28"/>
  <c r="O28"/>
  <c r="Q28"/>
  <c r="R28"/>
  <c r="A29"/>
  <c r="C29"/>
  <c r="D29"/>
  <c r="E29"/>
  <c r="F29"/>
  <c r="G29"/>
  <c r="H29"/>
  <c r="I29"/>
  <c r="J29"/>
  <c r="K29"/>
  <c r="L29"/>
  <c r="M29"/>
  <c r="N29"/>
  <c r="O29"/>
  <c r="Q29"/>
  <c r="R29"/>
  <c r="A30"/>
  <c r="C30"/>
  <c r="D30"/>
  <c r="E30"/>
  <c r="F30"/>
  <c r="G30"/>
  <c r="H30"/>
  <c r="I30"/>
  <c r="J30"/>
  <c r="K30"/>
  <c r="L30"/>
  <c r="M30"/>
  <c r="N30"/>
  <c r="O30"/>
  <c r="Q30"/>
  <c r="R30"/>
  <c r="A31"/>
  <c r="C31"/>
  <c r="D31"/>
  <c r="E31"/>
  <c r="F31"/>
  <c r="G31"/>
  <c r="H31"/>
  <c r="I31"/>
  <c r="J31"/>
  <c r="K31"/>
  <c r="L31"/>
  <c r="M31"/>
  <c r="N31"/>
  <c r="O31"/>
  <c r="Q31"/>
  <c r="R31"/>
  <c r="A32"/>
  <c r="C32"/>
  <c r="D32"/>
  <c r="E32"/>
  <c r="F32"/>
  <c r="G32"/>
  <c r="H32"/>
  <c r="I32"/>
  <c r="J32"/>
  <c r="K32"/>
  <c r="L32"/>
  <c r="M32"/>
  <c r="N32"/>
  <c r="O32"/>
  <c r="Q32"/>
  <c r="R32"/>
  <c r="A35"/>
  <c r="C35"/>
  <c r="D35"/>
  <c r="E35"/>
  <c r="F35"/>
  <c r="G35"/>
  <c r="H35"/>
  <c r="I35"/>
  <c r="J35"/>
  <c r="K35"/>
  <c r="L35"/>
  <c r="M35"/>
  <c r="N35"/>
  <c r="O35"/>
  <c r="Q35"/>
  <c r="R35"/>
  <c r="A36"/>
  <c r="C36"/>
  <c r="D36"/>
  <c r="E36"/>
  <c r="F36"/>
  <c r="G36"/>
  <c r="H36"/>
  <c r="I36"/>
  <c r="J36"/>
  <c r="K36"/>
  <c r="L36"/>
  <c r="M36"/>
  <c r="N36"/>
  <c r="O36"/>
  <c r="Q36"/>
  <c r="R36"/>
  <c r="A37"/>
  <c r="C37"/>
  <c r="D37"/>
  <c r="E37"/>
  <c r="F37"/>
  <c r="G37"/>
  <c r="H37"/>
  <c r="I37"/>
  <c r="J37"/>
  <c r="K37"/>
  <c r="L37"/>
  <c r="M37"/>
  <c r="N37"/>
  <c r="O37"/>
  <c r="Q37"/>
  <c r="R37"/>
  <c r="A38"/>
  <c r="C38"/>
  <c r="D38"/>
  <c r="E38"/>
  <c r="F38"/>
  <c r="G38"/>
  <c r="H38"/>
  <c r="I38"/>
  <c r="J38"/>
  <c r="K38"/>
  <c r="L38"/>
  <c r="M38"/>
  <c r="N38"/>
  <c r="O38"/>
  <c r="Q38"/>
  <c r="R38"/>
  <c r="A39"/>
  <c r="C39"/>
  <c r="D39"/>
  <c r="E39"/>
  <c r="F39"/>
  <c r="G39"/>
  <c r="H39"/>
  <c r="I39"/>
  <c r="J39"/>
  <c r="K39"/>
  <c r="L39"/>
  <c r="M39"/>
  <c r="N39"/>
  <c r="O39"/>
  <c r="Q39"/>
  <c r="R39"/>
  <c r="A40"/>
  <c r="C40"/>
  <c r="D40"/>
  <c r="E40"/>
  <c r="F40"/>
  <c r="G40"/>
  <c r="H40"/>
  <c r="I40"/>
  <c r="J40"/>
  <c r="K40"/>
  <c r="L40"/>
  <c r="M40"/>
  <c r="N40"/>
  <c r="O40"/>
  <c r="Q40"/>
  <c r="R40"/>
  <c r="A41"/>
  <c r="C41"/>
  <c r="D41"/>
  <c r="E41"/>
  <c r="F41"/>
  <c r="G41"/>
  <c r="H41"/>
  <c r="I41"/>
  <c r="J41"/>
  <c r="K41"/>
  <c r="L41"/>
  <c r="M41"/>
  <c r="N41"/>
  <c r="O41"/>
  <c r="Q41"/>
  <c r="R41"/>
  <c r="A42"/>
  <c r="C42"/>
  <c r="D42"/>
  <c r="E42"/>
  <c r="F42"/>
  <c r="G42"/>
  <c r="H42"/>
  <c r="I42"/>
  <c r="J42"/>
  <c r="K42"/>
  <c r="L42"/>
  <c r="M42"/>
  <c r="N42"/>
  <c r="O42"/>
  <c r="Q42"/>
  <c r="R42"/>
  <c r="A43"/>
  <c r="C43"/>
  <c r="D43"/>
  <c r="E43"/>
  <c r="F43"/>
  <c r="G43"/>
  <c r="H43"/>
  <c r="I43"/>
  <c r="J43"/>
  <c r="K43"/>
  <c r="L43"/>
  <c r="M43"/>
  <c r="N43"/>
  <c r="O43"/>
  <c r="Q43"/>
  <c r="R43"/>
  <c r="A44"/>
  <c r="C44"/>
  <c r="D44"/>
  <c r="E44"/>
  <c r="F44"/>
  <c r="G44"/>
  <c r="H44"/>
  <c r="I44"/>
  <c r="J44"/>
  <c r="K44"/>
  <c r="L44"/>
  <c r="M44"/>
  <c r="N44"/>
  <c r="O44"/>
  <c r="Q44"/>
  <c r="R44"/>
  <c r="A45"/>
  <c r="C45"/>
  <c r="D45"/>
  <c r="E45"/>
  <c r="F45"/>
  <c r="G45"/>
  <c r="H45"/>
  <c r="I45"/>
  <c r="J45"/>
  <c r="K45"/>
  <c r="L45"/>
  <c r="M45"/>
  <c r="N45"/>
  <c r="O45"/>
  <c r="Q45"/>
  <c r="R45"/>
  <c r="A46"/>
  <c r="C46"/>
  <c r="D46"/>
  <c r="E46"/>
  <c r="F46"/>
  <c r="G46"/>
  <c r="H46"/>
  <c r="I46"/>
  <c r="J46"/>
  <c r="K46"/>
  <c r="L46"/>
  <c r="M46"/>
  <c r="N46"/>
  <c r="O46"/>
  <c r="Q46"/>
  <c r="R46"/>
  <c r="A47"/>
  <c r="C47"/>
  <c r="D47"/>
  <c r="E47"/>
  <c r="F47"/>
  <c r="G47"/>
  <c r="H47"/>
  <c r="I47"/>
  <c r="J47"/>
  <c r="K47"/>
  <c r="L47"/>
  <c r="M47"/>
  <c r="N47"/>
  <c r="O47"/>
  <c r="Q47"/>
  <c r="R47"/>
  <c r="A48"/>
  <c r="C48"/>
  <c r="D48"/>
  <c r="E48"/>
  <c r="F48"/>
  <c r="G48"/>
  <c r="H48"/>
  <c r="I48"/>
  <c r="J48"/>
  <c r="K48"/>
  <c r="L48"/>
  <c r="M48"/>
  <c r="N48"/>
  <c r="O48"/>
  <c r="Q48"/>
  <c r="R48"/>
  <c r="A49"/>
  <c r="C49"/>
  <c r="D49"/>
  <c r="E49"/>
  <c r="F49"/>
  <c r="G49"/>
  <c r="H49"/>
  <c r="I49"/>
  <c r="J49"/>
  <c r="K49"/>
  <c r="L49"/>
  <c r="M49"/>
  <c r="N49"/>
  <c r="O49"/>
  <c r="Q49"/>
  <c r="R49"/>
  <c r="A50"/>
  <c r="C50"/>
  <c r="D50"/>
  <c r="E50"/>
  <c r="F50"/>
  <c r="G50"/>
  <c r="H50"/>
  <c r="I50"/>
  <c r="J50"/>
  <c r="K50"/>
  <c r="L50"/>
  <c r="M50"/>
  <c r="N50"/>
  <c r="O50"/>
  <c r="Q50"/>
  <c r="R50"/>
  <c r="A51"/>
  <c r="C51"/>
  <c r="D51"/>
  <c r="E51"/>
  <c r="F51"/>
  <c r="G51"/>
  <c r="H51"/>
  <c r="I51"/>
  <c r="J51"/>
  <c r="K51"/>
  <c r="L51"/>
  <c r="M51"/>
  <c r="N51"/>
  <c r="O51"/>
  <c r="Q51"/>
  <c r="R51"/>
  <c r="A52"/>
  <c r="C52"/>
  <c r="D52"/>
  <c r="E52"/>
  <c r="F52"/>
  <c r="G52"/>
  <c r="H52"/>
  <c r="I52"/>
  <c r="J52"/>
  <c r="K52"/>
  <c r="L52"/>
  <c r="M52"/>
  <c r="N52"/>
  <c r="O52"/>
  <c r="Q52"/>
  <c r="R52"/>
  <c r="A53"/>
  <c r="C53"/>
  <c r="D53"/>
  <c r="E53"/>
  <c r="F53"/>
  <c r="G53"/>
  <c r="H53"/>
  <c r="I53"/>
  <c r="J53"/>
  <c r="K53"/>
  <c r="L53"/>
  <c r="M53"/>
  <c r="N53"/>
  <c r="O53"/>
  <c r="Q53"/>
  <c r="R53"/>
  <c r="A54"/>
  <c r="C54"/>
  <c r="D54"/>
  <c r="E54"/>
  <c r="F54"/>
  <c r="G54"/>
  <c r="H54"/>
  <c r="I54"/>
  <c r="J54"/>
  <c r="K54"/>
  <c r="L54"/>
  <c r="M54"/>
  <c r="N54"/>
  <c r="O54"/>
  <c r="Q54"/>
  <c r="R54"/>
  <c r="A57"/>
  <c r="C57"/>
  <c r="D57"/>
  <c r="E57"/>
  <c r="F57"/>
  <c r="G57"/>
  <c r="H57"/>
  <c r="I57"/>
  <c r="J57"/>
  <c r="K57"/>
  <c r="L57"/>
  <c r="M57"/>
  <c r="N57"/>
  <c r="O57"/>
  <c r="Q57"/>
  <c r="R57"/>
  <c r="A58"/>
  <c r="C58"/>
  <c r="D58"/>
  <c r="E58"/>
  <c r="F58"/>
  <c r="G58"/>
  <c r="H58"/>
  <c r="I58"/>
  <c r="J58"/>
  <c r="K58"/>
  <c r="L58"/>
  <c r="M58"/>
  <c r="N58"/>
  <c r="O58"/>
  <c r="Q58"/>
  <c r="R58"/>
  <c r="A59"/>
  <c r="C59"/>
  <c r="D59"/>
  <c r="E59"/>
  <c r="F59"/>
  <c r="G59"/>
  <c r="H59"/>
  <c r="I59"/>
  <c r="J59"/>
  <c r="K59"/>
  <c r="L59"/>
  <c r="M59"/>
  <c r="N59"/>
  <c r="O59"/>
  <c r="Q59"/>
  <c r="R59"/>
  <c r="A60"/>
  <c r="C60"/>
  <c r="D60"/>
  <c r="E60"/>
  <c r="F60"/>
  <c r="G60"/>
  <c r="H60"/>
  <c r="I60"/>
  <c r="J60"/>
  <c r="K60"/>
  <c r="L60"/>
  <c r="M60"/>
  <c r="N60"/>
  <c r="O60"/>
  <c r="Q60"/>
  <c r="R60"/>
  <c r="A61"/>
  <c r="C61"/>
  <c r="D61"/>
  <c r="E61"/>
  <c r="F61"/>
  <c r="G61"/>
  <c r="H61"/>
  <c r="I61"/>
  <c r="J61"/>
  <c r="K61"/>
  <c r="L61"/>
  <c r="M61"/>
  <c r="N61"/>
  <c r="O61"/>
  <c r="Q61"/>
  <c r="R61"/>
  <c r="A62"/>
  <c r="C62"/>
  <c r="D62"/>
  <c r="E62"/>
  <c r="F62"/>
  <c r="G62"/>
  <c r="H62"/>
  <c r="I62"/>
  <c r="J62"/>
  <c r="K62"/>
  <c r="L62"/>
  <c r="M62"/>
  <c r="N62"/>
  <c r="O62"/>
  <c r="Q62"/>
  <c r="R62"/>
  <c r="A63"/>
  <c r="C63"/>
  <c r="D63"/>
  <c r="E63"/>
  <c r="F63"/>
  <c r="G63"/>
  <c r="H63"/>
  <c r="I63"/>
  <c r="J63"/>
  <c r="K63"/>
  <c r="L63"/>
  <c r="M63"/>
  <c r="N63"/>
  <c r="O63"/>
  <c r="Q63"/>
  <c r="R63"/>
  <c r="A64"/>
  <c r="C64"/>
  <c r="D64"/>
  <c r="E64"/>
  <c r="F64"/>
  <c r="G64"/>
  <c r="H64"/>
  <c r="I64"/>
  <c r="J64"/>
  <c r="K64"/>
  <c r="L64"/>
  <c r="M64"/>
  <c r="N64"/>
  <c r="O64"/>
  <c r="Q64"/>
  <c r="R64"/>
  <c r="A65"/>
  <c r="C65"/>
  <c r="D65"/>
  <c r="E65"/>
  <c r="F65"/>
  <c r="G65"/>
  <c r="H65"/>
  <c r="I65"/>
  <c r="J65"/>
  <c r="K65"/>
  <c r="L65"/>
  <c r="M65"/>
  <c r="N65"/>
  <c r="O65"/>
  <c r="Q65"/>
  <c r="R65"/>
  <c r="A66"/>
  <c r="C66"/>
  <c r="D66"/>
  <c r="E66"/>
  <c r="F66"/>
  <c r="G66"/>
  <c r="H66"/>
  <c r="I66"/>
  <c r="J66"/>
  <c r="K66"/>
  <c r="L66"/>
  <c r="M66"/>
  <c r="N66"/>
  <c r="O66"/>
  <c r="Q66"/>
  <c r="R66"/>
  <c r="A67"/>
  <c r="C67"/>
  <c r="D67"/>
  <c r="E67"/>
  <c r="F67"/>
  <c r="G67"/>
  <c r="H67"/>
  <c r="I67"/>
  <c r="J67"/>
  <c r="K67"/>
  <c r="L67"/>
  <c r="M67"/>
  <c r="N67"/>
  <c r="O67"/>
  <c r="Q67"/>
  <c r="R67"/>
  <c r="A68"/>
  <c r="C68"/>
  <c r="D68"/>
  <c r="E68"/>
  <c r="F68"/>
  <c r="G68"/>
  <c r="H68"/>
  <c r="I68"/>
  <c r="J68"/>
  <c r="K68"/>
  <c r="L68"/>
  <c r="M68"/>
  <c r="N68"/>
  <c r="O68"/>
  <c r="Q68"/>
  <c r="R68"/>
  <c r="A69"/>
  <c r="C69"/>
  <c r="D69"/>
  <c r="E69"/>
  <c r="F69"/>
  <c r="G69"/>
  <c r="H69"/>
  <c r="I69"/>
  <c r="J69"/>
  <c r="K69"/>
  <c r="L69"/>
  <c r="M69"/>
  <c r="N69"/>
  <c r="O69"/>
  <c r="Q69"/>
  <c r="R69"/>
  <c r="A70"/>
  <c r="C70"/>
  <c r="D70"/>
  <c r="E70"/>
  <c r="F70"/>
  <c r="G70"/>
  <c r="H70"/>
  <c r="I70"/>
  <c r="J70"/>
  <c r="K70"/>
  <c r="L70"/>
  <c r="M70"/>
  <c r="N70"/>
  <c r="O70"/>
  <c r="Q70"/>
  <c r="R70"/>
  <c r="A71"/>
  <c r="C71"/>
  <c r="D71"/>
  <c r="E71"/>
  <c r="F71"/>
  <c r="G71"/>
  <c r="H71"/>
  <c r="I71"/>
  <c r="J71"/>
  <c r="K71"/>
  <c r="L71"/>
  <c r="M71"/>
  <c r="N71"/>
  <c r="O71"/>
  <c r="Q71"/>
  <c r="R71"/>
  <c r="A72"/>
  <c r="C72"/>
  <c r="D72"/>
  <c r="E72"/>
  <c r="F72"/>
  <c r="G72"/>
  <c r="H72"/>
  <c r="I72"/>
  <c r="J72"/>
  <c r="K72"/>
  <c r="L72"/>
  <c r="M72"/>
  <c r="N72"/>
  <c r="O72"/>
  <c r="Q72"/>
  <c r="R72"/>
  <c r="A73"/>
  <c r="C73"/>
  <c r="D73"/>
  <c r="E73"/>
  <c r="F73"/>
  <c r="G73"/>
  <c r="H73"/>
  <c r="I73"/>
  <c r="J73"/>
  <c r="K73"/>
  <c r="L73"/>
  <c r="M73"/>
  <c r="N73"/>
  <c r="O73"/>
  <c r="Q73"/>
  <c r="R73"/>
  <c r="A74"/>
  <c r="C74"/>
  <c r="D74"/>
  <c r="E74"/>
  <c r="F74"/>
  <c r="G74"/>
  <c r="H74"/>
  <c r="I74"/>
  <c r="J74"/>
  <c r="K74"/>
  <c r="L74"/>
  <c r="M74"/>
  <c r="N74"/>
  <c r="O74"/>
  <c r="Q74"/>
  <c r="R74"/>
  <c r="A75"/>
  <c r="C75"/>
  <c r="D75"/>
  <c r="E75"/>
  <c r="F75"/>
  <c r="G75"/>
  <c r="H75"/>
  <c r="I75"/>
  <c r="J75"/>
  <c r="K75"/>
  <c r="L75"/>
  <c r="M75"/>
  <c r="N75"/>
  <c r="O75"/>
  <c r="Q75"/>
  <c r="R75"/>
  <c r="A76"/>
  <c r="C76"/>
  <c r="D76"/>
  <c r="E76"/>
  <c r="F76"/>
  <c r="G76"/>
  <c r="H76"/>
  <c r="I76"/>
  <c r="J76"/>
  <c r="K76"/>
  <c r="L76"/>
  <c r="M76"/>
  <c r="N76"/>
  <c r="O76"/>
  <c r="Q76"/>
  <c r="R76"/>
  <c r="A79"/>
  <c r="C79"/>
  <c r="D79"/>
  <c r="E79"/>
  <c r="F79"/>
  <c r="G79"/>
  <c r="H79"/>
  <c r="I79"/>
  <c r="J79"/>
  <c r="K79"/>
  <c r="L79"/>
  <c r="M79"/>
  <c r="N79"/>
  <c r="O79"/>
  <c r="Q79"/>
  <c r="R79"/>
  <c r="A80"/>
  <c r="C80"/>
  <c r="D80"/>
  <c r="E80"/>
  <c r="F80"/>
  <c r="G80"/>
  <c r="H80"/>
  <c r="I80"/>
  <c r="J80"/>
  <c r="K80"/>
  <c r="L80"/>
  <c r="M80"/>
  <c r="N80"/>
  <c r="O80"/>
  <c r="Q80"/>
  <c r="R80"/>
  <c r="A81"/>
  <c r="C81"/>
  <c r="D81"/>
  <c r="E81"/>
  <c r="F81"/>
  <c r="G81"/>
  <c r="H81"/>
  <c r="I81"/>
  <c r="J81"/>
  <c r="K81"/>
  <c r="L81"/>
  <c r="M81"/>
  <c r="N81"/>
  <c r="O81"/>
  <c r="Q81"/>
  <c r="R81"/>
  <c r="A82"/>
  <c r="C82"/>
  <c r="D82"/>
  <c r="E82"/>
  <c r="F82"/>
  <c r="G82"/>
  <c r="H82"/>
  <c r="I82"/>
  <c r="J82"/>
  <c r="K82"/>
  <c r="L82"/>
  <c r="M82"/>
  <c r="N82"/>
  <c r="O82"/>
  <c r="Q82"/>
  <c r="R82"/>
  <c r="A83"/>
  <c r="C83"/>
  <c r="D83"/>
  <c r="E83"/>
  <c r="F83"/>
  <c r="G83"/>
  <c r="H83"/>
  <c r="I83"/>
  <c r="J83"/>
  <c r="K83"/>
  <c r="L83"/>
  <c r="M83"/>
  <c r="N83"/>
  <c r="O83"/>
  <c r="Q83"/>
  <c r="R83"/>
  <c r="A84"/>
  <c r="C84"/>
  <c r="D84"/>
  <c r="E84"/>
  <c r="F84"/>
  <c r="G84"/>
  <c r="H84"/>
  <c r="I84"/>
  <c r="J84"/>
  <c r="K84"/>
  <c r="L84"/>
  <c r="M84"/>
  <c r="N84"/>
  <c r="O84"/>
  <c r="Q84"/>
  <c r="R84"/>
  <c r="A85"/>
  <c r="C85"/>
  <c r="D85"/>
  <c r="E85"/>
  <c r="F85"/>
  <c r="G85"/>
  <c r="H85"/>
  <c r="I85"/>
  <c r="J85"/>
  <c r="K85"/>
  <c r="L85"/>
  <c r="M85"/>
  <c r="N85"/>
  <c r="O85"/>
  <c r="Q85"/>
  <c r="R85"/>
  <c r="A86"/>
  <c r="C86"/>
  <c r="D86"/>
  <c r="E86"/>
  <c r="F86"/>
  <c r="G86"/>
  <c r="H86"/>
  <c r="I86"/>
  <c r="J86"/>
  <c r="K86"/>
  <c r="L86"/>
  <c r="M86"/>
  <c r="N86"/>
  <c r="O86"/>
  <c r="Q86"/>
  <c r="R86"/>
  <c r="A87"/>
  <c r="C87"/>
  <c r="D87"/>
  <c r="E87"/>
  <c r="F87"/>
  <c r="G87"/>
  <c r="H87"/>
  <c r="I87"/>
  <c r="J87"/>
  <c r="K87"/>
  <c r="L87"/>
  <c r="M87"/>
  <c r="N87"/>
  <c r="O87"/>
  <c r="Q87"/>
  <c r="R87"/>
  <c r="A88"/>
  <c r="C88"/>
  <c r="D88"/>
  <c r="E88"/>
  <c r="F88"/>
  <c r="G88"/>
  <c r="H88"/>
  <c r="I88"/>
  <c r="J88"/>
  <c r="K88"/>
  <c r="L88"/>
  <c r="M88"/>
  <c r="N88"/>
  <c r="O88"/>
  <c r="Q88"/>
  <c r="R88"/>
  <c r="A89"/>
  <c r="C89"/>
  <c r="D89"/>
  <c r="E89"/>
  <c r="F89"/>
  <c r="G89"/>
  <c r="H89"/>
  <c r="I89"/>
  <c r="J89"/>
  <c r="K89"/>
  <c r="L89"/>
  <c r="M89"/>
  <c r="N89"/>
  <c r="O89"/>
  <c r="Q89"/>
  <c r="R89"/>
  <c r="A90"/>
  <c r="C90"/>
  <c r="D90"/>
  <c r="E90"/>
  <c r="F90"/>
  <c r="G90"/>
  <c r="H90"/>
  <c r="I90"/>
  <c r="J90"/>
  <c r="K90"/>
  <c r="L90"/>
  <c r="M90"/>
  <c r="N90"/>
  <c r="O90"/>
  <c r="Q90"/>
  <c r="R90"/>
  <c r="A91"/>
  <c r="C91"/>
  <c r="D91"/>
  <c r="E91"/>
  <c r="F91"/>
  <c r="G91"/>
  <c r="H91"/>
  <c r="I91"/>
  <c r="J91"/>
  <c r="K91"/>
  <c r="L91"/>
  <c r="M91"/>
  <c r="N91"/>
  <c r="O91"/>
  <c r="Q91"/>
  <c r="R91"/>
  <c r="A92"/>
  <c r="C92"/>
  <c r="D92"/>
  <c r="E92"/>
  <c r="F92"/>
  <c r="G92"/>
  <c r="H92"/>
  <c r="I92"/>
  <c r="J92"/>
  <c r="K92"/>
  <c r="L92"/>
  <c r="M92"/>
  <c r="N92"/>
  <c r="O92"/>
  <c r="Q92"/>
  <c r="R92"/>
  <c r="A93"/>
  <c r="C93"/>
  <c r="D93"/>
  <c r="E93"/>
  <c r="F93"/>
  <c r="G93"/>
  <c r="H93"/>
  <c r="I93"/>
  <c r="J93"/>
  <c r="K93"/>
  <c r="L93"/>
  <c r="M93"/>
  <c r="N93"/>
  <c r="O93"/>
  <c r="Q93"/>
  <c r="R93"/>
  <c r="A94"/>
  <c r="C94"/>
  <c r="D94"/>
  <c r="E94"/>
  <c r="F94"/>
  <c r="G94"/>
  <c r="H94"/>
  <c r="I94"/>
  <c r="J94"/>
  <c r="K94"/>
  <c r="L94"/>
  <c r="M94"/>
  <c r="N94"/>
  <c r="O94"/>
  <c r="Q94"/>
  <c r="R94"/>
  <c r="A95"/>
  <c r="C95"/>
  <c r="D95"/>
  <c r="E95"/>
  <c r="F95"/>
  <c r="G95"/>
  <c r="H95"/>
  <c r="I95"/>
  <c r="J95"/>
  <c r="K95"/>
  <c r="L95"/>
  <c r="M95"/>
  <c r="N95"/>
  <c r="O95"/>
  <c r="Q95"/>
  <c r="R95"/>
  <c r="A96"/>
  <c r="C96"/>
  <c r="D96"/>
  <c r="E96"/>
  <c r="F96"/>
  <c r="G96"/>
  <c r="H96"/>
  <c r="I96"/>
  <c r="J96"/>
  <c r="K96"/>
  <c r="L96"/>
  <c r="M96"/>
  <c r="N96"/>
  <c r="O96"/>
  <c r="Q96"/>
  <c r="R96"/>
  <c r="A97"/>
  <c r="C97"/>
  <c r="D97"/>
  <c r="E97"/>
  <c r="F97"/>
  <c r="G97"/>
  <c r="H97"/>
  <c r="I97"/>
  <c r="J97"/>
  <c r="K97"/>
  <c r="L97"/>
  <c r="M97"/>
  <c r="N97"/>
  <c r="O97"/>
  <c r="Q97"/>
  <c r="R97"/>
  <c r="A98"/>
  <c r="C98"/>
  <c r="D98"/>
  <c r="E98"/>
  <c r="F98"/>
  <c r="G98"/>
  <c r="H98"/>
  <c r="I98"/>
  <c r="J98"/>
  <c r="K98"/>
  <c r="L98"/>
  <c r="M98"/>
  <c r="N98"/>
  <c r="O98"/>
  <c r="Q98"/>
  <c r="R98"/>
  <c r="A101"/>
  <c r="C101"/>
  <c r="D101"/>
  <c r="E101"/>
  <c r="F101"/>
  <c r="G101"/>
  <c r="H101"/>
  <c r="I101"/>
  <c r="J101"/>
  <c r="K101"/>
  <c r="L101"/>
  <c r="M101"/>
  <c r="N101"/>
  <c r="O101"/>
  <c r="Q101"/>
  <c r="R101"/>
  <c r="A102"/>
  <c r="C102"/>
  <c r="D102"/>
  <c r="E102"/>
  <c r="F102"/>
  <c r="G102"/>
  <c r="H102"/>
  <c r="I102"/>
  <c r="J102"/>
  <c r="K102"/>
  <c r="L102"/>
  <c r="M102"/>
  <c r="N102"/>
  <c r="O102"/>
  <c r="Q102"/>
  <c r="R102"/>
  <c r="A103"/>
  <c r="C103"/>
  <c r="D103"/>
  <c r="E103"/>
  <c r="F103"/>
  <c r="G103"/>
  <c r="H103"/>
  <c r="I103"/>
  <c r="J103"/>
  <c r="K103"/>
  <c r="L103"/>
  <c r="M103"/>
  <c r="N103"/>
  <c r="O103"/>
  <c r="Q103"/>
  <c r="R103"/>
  <c r="A104"/>
  <c r="C104"/>
  <c r="D104"/>
  <c r="E104"/>
  <c r="F104"/>
  <c r="G104"/>
  <c r="H104"/>
  <c r="I104"/>
  <c r="J104"/>
  <c r="K104"/>
  <c r="L104"/>
  <c r="M104"/>
  <c r="N104"/>
  <c r="O104"/>
  <c r="Q104"/>
  <c r="R104"/>
  <c r="A105"/>
  <c r="C105"/>
  <c r="D105"/>
  <c r="E105"/>
  <c r="F105"/>
  <c r="G105"/>
  <c r="H105"/>
  <c r="I105"/>
  <c r="J105"/>
  <c r="K105"/>
  <c r="L105"/>
  <c r="M105"/>
  <c r="N105"/>
  <c r="O105"/>
  <c r="Q105"/>
  <c r="R105"/>
  <c r="A106"/>
  <c r="C106"/>
  <c r="D106"/>
  <c r="E106"/>
  <c r="F106"/>
  <c r="G106"/>
  <c r="H106"/>
  <c r="I106"/>
  <c r="J106"/>
  <c r="K106"/>
  <c r="L106"/>
  <c r="M106"/>
  <c r="N106"/>
  <c r="O106"/>
  <c r="Q106"/>
  <c r="R106"/>
  <c r="A107"/>
  <c r="C107"/>
  <c r="D107"/>
  <c r="E107"/>
  <c r="F107"/>
  <c r="G107"/>
  <c r="H107"/>
  <c r="I107"/>
  <c r="J107"/>
  <c r="K107"/>
  <c r="L107"/>
  <c r="M107"/>
  <c r="N107"/>
  <c r="O107"/>
  <c r="Q107"/>
  <c r="R107"/>
  <c r="A108"/>
  <c r="C108"/>
  <c r="D108"/>
  <c r="E108"/>
  <c r="F108"/>
  <c r="G108"/>
  <c r="H108"/>
  <c r="I108"/>
  <c r="J108"/>
  <c r="K108"/>
  <c r="L108"/>
  <c r="M108"/>
  <c r="N108"/>
  <c r="O108"/>
  <c r="Q108"/>
  <c r="R108"/>
  <c r="A109"/>
  <c r="C109"/>
  <c r="D109"/>
  <c r="E109"/>
  <c r="F109"/>
  <c r="G109"/>
  <c r="H109"/>
  <c r="I109"/>
  <c r="J109"/>
  <c r="K109"/>
  <c r="L109"/>
  <c r="M109"/>
  <c r="N109"/>
  <c r="O109"/>
  <c r="Q109"/>
  <c r="R109"/>
  <c r="A110"/>
  <c r="C110"/>
  <c r="D110"/>
  <c r="E110"/>
  <c r="F110"/>
  <c r="G110"/>
  <c r="H110"/>
  <c r="I110"/>
  <c r="J110"/>
  <c r="K110"/>
  <c r="L110"/>
  <c r="M110"/>
  <c r="N110"/>
  <c r="O110"/>
  <c r="Q110"/>
  <c r="R110"/>
  <c r="A111"/>
  <c r="C111"/>
  <c r="D111"/>
  <c r="E111"/>
  <c r="F111"/>
  <c r="G111"/>
  <c r="H111"/>
  <c r="I111"/>
  <c r="J111"/>
  <c r="K111"/>
  <c r="L111"/>
  <c r="M111"/>
  <c r="N111"/>
  <c r="O111"/>
  <c r="Q111"/>
  <c r="R111"/>
  <c r="A112"/>
  <c r="C112"/>
  <c r="D112"/>
  <c r="E112"/>
  <c r="F112"/>
  <c r="G112"/>
  <c r="H112"/>
  <c r="I112"/>
  <c r="J112"/>
  <c r="K112"/>
  <c r="L112"/>
  <c r="M112"/>
  <c r="N112"/>
  <c r="O112"/>
  <c r="Q112"/>
  <c r="R112"/>
  <c r="A113"/>
  <c r="C113"/>
  <c r="D113"/>
  <c r="E113"/>
  <c r="F113"/>
  <c r="G113"/>
  <c r="H113"/>
  <c r="I113"/>
  <c r="J113"/>
  <c r="K113"/>
  <c r="L113"/>
  <c r="M113"/>
  <c r="N113"/>
  <c r="O113"/>
  <c r="Q113"/>
  <c r="R113"/>
  <c r="A114"/>
  <c r="C114"/>
  <c r="D114"/>
  <c r="E114"/>
  <c r="F114"/>
  <c r="G114"/>
  <c r="H114"/>
  <c r="I114"/>
  <c r="J114"/>
  <c r="K114"/>
  <c r="L114"/>
  <c r="M114"/>
  <c r="N114"/>
  <c r="O114"/>
  <c r="Q114"/>
  <c r="R114"/>
  <c r="A115"/>
  <c r="C115"/>
  <c r="D115"/>
  <c r="E115"/>
  <c r="F115"/>
  <c r="G115"/>
  <c r="H115"/>
  <c r="I115"/>
  <c r="J115"/>
  <c r="K115"/>
  <c r="L115"/>
  <c r="M115"/>
  <c r="N115"/>
  <c r="O115"/>
  <c r="Q115"/>
  <c r="R115"/>
  <c r="A116"/>
  <c r="C116"/>
  <c r="D116"/>
  <c r="E116"/>
  <c r="F116"/>
  <c r="G116"/>
  <c r="H116"/>
  <c r="I116"/>
  <c r="J116"/>
  <c r="K116"/>
  <c r="L116"/>
  <c r="M116"/>
  <c r="N116"/>
  <c r="O116"/>
  <c r="Q116"/>
  <c r="R116"/>
  <c r="A117"/>
  <c r="C117"/>
  <c r="D117"/>
  <c r="E117"/>
  <c r="F117"/>
  <c r="G117"/>
  <c r="H117"/>
  <c r="I117"/>
  <c r="J117"/>
  <c r="K117"/>
  <c r="L117"/>
  <c r="M117"/>
  <c r="N117"/>
  <c r="O117"/>
  <c r="Q117"/>
  <c r="R117"/>
  <c r="A118"/>
  <c r="C118"/>
  <c r="D118"/>
  <c r="E118"/>
  <c r="F118"/>
  <c r="G118"/>
  <c r="H118"/>
  <c r="I118"/>
  <c r="J118"/>
  <c r="K118"/>
  <c r="L118"/>
  <c r="M118"/>
  <c r="N118"/>
  <c r="O118"/>
  <c r="Q118"/>
  <c r="R118"/>
  <c r="A119"/>
  <c r="C119"/>
  <c r="D119"/>
  <c r="E119"/>
  <c r="F119"/>
  <c r="G119"/>
  <c r="H119"/>
  <c r="I119"/>
  <c r="J119"/>
  <c r="K119"/>
  <c r="L119"/>
  <c r="M119"/>
  <c r="N119"/>
  <c r="O119"/>
  <c r="Q119"/>
  <c r="R119"/>
  <c r="A120"/>
  <c r="C120"/>
  <c r="D120"/>
  <c r="E120"/>
  <c r="F120"/>
  <c r="G120"/>
  <c r="H120"/>
  <c r="I120"/>
  <c r="J120"/>
  <c r="K120"/>
  <c r="L120"/>
  <c r="M120"/>
  <c r="N120"/>
  <c r="O120"/>
  <c r="Q120"/>
  <c r="R120"/>
  <c r="A123"/>
  <c r="C123"/>
  <c r="D123"/>
  <c r="E123"/>
  <c r="F123"/>
  <c r="G123"/>
  <c r="H123"/>
  <c r="I123"/>
  <c r="J123"/>
  <c r="K123"/>
  <c r="L123"/>
  <c r="M123"/>
  <c r="N123"/>
  <c r="O123"/>
  <c r="Q123"/>
  <c r="R123"/>
  <c r="A124"/>
  <c r="C124"/>
  <c r="D124"/>
  <c r="E124"/>
  <c r="F124"/>
  <c r="G124"/>
  <c r="H124"/>
  <c r="I124"/>
  <c r="J124"/>
  <c r="K124"/>
  <c r="L124"/>
  <c r="M124"/>
  <c r="N124"/>
  <c r="O124"/>
  <c r="Q124"/>
  <c r="R124"/>
  <c r="A125"/>
  <c r="C125"/>
  <c r="D125"/>
  <c r="E125"/>
  <c r="F125"/>
  <c r="G125"/>
  <c r="H125"/>
  <c r="I125"/>
  <c r="J125"/>
  <c r="K125"/>
  <c r="L125"/>
  <c r="M125"/>
  <c r="N125"/>
  <c r="O125"/>
  <c r="Q125"/>
  <c r="R125"/>
  <c r="A126"/>
  <c r="C126"/>
  <c r="D126"/>
  <c r="E126"/>
  <c r="F126"/>
  <c r="G126"/>
  <c r="H126"/>
  <c r="I126"/>
  <c r="J126"/>
  <c r="K126"/>
  <c r="L126"/>
  <c r="M126"/>
  <c r="N126"/>
  <c r="O126"/>
  <c r="Q126"/>
  <c r="R126"/>
  <c r="A127"/>
  <c r="C127"/>
  <c r="D127"/>
  <c r="E127"/>
  <c r="F127"/>
  <c r="G127"/>
  <c r="H127"/>
  <c r="I127"/>
  <c r="J127"/>
  <c r="K127"/>
  <c r="L127"/>
  <c r="M127"/>
  <c r="N127"/>
  <c r="O127"/>
  <c r="Q127"/>
  <c r="R127"/>
  <c r="A128"/>
  <c r="C128"/>
  <c r="D128"/>
  <c r="E128"/>
  <c r="F128"/>
  <c r="G128"/>
  <c r="H128"/>
  <c r="I128"/>
  <c r="J128"/>
  <c r="K128"/>
  <c r="L128"/>
  <c r="M128"/>
  <c r="N128"/>
  <c r="O128"/>
  <c r="Q128"/>
  <c r="R128"/>
  <c r="A129"/>
  <c r="C129"/>
  <c r="D129"/>
  <c r="E129"/>
  <c r="F129"/>
  <c r="G129"/>
  <c r="H129"/>
  <c r="I129"/>
  <c r="J129"/>
  <c r="K129"/>
  <c r="L129"/>
  <c r="M129"/>
  <c r="N129"/>
  <c r="O129"/>
  <c r="Q129"/>
  <c r="R129"/>
  <c r="A130"/>
  <c r="C130"/>
  <c r="D130"/>
  <c r="E130"/>
  <c r="F130"/>
  <c r="G130"/>
  <c r="H130"/>
  <c r="I130"/>
  <c r="J130"/>
  <c r="K130"/>
  <c r="L130"/>
  <c r="M130"/>
  <c r="N130"/>
  <c r="O130"/>
  <c r="Q130"/>
  <c r="R130"/>
  <c r="A131"/>
  <c r="C131"/>
  <c r="D131"/>
  <c r="E131"/>
  <c r="F131"/>
  <c r="G131"/>
  <c r="H131"/>
  <c r="I131"/>
  <c r="J131"/>
  <c r="K131"/>
  <c r="L131"/>
  <c r="M131"/>
  <c r="N131"/>
  <c r="O131"/>
  <c r="Q131"/>
  <c r="R131"/>
  <c r="A132"/>
  <c r="C132"/>
  <c r="D132"/>
  <c r="E132"/>
  <c r="F132"/>
  <c r="G132"/>
  <c r="H132"/>
  <c r="I132"/>
  <c r="J132"/>
  <c r="K132"/>
  <c r="L132"/>
  <c r="M132"/>
  <c r="N132"/>
  <c r="O132"/>
  <c r="Q132"/>
  <c r="R132"/>
  <c r="A133"/>
  <c r="C133"/>
  <c r="D133"/>
  <c r="E133"/>
  <c r="F133"/>
  <c r="G133"/>
  <c r="H133"/>
  <c r="I133"/>
  <c r="J133"/>
  <c r="K133"/>
  <c r="L133"/>
  <c r="M133"/>
  <c r="N133"/>
  <c r="O133"/>
  <c r="Q133"/>
  <c r="R133"/>
  <c r="A134"/>
  <c r="C134"/>
  <c r="D134"/>
  <c r="E134"/>
  <c r="F134"/>
  <c r="G134"/>
  <c r="H134"/>
  <c r="I134"/>
  <c r="J134"/>
  <c r="K134"/>
  <c r="L134"/>
  <c r="M134"/>
  <c r="N134"/>
  <c r="O134"/>
  <c r="Q134"/>
  <c r="R134"/>
  <c r="A135"/>
  <c r="C135"/>
  <c r="D135"/>
  <c r="E135"/>
  <c r="F135"/>
  <c r="G135"/>
  <c r="H135"/>
  <c r="I135"/>
  <c r="J135"/>
  <c r="K135"/>
  <c r="L135"/>
  <c r="M135"/>
  <c r="N135"/>
  <c r="O135"/>
  <c r="Q135"/>
  <c r="R135"/>
  <c r="A136"/>
  <c r="C136"/>
  <c r="D136"/>
  <c r="E136"/>
  <c r="F136"/>
  <c r="G136"/>
  <c r="H136"/>
  <c r="I136"/>
  <c r="J136"/>
  <c r="K136"/>
  <c r="L136"/>
  <c r="M136"/>
  <c r="N136"/>
  <c r="O136"/>
  <c r="Q136"/>
  <c r="R136"/>
  <c r="A137"/>
  <c r="C137"/>
  <c r="D137"/>
  <c r="E137"/>
  <c r="F137"/>
  <c r="G137"/>
  <c r="H137"/>
  <c r="I137"/>
  <c r="J137"/>
  <c r="K137"/>
  <c r="L137"/>
  <c r="M137"/>
  <c r="N137"/>
  <c r="O137"/>
  <c r="Q137"/>
  <c r="R137"/>
  <c r="A138"/>
  <c r="C138"/>
  <c r="D138"/>
  <c r="E138"/>
  <c r="F138"/>
  <c r="G138"/>
  <c r="H138"/>
  <c r="I138"/>
  <c r="J138"/>
  <c r="K138"/>
  <c r="L138"/>
  <c r="M138"/>
  <c r="N138"/>
  <c r="O138"/>
  <c r="Q138"/>
  <c r="R138"/>
  <c r="A139"/>
  <c r="C139"/>
  <c r="D139"/>
  <c r="E139"/>
  <c r="F139"/>
  <c r="G139"/>
  <c r="H139"/>
  <c r="I139"/>
  <c r="J139"/>
  <c r="K139"/>
  <c r="L139"/>
  <c r="M139"/>
  <c r="N139"/>
  <c r="O139"/>
  <c r="Q139"/>
  <c r="R139"/>
  <c r="A140"/>
  <c r="C140"/>
  <c r="D140"/>
  <c r="E140"/>
  <c r="F140"/>
  <c r="G140"/>
  <c r="H140"/>
  <c r="I140"/>
  <c r="J140"/>
  <c r="K140"/>
  <c r="L140"/>
  <c r="M140"/>
  <c r="N140"/>
  <c r="O140"/>
  <c r="Q140"/>
  <c r="R140"/>
  <c r="A141"/>
  <c r="C141"/>
  <c r="D141"/>
  <c r="E141"/>
  <c r="F141"/>
  <c r="G141"/>
  <c r="H141"/>
  <c r="I141"/>
  <c r="J141"/>
  <c r="K141"/>
  <c r="L141"/>
  <c r="M141"/>
  <c r="N141"/>
  <c r="O141"/>
  <c r="Q141"/>
  <c r="R141"/>
  <c r="A142"/>
  <c r="C142"/>
  <c r="D142"/>
  <c r="E142"/>
  <c r="F142"/>
  <c r="G142"/>
  <c r="H142"/>
  <c r="I142"/>
  <c r="J142"/>
  <c r="K142"/>
  <c r="L142"/>
  <c r="M142"/>
  <c r="N142"/>
  <c r="O142"/>
  <c r="Q142"/>
  <c r="R142"/>
  <c r="A145"/>
  <c r="C145"/>
  <c r="D145"/>
  <c r="E145"/>
  <c r="F145"/>
  <c r="G145"/>
  <c r="H145"/>
  <c r="I145"/>
  <c r="J145"/>
  <c r="K145"/>
  <c r="L145"/>
  <c r="M145"/>
  <c r="N145"/>
  <c r="O145"/>
  <c r="Q145"/>
  <c r="R145"/>
  <c r="A146"/>
  <c r="C146"/>
  <c r="D146"/>
  <c r="E146"/>
  <c r="F146"/>
  <c r="G146"/>
  <c r="H146"/>
  <c r="I146"/>
  <c r="J146"/>
  <c r="K146"/>
  <c r="L146"/>
  <c r="M146"/>
  <c r="N146"/>
  <c r="O146"/>
  <c r="Q146"/>
  <c r="R146"/>
  <c r="A147"/>
  <c r="C147"/>
  <c r="D147"/>
  <c r="E147"/>
  <c r="F147"/>
  <c r="G147"/>
  <c r="H147"/>
  <c r="I147"/>
  <c r="J147"/>
  <c r="K147"/>
  <c r="L147"/>
  <c r="M147"/>
  <c r="N147"/>
  <c r="O147"/>
  <c r="Q147"/>
  <c r="R147"/>
  <c r="A148"/>
  <c r="C148"/>
  <c r="D148"/>
  <c r="E148"/>
  <c r="F148"/>
  <c r="G148"/>
  <c r="H148"/>
  <c r="I148"/>
  <c r="J148"/>
  <c r="K148"/>
  <c r="L148"/>
  <c r="M148"/>
  <c r="N148"/>
  <c r="O148"/>
  <c r="Q148"/>
  <c r="R148"/>
  <c r="A149"/>
  <c r="C149"/>
  <c r="D149"/>
  <c r="E149"/>
  <c r="F149"/>
  <c r="G149"/>
  <c r="H149"/>
  <c r="I149"/>
  <c r="J149"/>
  <c r="K149"/>
  <c r="L149"/>
  <c r="M149"/>
  <c r="N149"/>
  <c r="O149"/>
  <c r="Q149"/>
  <c r="R149"/>
  <c r="A150"/>
  <c r="C150"/>
  <c r="D150"/>
  <c r="E150"/>
  <c r="F150"/>
  <c r="G150"/>
  <c r="H150"/>
  <c r="I150"/>
  <c r="J150"/>
  <c r="K150"/>
  <c r="L150"/>
  <c r="M150"/>
  <c r="N150"/>
  <c r="O150"/>
  <c r="Q150"/>
  <c r="R150"/>
  <c r="A151"/>
  <c r="C151"/>
  <c r="D151"/>
  <c r="E151"/>
  <c r="F151"/>
  <c r="G151"/>
  <c r="H151"/>
  <c r="I151"/>
  <c r="J151"/>
  <c r="K151"/>
  <c r="L151"/>
  <c r="M151"/>
  <c r="N151"/>
  <c r="O151"/>
  <c r="Q151"/>
  <c r="R151"/>
  <c r="A152"/>
  <c r="C152"/>
  <c r="D152"/>
  <c r="E152"/>
  <c r="F152"/>
  <c r="G152"/>
  <c r="H152"/>
  <c r="I152"/>
  <c r="J152"/>
  <c r="K152"/>
  <c r="L152"/>
  <c r="M152"/>
  <c r="N152"/>
  <c r="O152"/>
  <c r="Q152"/>
  <c r="R152"/>
  <c r="A153"/>
  <c r="C153"/>
  <c r="D153"/>
  <c r="E153"/>
  <c r="F153"/>
  <c r="G153"/>
  <c r="H153"/>
  <c r="I153"/>
  <c r="J153"/>
  <c r="K153"/>
  <c r="L153"/>
  <c r="M153"/>
  <c r="N153"/>
  <c r="O153"/>
  <c r="Q153"/>
  <c r="R153"/>
  <c r="A154"/>
  <c r="C154"/>
  <c r="D154"/>
  <c r="E154"/>
  <c r="F154"/>
  <c r="G154"/>
  <c r="H154"/>
  <c r="I154"/>
  <c r="J154"/>
  <c r="K154"/>
  <c r="L154"/>
  <c r="M154"/>
  <c r="N154"/>
  <c r="O154"/>
  <c r="Q154"/>
  <c r="R154"/>
  <c r="A155"/>
  <c r="C155"/>
  <c r="D155"/>
  <c r="E155"/>
  <c r="F155"/>
  <c r="G155"/>
  <c r="H155"/>
  <c r="I155"/>
  <c r="J155"/>
  <c r="K155"/>
  <c r="L155"/>
  <c r="M155"/>
  <c r="N155"/>
  <c r="O155"/>
  <c r="Q155"/>
  <c r="R155"/>
  <c r="A156"/>
  <c r="C156"/>
  <c r="D156"/>
  <c r="E156"/>
  <c r="F156"/>
  <c r="G156"/>
  <c r="H156"/>
  <c r="I156"/>
  <c r="J156"/>
  <c r="K156"/>
  <c r="L156"/>
  <c r="M156"/>
  <c r="N156"/>
  <c r="O156"/>
  <c r="Q156"/>
  <c r="R156"/>
  <c r="A157"/>
  <c r="C157"/>
  <c r="D157"/>
  <c r="E157"/>
  <c r="F157"/>
  <c r="G157"/>
  <c r="H157"/>
  <c r="I157"/>
  <c r="J157"/>
  <c r="K157"/>
  <c r="L157"/>
  <c r="M157"/>
  <c r="N157"/>
  <c r="O157"/>
  <c r="Q157"/>
  <c r="R157"/>
  <c r="A158"/>
  <c r="C158"/>
  <c r="D158"/>
  <c r="E158"/>
  <c r="F158"/>
  <c r="G158"/>
  <c r="H158"/>
  <c r="I158"/>
  <c r="J158"/>
  <c r="K158"/>
  <c r="L158"/>
  <c r="M158"/>
  <c r="N158"/>
  <c r="O158"/>
  <c r="Q158"/>
  <c r="R158"/>
  <c r="A159"/>
  <c r="C159"/>
  <c r="D159"/>
  <c r="E159"/>
  <c r="F159"/>
  <c r="G159"/>
  <c r="H159"/>
  <c r="I159"/>
  <c r="J159"/>
  <c r="K159"/>
  <c r="L159"/>
  <c r="M159"/>
  <c r="N159"/>
  <c r="O159"/>
  <c r="Q159"/>
  <c r="R159"/>
  <c r="A160"/>
  <c r="C160"/>
  <c r="D160"/>
  <c r="E160"/>
  <c r="F160"/>
  <c r="G160"/>
  <c r="H160"/>
  <c r="I160"/>
  <c r="J160"/>
  <c r="K160"/>
  <c r="L160"/>
  <c r="M160"/>
  <c r="N160"/>
  <c r="O160"/>
  <c r="Q160"/>
  <c r="R160"/>
  <c r="A161"/>
  <c r="C161"/>
  <c r="D161"/>
  <c r="E161"/>
  <c r="F161"/>
  <c r="G161"/>
  <c r="H161"/>
  <c r="I161"/>
  <c r="J161"/>
  <c r="K161"/>
  <c r="L161"/>
  <c r="M161"/>
  <c r="N161"/>
  <c r="O161"/>
  <c r="Q161"/>
  <c r="R161"/>
  <c r="A162"/>
  <c r="C162"/>
  <c r="D162"/>
  <c r="E162"/>
  <c r="F162"/>
  <c r="G162"/>
  <c r="H162"/>
  <c r="I162"/>
  <c r="J162"/>
  <c r="K162"/>
  <c r="L162"/>
  <c r="M162"/>
  <c r="N162"/>
  <c r="O162"/>
  <c r="Q162"/>
  <c r="R162"/>
  <c r="A163"/>
  <c r="C163"/>
  <c r="D163"/>
  <c r="E163"/>
  <c r="F163"/>
  <c r="G163"/>
  <c r="H163"/>
  <c r="I163"/>
  <c r="J163"/>
  <c r="K163"/>
  <c r="L163"/>
  <c r="M163"/>
  <c r="N163"/>
  <c r="O163"/>
  <c r="Q163"/>
  <c r="R163"/>
  <c r="A164"/>
  <c r="C164"/>
  <c r="D164"/>
  <c r="E164"/>
  <c r="F164"/>
  <c r="G164"/>
  <c r="H164"/>
  <c r="I164"/>
  <c r="J164"/>
  <c r="K164"/>
  <c r="L164"/>
  <c r="M164"/>
  <c r="N164"/>
  <c r="O164"/>
  <c r="Q164"/>
  <c r="R164"/>
  <c r="A167"/>
  <c r="C167"/>
  <c r="D167"/>
  <c r="E167"/>
  <c r="F167"/>
  <c r="G167"/>
  <c r="H167"/>
  <c r="I167"/>
  <c r="J167"/>
  <c r="K167"/>
  <c r="L167"/>
  <c r="M167"/>
  <c r="N167"/>
  <c r="O167"/>
  <c r="Q167"/>
  <c r="R167"/>
  <c r="A168"/>
  <c r="C168"/>
  <c r="D168"/>
  <c r="E168"/>
  <c r="F168"/>
  <c r="G168"/>
  <c r="H168"/>
  <c r="I168"/>
  <c r="J168"/>
  <c r="K168"/>
  <c r="L168"/>
  <c r="M168"/>
  <c r="N168"/>
  <c r="O168"/>
  <c r="Q168"/>
  <c r="R168"/>
  <c r="A169"/>
  <c r="C169"/>
  <c r="D169"/>
  <c r="E169"/>
  <c r="F169"/>
  <c r="G169"/>
  <c r="H169"/>
  <c r="I169"/>
  <c r="J169"/>
  <c r="K169"/>
  <c r="L169"/>
  <c r="M169"/>
  <c r="N169"/>
  <c r="O169"/>
  <c r="Q169"/>
  <c r="R169"/>
  <c r="A170"/>
  <c r="C170"/>
  <c r="D170"/>
  <c r="E170"/>
  <c r="F170"/>
  <c r="G170"/>
  <c r="H170"/>
  <c r="I170"/>
  <c r="J170"/>
  <c r="K170"/>
  <c r="L170"/>
  <c r="M170"/>
  <c r="N170"/>
  <c r="O170"/>
  <c r="Q170"/>
  <c r="R170"/>
  <c r="A171"/>
  <c r="C171"/>
  <c r="D171"/>
  <c r="E171"/>
  <c r="F171"/>
  <c r="G171"/>
  <c r="H171"/>
  <c r="I171"/>
  <c r="J171"/>
  <c r="K171"/>
  <c r="L171"/>
  <c r="M171"/>
  <c r="N171"/>
  <c r="O171"/>
  <c r="Q171"/>
  <c r="R171"/>
  <c r="A172"/>
  <c r="C172"/>
  <c r="D172"/>
  <c r="E172"/>
  <c r="F172"/>
  <c r="G172"/>
  <c r="H172"/>
  <c r="I172"/>
  <c r="J172"/>
  <c r="K172"/>
  <c r="L172"/>
  <c r="M172"/>
  <c r="N172"/>
  <c r="O172"/>
  <c r="Q172"/>
  <c r="R172"/>
  <c r="A173"/>
  <c r="C173"/>
  <c r="D173"/>
  <c r="E173"/>
  <c r="F173"/>
  <c r="G173"/>
  <c r="H173"/>
  <c r="I173"/>
  <c r="J173"/>
  <c r="K173"/>
  <c r="L173"/>
  <c r="M173"/>
  <c r="N173"/>
  <c r="O173"/>
  <c r="Q173"/>
  <c r="R173"/>
  <c r="A174"/>
  <c r="C174"/>
  <c r="D174"/>
  <c r="E174"/>
  <c r="F174"/>
  <c r="G174"/>
  <c r="H174"/>
  <c r="I174"/>
  <c r="J174"/>
  <c r="K174"/>
  <c r="L174"/>
  <c r="M174"/>
  <c r="N174"/>
  <c r="O174"/>
  <c r="Q174"/>
  <c r="R174"/>
  <c r="A175"/>
  <c r="C175"/>
  <c r="D175"/>
  <c r="E175"/>
  <c r="F175"/>
  <c r="G175"/>
  <c r="H175"/>
  <c r="I175"/>
  <c r="J175"/>
  <c r="K175"/>
  <c r="L175"/>
  <c r="M175"/>
  <c r="N175"/>
  <c r="O175"/>
  <c r="Q175"/>
  <c r="R175"/>
  <c r="A176"/>
  <c r="C176"/>
  <c r="D176"/>
  <c r="E176"/>
  <c r="F176"/>
  <c r="G176"/>
  <c r="H176"/>
  <c r="I176"/>
  <c r="J176"/>
  <c r="K176"/>
  <c r="L176"/>
  <c r="M176"/>
  <c r="N176"/>
  <c r="O176"/>
  <c r="Q176"/>
  <c r="R176"/>
  <c r="A177"/>
  <c r="C177"/>
  <c r="D177"/>
  <c r="E177"/>
  <c r="F177"/>
  <c r="G177"/>
  <c r="H177"/>
  <c r="I177"/>
  <c r="J177"/>
  <c r="K177"/>
  <c r="L177"/>
  <c r="M177"/>
  <c r="N177"/>
  <c r="O177"/>
  <c r="Q177"/>
  <c r="R177"/>
  <c r="A178"/>
  <c r="C178"/>
  <c r="D178"/>
  <c r="E178"/>
  <c r="F178"/>
  <c r="G178"/>
  <c r="H178"/>
  <c r="I178"/>
  <c r="J178"/>
  <c r="K178"/>
  <c r="L178"/>
  <c r="M178"/>
  <c r="N178"/>
  <c r="O178"/>
  <c r="Q178"/>
  <c r="R178"/>
  <c r="A179"/>
  <c r="C179"/>
  <c r="D179"/>
  <c r="E179"/>
  <c r="F179"/>
  <c r="G179"/>
  <c r="H179"/>
  <c r="I179"/>
  <c r="J179"/>
  <c r="K179"/>
  <c r="L179"/>
  <c r="M179"/>
  <c r="N179"/>
  <c r="O179"/>
  <c r="Q179"/>
  <c r="R179"/>
  <c r="A180"/>
  <c r="C180"/>
  <c r="D180"/>
  <c r="E180"/>
  <c r="F180"/>
  <c r="G180"/>
  <c r="H180"/>
  <c r="I180"/>
  <c r="J180"/>
  <c r="K180"/>
  <c r="L180"/>
  <c r="M180"/>
  <c r="N180"/>
  <c r="O180"/>
  <c r="Q180"/>
  <c r="R180"/>
  <c r="A181"/>
  <c r="C181"/>
  <c r="D181"/>
  <c r="E181"/>
  <c r="F181"/>
  <c r="G181"/>
  <c r="H181"/>
  <c r="I181"/>
  <c r="J181"/>
  <c r="K181"/>
  <c r="L181"/>
  <c r="M181"/>
  <c r="N181"/>
  <c r="O181"/>
  <c r="Q181"/>
  <c r="R181"/>
  <c r="A182"/>
  <c r="C182"/>
  <c r="D182"/>
  <c r="E182"/>
  <c r="F182"/>
  <c r="G182"/>
  <c r="H182"/>
  <c r="I182"/>
  <c r="J182"/>
  <c r="K182"/>
  <c r="L182"/>
  <c r="M182"/>
  <c r="N182"/>
  <c r="O182"/>
  <c r="Q182"/>
  <c r="R182"/>
  <c r="A183"/>
  <c r="C183"/>
  <c r="D183"/>
  <c r="E183"/>
  <c r="F183"/>
  <c r="G183"/>
  <c r="H183"/>
  <c r="I183"/>
  <c r="J183"/>
  <c r="K183"/>
  <c r="L183"/>
  <c r="M183"/>
  <c r="N183"/>
  <c r="O183"/>
  <c r="Q183"/>
  <c r="R183"/>
  <c r="A184"/>
  <c r="C184"/>
  <c r="D184"/>
  <c r="E184"/>
  <c r="F184"/>
  <c r="G184"/>
  <c r="H184"/>
  <c r="I184"/>
  <c r="J184"/>
  <c r="K184"/>
  <c r="L184"/>
  <c r="M184"/>
  <c r="N184"/>
  <c r="O184"/>
  <c r="Q184"/>
  <c r="R184"/>
  <c r="A185"/>
  <c r="C185"/>
  <c r="D185"/>
  <c r="E185"/>
  <c r="F185"/>
  <c r="G185"/>
  <c r="H185"/>
  <c r="I185"/>
  <c r="J185"/>
  <c r="K185"/>
  <c r="L185"/>
  <c r="M185"/>
  <c r="N185"/>
  <c r="O185"/>
  <c r="Q185"/>
  <c r="R185"/>
  <c r="A186"/>
  <c r="C186"/>
  <c r="D186"/>
  <c r="E186"/>
  <c r="F186"/>
  <c r="G186"/>
  <c r="H186"/>
  <c r="I186"/>
  <c r="J186"/>
  <c r="K186"/>
  <c r="L186"/>
  <c r="M186"/>
  <c r="N186"/>
  <c r="O186"/>
  <c r="Q186"/>
  <c r="R186"/>
  <c r="A189"/>
  <c r="C189"/>
  <c r="D189"/>
  <c r="E189"/>
  <c r="F189"/>
  <c r="G189"/>
  <c r="H189"/>
  <c r="I189"/>
  <c r="J189"/>
  <c r="K189"/>
  <c r="L189"/>
  <c r="M189"/>
  <c r="N189"/>
  <c r="O189"/>
  <c r="Q189"/>
  <c r="R189"/>
  <c r="A190"/>
  <c r="C190"/>
  <c r="D190"/>
  <c r="E190"/>
  <c r="F190"/>
  <c r="G190"/>
  <c r="H190"/>
  <c r="I190"/>
  <c r="J190"/>
  <c r="K190"/>
  <c r="L190"/>
  <c r="M190"/>
  <c r="N190"/>
  <c r="O190"/>
  <c r="Q190"/>
  <c r="R190"/>
  <c r="A191"/>
  <c r="C191"/>
  <c r="D191"/>
  <c r="E191"/>
  <c r="F191"/>
  <c r="G191"/>
  <c r="H191"/>
  <c r="I191"/>
  <c r="J191"/>
  <c r="K191"/>
  <c r="L191"/>
  <c r="M191"/>
  <c r="N191"/>
  <c r="O191"/>
  <c r="Q191"/>
  <c r="R191"/>
  <c r="A192"/>
  <c r="C192"/>
  <c r="D192"/>
  <c r="E192"/>
  <c r="F192"/>
  <c r="G192"/>
  <c r="H192"/>
  <c r="I192"/>
  <c r="J192"/>
  <c r="K192"/>
  <c r="L192"/>
  <c r="M192"/>
  <c r="N192"/>
  <c r="O192"/>
  <c r="Q192"/>
  <c r="R192"/>
  <c r="A193"/>
  <c r="C193"/>
  <c r="D193"/>
  <c r="E193"/>
  <c r="F193"/>
  <c r="G193"/>
  <c r="H193"/>
  <c r="I193"/>
  <c r="J193"/>
  <c r="K193"/>
  <c r="L193"/>
  <c r="M193"/>
  <c r="N193"/>
  <c r="O193"/>
  <c r="Q193"/>
  <c r="R193"/>
  <c r="A194"/>
  <c r="C194"/>
  <c r="D194"/>
  <c r="E194"/>
  <c r="F194"/>
  <c r="G194"/>
  <c r="H194"/>
  <c r="I194"/>
  <c r="J194"/>
  <c r="K194"/>
  <c r="L194"/>
  <c r="M194"/>
  <c r="N194"/>
  <c r="O194"/>
  <c r="Q194"/>
  <c r="R194"/>
  <c r="A195"/>
  <c r="C195"/>
  <c r="D195"/>
  <c r="E195"/>
  <c r="F195"/>
  <c r="G195"/>
  <c r="H195"/>
  <c r="I195"/>
  <c r="J195"/>
  <c r="K195"/>
  <c r="L195"/>
  <c r="M195"/>
  <c r="N195"/>
  <c r="O195"/>
  <c r="Q195"/>
  <c r="R195"/>
  <c r="A196"/>
  <c r="C196"/>
  <c r="D196"/>
  <c r="E196"/>
  <c r="F196"/>
  <c r="G196"/>
  <c r="H196"/>
  <c r="I196"/>
  <c r="J196"/>
  <c r="K196"/>
  <c r="L196"/>
  <c r="M196"/>
  <c r="N196"/>
  <c r="O196"/>
  <c r="Q196"/>
  <c r="R196"/>
  <c r="A197"/>
  <c r="C197"/>
  <c r="D197"/>
  <c r="E197"/>
  <c r="F197"/>
  <c r="G197"/>
  <c r="H197"/>
  <c r="I197"/>
  <c r="J197"/>
  <c r="K197"/>
  <c r="L197"/>
  <c r="M197"/>
  <c r="N197"/>
  <c r="O197"/>
  <c r="Q197"/>
  <c r="R197"/>
  <c r="A198"/>
  <c r="C198"/>
  <c r="D198"/>
  <c r="E198"/>
  <c r="F198"/>
  <c r="G198"/>
  <c r="H198"/>
  <c r="I198"/>
  <c r="J198"/>
  <c r="K198"/>
  <c r="L198"/>
  <c r="M198"/>
  <c r="N198"/>
  <c r="O198"/>
  <c r="Q198"/>
  <c r="R198"/>
  <c r="A199"/>
  <c r="C199"/>
  <c r="D199"/>
  <c r="E199"/>
  <c r="F199"/>
  <c r="G199"/>
  <c r="H199"/>
  <c r="I199"/>
  <c r="J199"/>
  <c r="K199"/>
  <c r="L199"/>
  <c r="M199"/>
  <c r="N199"/>
  <c r="O199"/>
  <c r="Q199"/>
  <c r="R199"/>
  <c r="A200"/>
  <c r="C200"/>
  <c r="D200"/>
  <c r="E200"/>
  <c r="F200"/>
  <c r="G200"/>
  <c r="H200"/>
  <c r="I200"/>
  <c r="J200"/>
  <c r="K200"/>
  <c r="L200"/>
  <c r="M200"/>
  <c r="N200"/>
  <c r="O200"/>
  <c r="Q200"/>
  <c r="R200"/>
  <c r="A201"/>
  <c r="C201"/>
  <c r="D201"/>
  <c r="E201"/>
  <c r="F201"/>
  <c r="G201"/>
  <c r="H201"/>
  <c r="I201"/>
  <c r="J201"/>
  <c r="K201"/>
  <c r="L201"/>
  <c r="M201"/>
  <c r="N201"/>
  <c r="O201"/>
  <c r="Q201"/>
  <c r="R201"/>
  <c r="A202"/>
  <c r="C202"/>
  <c r="D202"/>
  <c r="E202"/>
  <c r="F202"/>
  <c r="G202"/>
  <c r="H202"/>
  <c r="I202"/>
  <c r="J202"/>
  <c r="K202"/>
  <c r="L202"/>
  <c r="M202"/>
  <c r="N202"/>
  <c r="O202"/>
  <c r="Q202"/>
  <c r="R202"/>
  <c r="A203"/>
  <c r="C203"/>
  <c r="D203"/>
  <c r="E203"/>
  <c r="F203"/>
  <c r="G203"/>
  <c r="H203"/>
  <c r="I203"/>
  <c r="J203"/>
  <c r="K203"/>
  <c r="L203"/>
  <c r="M203"/>
  <c r="N203"/>
  <c r="O203"/>
  <c r="Q203"/>
  <c r="R203"/>
  <c r="A204"/>
  <c r="C204"/>
  <c r="D204"/>
  <c r="E204"/>
  <c r="F204"/>
  <c r="G204"/>
  <c r="H204"/>
  <c r="I204"/>
  <c r="J204"/>
  <c r="K204"/>
  <c r="L204"/>
  <c r="M204"/>
  <c r="N204"/>
  <c r="O204"/>
  <c r="Q204"/>
  <c r="R204"/>
  <c r="A205"/>
  <c r="C205"/>
  <c r="D205"/>
  <c r="E205"/>
  <c r="F205"/>
  <c r="G205"/>
  <c r="H205"/>
  <c r="I205"/>
  <c r="J205"/>
  <c r="K205"/>
  <c r="L205"/>
  <c r="M205"/>
  <c r="N205"/>
  <c r="O205"/>
  <c r="Q205"/>
  <c r="R205"/>
  <c r="A206"/>
  <c r="C206"/>
  <c r="D206"/>
  <c r="E206"/>
  <c r="F206"/>
  <c r="G206"/>
  <c r="H206"/>
  <c r="I206"/>
  <c r="J206"/>
  <c r="K206"/>
  <c r="L206"/>
  <c r="M206"/>
  <c r="N206"/>
  <c r="O206"/>
  <c r="Q206"/>
  <c r="R206"/>
  <c r="A207"/>
  <c r="C207"/>
  <c r="D207"/>
  <c r="E207"/>
  <c r="F207"/>
  <c r="G207"/>
  <c r="H207"/>
  <c r="I207"/>
  <c r="J207"/>
  <c r="K207"/>
  <c r="L207"/>
  <c r="M207"/>
  <c r="N207"/>
  <c r="O207"/>
  <c r="Q207"/>
  <c r="R207"/>
  <c r="A208"/>
  <c r="C208"/>
  <c r="D208"/>
  <c r="E208"/>
  <c r="F208"/>
  <c r="G208"/>
  <c r="H208"/>
  <c r="I208"/>
  <c r="J208"/>
  <c r="K208"/>
  <c r="L208"/>
  <c r="M208"/>
  <c r="N208"/>
  <c r="O208"/>
  <c r="Q208"/>
  <c r="R208"/>
  <c r="A211"/>
  <c r="C211"/>
  <c r="D211"/>
  <c r="E211"/>
  <c r="F211"/>
  <c r="G211"/>
  <c r="H211"/>
  <c r="I211"/>
  <c r="J211"/>
  <c r="K211"/>
  <c r="L211"/>
  <c r="M211"/>
  <c r="N211"/>
  <c r="O211"/>
  <c r="Q211"/>
  <c r="R211"/>
  <c r="A212"/>
  <c r="C212"/>
  <c r="D212"/>
  <c r="E212"/>
  <c r="F212"/>
  <c r="G212"/>
  <c r="H212"/>
  <c r="I212"/>
  <c r="J212"/>
  <c r="K212"/>
  <c r="L212"/>
  <c r="M212"/>
  <c r="N212"/>
  <c r="O212"/>
  <c r="Q212"/>
  <c r="R212"/>
  <c r="A213"/>
  <c r="C213"/>
  <c r="D213"/>
  <c r="E213"/>
  <c r="F213"/>
  <c r="G213"/>
  <c r="H213"/>
  <c r="I213"/>
  <c r="J213"/>
  <c r="K213"/>
  <c r="L213"/>
  <c r="M213"/>
  <c r="N213"/>
  <c r="O213"/>
  <c r="Q213"/>
  <c r="R213"/>
  <c r="A214"/>
  <c r="C214"/>
  <c r="D214"/>
  <c r="E214"/>
  <c r="F214"/>
  <c r="G214"/>
  <c r="H214"/>
  <c r="I214"/>
  <c r="J214"/>
  <c r="K214"/>
  <c r="L214"/>
  <c r="M214"/>
  <c r="N214"/>
  <c r="O214"/>
  <c r="Q214"/>
  <c r="R214"/>
  <c r="A215"/>
  <c r="C215"/>
  <c r="D215"/>
  <c r="E215"/>
  <c r="F215"/>
  <c r="G215"/>
  <c r="H215"/>
  <c r="I215"/>
  <c r="J215"/>
  <c r="K215"/>
  <c r="L215"/>
  <c r="M215"/>
  <c r="N215"/>
  <c r="O215"/>
  <c r="Q215"/>
  <c r="R215"/>
  <c r="A216"/>
  <c r="C216"/>
  <c r="D216"/>
  <c r="E216"/>
  <c r="F216"/>
  <c r="G216"/>
  <c r="H216"/>
  <c r="I216"/>
  <c r="J216"/>
  <c r="K216"/>
  <c r="L216"/>
  <c r="M216"/>
  <c r="N216"/>
  <c r="O216"/>
  <c r="Q216"/>
  <c r="R216"/>
  <c r="A217"/>
  <c r="C217"/>
  <c r="D217"/>
  <c r="E217"/>
  <c r="F217"/>
  <c r="G217"/>
  <c r="H217"/>
  <c r="I217"/>
  <c r="J217"/>
  <c r="K217"/>
  <c r="L217"/>
  <c r="M217"/>
  <c r="N217"/>
  <c r="O217"/>
  <c r="Q217"/>
  <c r="R217"/>
  <c r="A218"/>
  <c r="C218"/>
  <c r="D218"/>
  <c r="E218"/>
  <c r="F218"/>
  <c r="G218"/>
  <c r="H218"/>
  <c r="I218"/>
  <c r="J218"/>
  <c r="K218"/>
  <c r="L218"/>
  <c r="M218"/>
  <c r="N218"/>
  <c r="O218"/>
  <c r="Q218"/>
  <c r="R218"/>
  <c r="A219"/>
  <c r="C219"/>
  <c r="D219"/>
  <c r="E219"/>
  <c r="F219"/>
  <c r="G219"/>
  <c r="H219"/>
  <c r="I219"/>
  <c r="J219"/>
  <c r="K219"/>
  <c r="L219"/>
  <c r="M219"/>
  <c r="N219"/>
  <c r="O219"/>
  <c r="Q219"/>
  <c r="R219"/>
  <c r="A220"/>
  <c r="C220"/>
  <c r="D220"/>
  <c r="E220"/>
  <c r="F220"/>
  <c r="G220"/>
  <c r="H220"/>
  <c r="I220"/>
  <c r="J220"/>
  <c r="K220"/>
  <c r="L220"/>
  <c r="M220"/>
  <c r="N220"/>
  <c r="O220"/>
  <c r="Q220"/>
  <c r="R220"/>
  <c r="A221"/>
  <c r="C221"/>
  <c r="D221"/>
  <c r="E221"/>
  <c r="F221"/>
  <c r="G221"/>
  <c r="H221"/>
  <c r="I221"/>
  <c r="J221"/>
  <c r="K221"/>
  <c r="L221"/>
  <c r="M221"/>
  <c r="N221"/>
  <c r="O221"/>
  <c r="Q221"/>
  <c r="R221"/>
  <c r="A222"/>
  <c r="C222"/>
  <c r="D222"/>
  <c r="E222"/>
  <c r="F222"/>
  <c r="G222"/>
  <c r="H222"/>
  <c r="I222"/>
  <c r="J222"/>
  <c r="K222"/>
  <c r="L222"/>
  <c r="M222"/>
  <c r="N222"/>
  <c r="O222"/>
  <c r="Q222"/>
  <c r="R222"/>
  <c r="A223"/>
  <c r="C223"/>
  <c r="D223"/>
  <c r="E223"/>
  <c r="F223"/>
  <c r="G223"/>
  <c r="H223"/>
  <c r="I223"/>
  <c r="J223"/>
  <c r="K223"/>
  <c r="L223"/>
  <c r="M223"/>
  <c r="N223"/>
  <c r="O223"/>
  <c r="Q223"/>
  <c r="R223"/>
  <c r="A224"/>
  <c r="C224"/>
  <c r="D224"/>
  <c r="E224"/>
  <c r="F224"/>
  <c r="G224"/>
  <c r="H224"/>
  <c r="I224"/>
  <c r="J224"/>
  <c r="K224"/>
  <c r="L224"/>
  <c r="M224"/>
  <c r="N224"/>
  <c r="O224"/>
  <c r="Q224"/>
  <c r="R224"/>
  <c r="A225"/>
  <c r="C225"/>
  <c r="D225"/>
  <c r="E225"/>
  <c r="F225"/>
  <c r="G225"/>
  <c r="H225"/>
  <c r="I225"/>
  <c r="J225"/>
  <c r="K225"/>
  <c r="L225"/>
  <c r="M225"/>
  <c r="N225"/>
  <c r="O225"/>
  <c r="Q225"/>
  <c r="R225"/>
  <c r="A226"/>
  <c r="C226"/>
  <c r="D226"/>
  <c r="E226"/>
  <c r="F226"/>
  <c r="G226"/>
  <c r="H226"/>
  <c r="I226"/>
  <c r="J226"/>
  <c r="K226"/>
  <c r="L226"/>
  <c r="M226"/>
  <c r="N226"/>
  <c r="O226"/>
  <c r="Q226"/>
  <c r="R226"/>
  <c r="A227"/>
  <c r="C227"/>
  <c r="D227"/>
  <c r="E227"/>
  <c r="F227"/>
  <c r="G227"/>
  <c r="H227"/>
  <c r="I227"/>
  <c r="J227"/>
  <c r="K227"/>
  <c r="L227"/>
  <c r="M227"/>
  <c r="N227"/>
  <c r="O227"/>
  <c r="Q227"/>
  <c r="R227"/>
  <c r="A228"/>
  <c r="C228"/>
  <c r="D228"/>
  <c r="E228"/>
  <c r="F228"/>
  <c r="G228"/>
  <c r="H228"/>
  <c r="I228"/>
  <c r="J228"/>
  <c r="K228"/>
  <c r="L228"/>
  <c r="M228"/>
  <c r="N228"/>
  <c r="O228"/>
  <c r="Q228"/>
  <c r="R228"/>
  <c r="A229"/>
  <c r="C229"/>
  <c r="D229"/>
  <c r="E229"/>
  <c r="F229"/>
  <c r="G229"/>
  <c r="H229"/>
  <c r="I229"/>
  <c r="J229"/>
  <c r="K229"/>
  <c r="L229"/>
  <c r="M229"/>
  <c r="N229"/>
  <c r="O229"/>
  <c r="Q229"/>
  <c r="R229"/>
  <c r="A230"/>
  <c r="C230"/>
  <c r="D230"/>
  <c r="E230"/>
  <c r="F230"/>
  <c r="G230"/>
  <c r="H230"/>
  <c r="I230"/>
  <c r="J230"/>
  <c r="K230"/>
  <c r="L230"/>
  <c r="M230"/>
  <c r="N230"/>
  <c r="O230"/>
  <c r="Q230"/>
  <c r="R230"/>
  <c r="A233"/>
  <c r="C233"/>
  <c r="D233"/>
  <c r="E233"/>
  <c r="F233"/>
  <c r="G233"/>
  <c r="H233"/>
  <c r="I233"/>
  <c r="J233"/>
  <c r="K233"/>
  <c r="L233"/>
  <c r="M233"/>
  <c r="N233"/>
  <c r="O233"/>
  <c r="Q233"/>
  <c r="R233"/>
  <c r="A234"/>
  <c r="C234"/>
  <c r="D234"/>
  <c r="E234"/>
  <c r="F234"/>
  <c r="G234"/>
  <c r="H234"/>
  <c r="I234"/>
  <c r="J234"/>
  <c r="K234"/>
  <c r="L234"/>
  <c r="M234"/>
  <c r="N234"/>
  <c r="O234"/>
  <c r="Q234"/>
  <c r="R234"/>
  <c r="A235"/>
  <c r="C235"/>
  <c r="D235"/>
  <c r="E235"/>
  <c r="F235"/>
  <c r="G235"/>
  <c r="H235"/>
  <c r="I235"/>
  <c r="J235"/>
  <c r="K235"/>
  <c r="L235"/>
  <c r="M235"/>
  <c r="N235"/>
  <c r="O235"/>
  <c r="Q235"/>
  <c r="R235"/>
  <c r="A236"/>
  <c r="C236"/>
  <c r="D236"/>
  <c r="E236"/>
  <c r="F236"/>
  <c r="G236"/>
  <c r="H236"/>
  <c r="I236"/>
  <c r="J236"/>
  <c r="K236"/>
  <c r="L236"/>
  <c r="M236"/>
  <c r="N236"/>
  <c r="O236"/>
  <c r="Q236"/>
  <c r="R236"/>
  <c r="A237"/>
  <c r="C237"/>
  <c r="D237"/>
  <c r="E237"/>
  <c r="F237"/>
  <c r="G237"/>
  <c r="H237"/>
  <c r="I237"/>
  <c r="J237"/>
  <c r="K237"/>
  <c r="L237"/>
  <c r="M237"/>
  <c r="N237"/>
  <c r="O237"/>
  <c r="Q237"/>
  <c r="R237"/>
  <c r="A238"/>
  <c r="C238"/>
  <c r="D238"/>
  <c r="E238"/>
  <c r="F238"/>
  <c r="G238"/>
  <c r="H238"/>
  <c r="I238"/>
  <c r="J238"/>
  <c r="K238"/>
  <c r="L238"/>
  <c r="M238"/>
  <c r="N238"/>
  <c r="O238"/>
  <c r="Q238"/>
  <c r="R238"/>
  <c r="A239"/>
  <c r="C239"/>
  <c r="D239"/>
  <c r="E239"/>
  <c r="F239"/>
  <c r="G239"/>
  <c r="H239"/>
  <c r="I239"/>
  <c r="J239"/>
  <c r="K239"/>
  <c r="L239"/>
  <c r="M239"/>
  <c r="N239"/>
  <c r="O239"/>
  <c r="Q239"/>
  <c r="R239"/>
  <c r="A240"/>
  <c r="C240"/>
  <c r="D240"/>
  <c r="E240"/>
  <c r="F240"/>
  <c r="G240"/>
  <c r="H240"/>
  <c r="I240"/>
  <c r="J240"/>
  <c r="K240"/>
  <c r="L240"/>
  <c r="M240"/>
  <c r="N240"/>
  <c r="O240"/>
  <c r="Q240"/>
  <c r="R240"/>
  <c r="A241"/>
  <c r="C241"/>
  <c r="D241"/>
  <c r="E241"/>
  <c r="F241"/>
  <c r="G241"/>
  <c r="H241"/>
  <c r="I241"/>
  <c r="J241"/>
  <c r="K241"/>
  <c r="L241"/>
  <c r="M241"/>
  <c r="N241"/>
  <c r="O241"/>
  <c r="Q241"/>
  <c r="R241"/>
  <c r="A242"/>
  <c r="C242"/>
  <c r="D242"/>
  <c r="E242"/>
  <c r="F242"/>
  <c r="G242"/>
  <c r="H242"/>
  <c r="I242"/>
  <c r="J242"/>
  <c r="K242"/>
  <c r="L242"/>
  <c r="M242"/>
  <c r="N242"/>
  <c r="O242"/>
  <c r="Q242"/>
  <c r="R242"/>
  <c r="A243"/>
  <c r="C243"/>
  <c r="D243"/>
  <c r="E243"/>
  <c r="F243"/>
  <c r="G243"/>
  <c r="H243"/>
  <c r="I243"/>
  <c r="J243"/>
  <c r="K243"/>
  <c r="L243"/>
  <c r="M243"/>
  <c r="N243"/>
  <c r="O243"/>
  <c r="Q243"/>
  <c r="R243"/>
  <c r="A244"/>
  <c r="C244"/>
  <c r="D244"/>
  <c r="E244"/>
  <c r="F244"/>
  <c r="G244"/>
  <c r="H244"/>
  <c r="I244"/>
  <c r="J244"/>
  <c r="K244"/>
  <c r="L244"/>
  <c r="M244"/>
  <c r="N244"/>
  <c r="O244"/>
  <c r="Q244"/>
  <c r="R244"/>
  <c r="A245"/>
  <c r="C245"/>
  <c r="D245"/>
  <c r="E245"/>
  <c r="F245"/>
  <c r="G245"/>
  <c r="H245"/>
  <c r="I245"/>
  <c r="J245"/>
  <c r="K245"/>
  <c r="L245"/>
  <c r="M245"/>
  <c r="N245"/>
  <c r="O245"/>
  <c r="Q245"/>
  <c r="R245"/>
  <c r="A246"/>
  <c r="C246"/>
  <c r="D246"/>
  <c r="E246"/>
  <c r="F246"/>
  <c r="G246"/>
  <c r="H246"/>
  <c r="I246"/>
  <c r="J246"/>
  <c r="K246"/>
  <c r="L246"/>
  <c r="M246"/>
  <c r="N246"/>
  <c r="O246"/>
  <c r="Q246"/>
  <c r="R246"/>
  <c r="A247"/>
  <c r="C247"/>
  <c r="D247"/>
  <c r="E247"/>
  <c r="F247"/>
  <c r="G247"/>
  <c r="H247"/>
  <c r="I247"/>
  <c r="J247"/>
  <c r="K247"/>
  <c r="L247"/>
  <c r="M247"/>
  <c r="N247"/>
  <c r="O247"/>
  <c r="Q247"/>
  <c r="R247"/>
  <c r="A248"/>
  <c r="C248"/>
  <c r="D248"/>
  <c r="E248"/>
  <c r="F248"/>
  <c r="G248"/>
  <c r="H248"/>
  <c r="I248"/>
  <c r="J248"/>
  <c r="K248"/>
  <c r="L248"/>
  <c r="M248"/>
  <c r="N248"/>
  <c r="O248"/>
  <c r="Q248"/>
  <c r="R248"/>
  <c r="A249"/>
  <c r="C249"/>
  <c r="D249"/>
  <c r="E249"/>
  <c r="F249"/>
  <c r="G249"/>
  <c r="H249"/>
  <c r="I249"/>
  <c r="J249"/>
  <c r="K249"/>
  <c r="L249"/>
  <c r="M249"/>
  <c r="N249"/>
  <c r="O249"/>
  <c r="Q249"/>
  <c r="R249"/>
  <c r="A250"/>
  <c r="C250"/>
  <c r="D250"/>
  <c r="E250"/>
  <c r="F250"/>
  <c r="G250"/>
  <c r="H250"/>
  <c r="I250"/>
  <c r="J250"/>
  <c r="K250"/>
  <c r="L250"/>
  <c r="M250"/>
  <c r="N250"/>
  <c r="O250"/>
  <c r="Q250"/>
  <c r="R250"/>
  <c r="A251"/>
  <c r="C251"/>
  <c r="D251"/>
  <c r="E251"/>
  <c r="F251"/>
  <c r="G251"/>
  <c r="H251"/>
  <c r="I251"/>
  <c r="J251"/>
  <c r="K251"/>
  <c r="L251"/>
  <c r="M251"/>
  <c r="N251"/>
  <c r="O251"/>
  <c r="Q251"/>
  <c r="R251"/>
  <c r="A252"/>
  <c r="C252"/>
  <c r="D252"/>
  <c r="E252"/>
  <c r="F252"/>
  <c r="G252"/>
  <c r="H252"/>
  <c r="I252"/>
  <c r="J252"/>
  <c r="K252"/>
  <c r="L252"/>
  <c r="M252"/>
  <c r="N252"/>
  <c r="O252"/>
  <c r="Q252"/>
  <c r="R252"/>
  <c r="A255"/>
  <c r="C255"/>
  <c r="D255"/>
  <c r="E255"/>
  <c r="F255"/>
  <c r="G255"/>
  <c r="H255"/>
  <c r="I255"/>
  <c r="J255"/>
  <c r="K255"/>
  <c r="L255"/>
  <c r="M255"/>
  <c r="N255"/>
  <c r="O255"/>
  <c r="Q255"/>
  <c r="R255"/>
  <c r="A256"/>
  <c r="C256"/>
  <c r="D256"/>
  <c r="E256"/>
  <c r="F256"/>
  <c r="G256"/>
  <c r="H256"/>
  <c r="I256"/>
  <c r="J256"/>
  <c r="K256"/>
  <c r="L256"/>
  <c r="M256"/>
  <c r="N256"/>
  <c r="O256"/>
  <c r="Q256"/>
  <c r="R256"/>
  <c r="A257"/>
  <c r="C257"/>
  <c r="D257"/>
  <c r="E257"/>
  <c r="F257"/>
  <c r="G257"/>
  <c r="H257"/>
  <c r="I257"/>
  <c r="J257"/>
  <c r="K257"/>
  <c r="L257"/>
  <c r="M257"/>
  <c r="N257"/>
  <c r="O257"/>
  <c r="Q257"/>
  <c r="R257"/>
  <c r="A258"/>
  <c r="C258"/>
  <c r="D258"/>
  <c r="E258"/>
  <c r="F258"/>
  <c r="G258"/>
  <c r="H258"/>
  <c r="I258"/>
  <c r="J258"/>
  <c r="K258"/>
  <c r="L258"/>
  <c r="M258"/>
  <c r="N258"/>
  <c r="O258"/>
  <c r="Q258"/>
  <c r="R258"/>
  <c r="A259"/>
  <c r="C259"/>
  <c r="D259"/>
  <c r="E259"/>
  <c r="F259"/>
  <c r="G259"/>
  <c r="H259"/>
  <c r="I259"/>
  <c r="J259"/>
  <c r="K259"/>
  <c r="L259"/>
  <c r="M259"/>
  <c r="N259"/>
  <c r="O259"/>
  <c r="Q259"/>
  <c r="R259"/>
  <c r="A260"/>
  <c r="C260"/>
  <c r="D260"/>
  <c r="E260"/>
  <c r="F260"/>
  <c r="G260"/>
  <c r="H260"/>
  <c r="I260"/>
  <c r="J260"/>
  <c r="K260"/>
  <c r="L260"/>
  <c r="M260"/>
  <c r="N260"/>
  <c r="O260"/>
  <c r="Q260"/>
  <c r="R260"/>
  <c r="A261"/>
  <c r="C261"/>
  <c r="D261"/>
  <c r="E261"/>
  <c r="F261"/>
  <c r="G261"/>
  <c r="H261"/>
  <c r="I261"/>
  <c r="J261"/>
  <c r="K261"/>
  <c r="L261"/>
  <c r="M261"/>
  <c r="N261"/>
  <c r="O261"/>
  <c r="Q261"/>
  <c r="R261"/>
  <c r="A262"/>
  <c r="C262"/>
  <c r="D262"/>
  <c r="E262"/>
  <c r="F262"/>
  <c r="G262"/>
  <c r="H262"/>
  <c r="I262"/>
  <c r="J262"/>
  <c r="K262"/>
  <c r="L262"/>
  <c r="M262"/>
  <c r="N262"/>
  <c r="O262"/>
  <c r="Q262"/>
  <c r="R262"/>
  <c r="A263"/>
  <c r="C263"/>
  <c r="D263"/>
  <c r="E263"/>
  <c r="F263"/>
  <c r="G263"/>
  <c r="H263"/>
  <c r="I263"/>
  <c r="J263"/>
  <c r="K263"/>
  <c r="L263"/>
  <c r="M263"/>
  <c r="N263"/>
  <c r="O263"/>
  <c r="Q263"/>
  <c r="R263"/>
  <c r="A264"/>
  <c r="C264"/>
  <c r="D264"/>
  <c r="E264"/>
  <c r="F264"/>
  <c r="G264"/>
  <c r="H264"/>
  <c r="I264"/>
  <c r="J264"/>
  <c r="K264"/>
  <c r="L264"/>
  <c r="M264"/>
  <c r="N264"/>
  <c r="O264"/>
  <c r="Q264"/>
  <c r="R264"/>
  <c r="A265"/>
  <c r="C265"/>
  <c r="D265"/>
  <c r="E265"/>
  <c r="F265"/>
  <c r="G265"/>
  <c r="H265"/>
  <c r="I265"/>
  <c r="J265"/>
  <c r="K265"/>
  <c r="L265"/>
  <c r="M265"/>
  <c r="N265"/>
  <c r="O265"/>
  <c r="Q265"/>
  <c r="R265"/>
  <c r="A266"/>
  <c r="C266"/>
  <c r="D266"/>
  <c r="E266"/>
  <c r="F266"/>
  <c r="G266"/>
  <c r="H266"/>
  <c r="I266"/>
  <c r="J266"/>
  <c r="K266"/>
  <c r="L266"/>
  <c r="M266"/>
  <c r="N266"/>
  <c r="O266"/>
  <c r="Q266"/>
  <c r="R266"/>
  <c r="A267"/>
  <c r="C267"/>
  <c r="D267"/>
  <c r="E267"/>
  <c r="F267"/>
  <c r="G267"/>
  <c r="H267"/>
  <c r="I267"/>
  <c r="J267"/>
  <c r="K267"/>
  <c r="L267"/>
  <c r="M267"/>
  <c r="N267"/>
  <c r="O267"/>
  <c r="Q267"/>
  <c r="R267"/>
  <c r="A268"/>
  <c r="C268"/>
  <c r="D268"/>
  <c r="E268"/>
  <c r="F268"/>
  <c r="G268"/>
  <c r="H268"/>
  <c r="I268"/>
  <c r="J268"/>
  <c r="K268"/>
  <c r="L268"/>
  <c r="M268"/>
  <c r="N268"/>
  <c r="O268"/>
  <c r="Q268"/>
  <c r="R268"/>
  <c r="A269"/>
  <c r="C269"/>
  <c r="D269"/>
  <c r="E269"/>
  <c r="F269"/>
  <c r="G269"/>
  <c r="H269"/>
  <c r="I269"/>
  <c r="J269"/>
  <c r="K269"/>
  <c r="L269"/>
  <c r="M269"/>
  <c r="N269"/>
  <c r="O269"/>
  <c r="Q269"/>
  <c r="R269"/>
  <c r="A270"/>
  <c r="C270"/>
  <c r="D270"/>
  <c r="E270"/>
  <c r="F270"/>
  <c r="G270"/>
  <c r="H270"/>
  <c r="I270"/>
  <c r="J270"/>
  <c r="K270"/>
  <c r="L270"/>
  <c r="M270"/>
  <c r="N270"/>
  <c r="O270"/>
  <c r="Q270"/>
  <c r="R270"/>
  <c r="A271"/>
  <c r="C271"/>
  <c r="D271"/>
  <c r="E271"/>
  <c r="F271"/>
  <c r="G271"/>
  <c r="H271"/>
  <c r="I271"/>
  <c r="J271"/>
  <c r="K271"/>
  <c r="L271"/>
  <c r="M271"/>
  <c r="N271"/>
  <c r="O271"/>
  <c r="Q271"/>
  <c r="R271"/>
  <c r="A272"/>
  <c r="C272"/>
  <c r="D272"/>
  <c r="E272"/>
  <c r="F272"/>
  <c r="G272"/>
  <c r="H272"/>
  <c r="I272"/>
  <c r="J272"/>
  <c r="K272"/>
  <c r="L272"/>
  <c r="M272"/>
  <c r="N272"/>
  <c r="O272"/>
  <c r="Q272"/>
  <c r="R272"/>
  <c r="A273"/>
  <c r="C273"/>
  <c r="D273"/>
  <c r="E273"/>
  <c r="F273"/>
  <c r="G273"/>
  <c r="H273"/>
  <c r="I273"/>
  <c r="J273"/>
  <c r="K273"/>
  <c r="L273"/>
  <c r="M273"/>
  <c r="N273"/>
  <c r="O273"/>
  <c r="Q273"/>
  <c r="R273"/>
  <c r="A274"/>
  <c r="C274"/>
  <c r="D274"/>
  <c r="E274"/>
  <c r="F274"/>
  <c r="G274"/>
  <c r="H274"/>
  <c r="I274"/>
  <c r="J274"/>
  <c r="K274"/>
  <c r="L274"/>
  <c r="M274"/>
  <c r="N274"/>
  <c r="O274"/>
  <c r="Q274"/>
  <c r="R274"/>
  <c r="A277"/>
  <c r="C277"/>
  <c r="D277"/>
  <c r="E277"/>
  <c r="F277"/>
  <c r="G277"/>
  <c r="H277"/>
  <c r="I277"/>
  <c r="J277"/>
  <c r="K277"/>
  <c r="L277"/>
  <c r="M277"/>
  <c r="N277"/>
  <c r="O277"/>
  <c r="Q277"/>
  <c r="R277"/>
  <c r="A278"/>
  <c r="C278"/>
  <c r="D278"/>
  <c r="E278"/>
  <c r="F278"/>
  <c r="G278"/>
  <c r="H278"/>
  <c r="I278"/>
  <c r="J278"/>
  <c r="K278"/>
  <c r="L278"/>
  <c r="M278"/>
  <c r="N278"/>
  <c r="O278"/>
  <c r="Q278"/>
  <c r="R278"/>
  <c r="A279"/>
  <c r="C279"/>
  <c r="D279"/>
  <c r="E279"/>
  <c r="F279"/>
  <c r="G279"/>
  <c r="H279"/>
  <c r="I279"/>
  <c r="J279"/>
  <c r="K279"/>
  <c r="L279"/>
  <c r="M279"/>
  <c r="N279"/>
  <c r="O279"/>
  <c r="Q279"/>
  <c r="R279"/>
  <c r="A280"/>
  <c r="C280"/>
  <c r="D280"/>
  <c r="E280"/>
  <c r="F280"/>
  <c r="G280"/>
  <c r="H280"/>
  <c r="I280"/>
  <c r="J280"/>
  <c r="K280"/>
  <c r="L280"/>
  <c r="M280"/>
  <c r="N280"/>
  <c r="O280"/>
  <c r="Q280"/>
  <c r="R280"/>
  <c r="A281"/>
  <c r="C281"/>
  <c r="D281"/>
  <c r="E281"/>
  <c r="F281"/>
  <c r="G281"/>
  <c r="H281"/>
  <c r="I281"/>
  <c r="J281"/>
  <c r="K281"/>
  <c r="L281"/>
  <c r="M281"/>
  <c r="N281"/>
  <c r="O281"/>
  <c r="Q281"/>
  <c r="R281"/>
  <c r="A282"/>
  <c r="C282"/>
  <c r="D282"/>
  <c r="E282"/>
  <c r="F282"/>
  <c r="G282"/>
  <c r="H282"/>
  <c r="I282"/>
  <c r="J282"/>
  <c r="K282"/>
  <c r="L282"/>
  <c r="M282"/>
  <c r="N282"/>
  <c r="O282"/>
  <c r="Q282"/>
  <c r="R282"/>
  <c r="A283"/>
  <c r="C283"/>
  <c r="D283"/>
  <c r="E283"/>
  <c r="F283"/>
  <c r="G283"/>
  <c r="H283"/>
  <c r="I283"/>
  <c r="J283"/>
  <c r="K283"/>
  <c r="L283"/>
  <c r="M283"/>
  <c r="N283"/>
  <c r="O283"/>
  <c r="Q283"/>
  <c r="R283"/>
  <c r="A284"/>
  <c r="C284"/>
  <c r="D284"/>
  <c r="E284"/>
  <c r="F284"/>
  <c r="G284"/>
  <c r="H284"/>
  <c r="I284"/>
  <c r="J284"/>
  <c r="K284"/>
  <c r="L284"/>
  <c r="M284"/>
  <c r="N284"/>
  <c r="O284"/>
  <c r="Q284"/>
  <c r="R284"/>
  <c r="A285"/>
  <c r="C285"/>
  <c r="D285"/>
  <c r="E285"/>
  <c r="F285"/>
  <c r="G285"/>
  <c r="H285"/>
  <c r="I285"/>
  <c r="J285"/>
  <c r="K285"/>
  <c r="L285"/>
  <c r="M285"/>
  <c r="N285"/>
  <c r="O285"/>
  <c r="Q285"/>
  <c r="R285"/>
  <c r="A286"/>
  <c r="C286"/>
  <c r="D286"/>
  <c r="E286"/>
  <c r="F286"/>
  <c r="G286"/>
  <c r="H286"/>
  <c r="I286"/>
  <c r="J286"/>
  <c r="K286"/>
  <c r="L286"/>
  <c r="M286"/>
  <c r="N286"/>
  <c r="O286"/>
  <c r="Q286"/>
  <c r="R286"/>
  <c r="A287"/>
  <c r="C287"/>
  <c r="D287"/>
  <c r="E287"/>
  <c r="F287"/>
  <c r="G287"/>
  <c r="H287"/>
  <c r="I287"/>
  <c r="J287"/>
  <c r="K287"/>
  <c r="L287"/>
  <c r="M287"/>
  <c r="N287"/>
  <c r="O287"/>
  <c r="Q287"/>
  <c r="R287"/>
  <c r="A288"/>
  <c r="C288"/>
  <c r="D288"/>
  <c r="E288"/>
  <c r="F288"/>
  <c r="G288"/>
  <c r="H288"/>
  <c r="I288"/>
  <c r="J288"/>
  <c r="K288"/>
  <c r="L288"/>
  <c r="M288"/>
  <c r="N288"/>
  <c r="O288"/>
  <c r="Q288"/>
  <c r="R288"/>
  <c r="A289"/>
  <c r="C289"/>
  <c r="D289"/>
  <c r="E289"/>
  <c r="F289"/>
  <c r="G289"/>
  <c r="H289"/>
  <c r="I289"/>
  <c r="J289"/>
  <c r="K289"/>
  <c r="L289"/>
  <c r="M289"/>
  <c r="N289"/>
  <c r="O289"/>
  <c r="Q289"/>
  <c r="R289"/>
  <c r="A290"/>
  <c r="C290"/>
  <c r="D290"/>
  <c r="E290"/>
  <c r="F290"/>
  <c r="G290"/>
  <c r="H290"/>
  <c r="I290"/>
  <c r="J290"/>
  <c r="K290"/>
  <c r="L290"/>
  <c r="M290"/>
  <c r="N290"/>
  <c r="O290"/>
  <c r="Q290"/>
  <c r="R290"/>
  <c r="A291"/>
  <c r="C291"/>
  <c r="D291"/>
  <c r="E291"/>
  <c r="F291"/>
  <c r="G291"/>
  <c r="H291"/>
  <c r="I291"/>
  <c r="J291"/>
  <c r="K291"/>
  <c r="L291"/>
  <c r="M291"/>
  <c r="N291"/>
  <c r="O291"/>
  <c r="Q291"/>
  <c r="R291"/>
  <c r="A292"/>
  <c r="C292"/>
  <c r="D292"/>
  <c r="E292"/>
  <c r="F292"/>
  <c r="G292"/>
  <c r="H292"/>
  <c r="I292"/>
  <c r="J292"/>
  <c r="K292"/>
  <c r="L292"/>
  <c r="M292"/>
  <c r="N292"/>
  <c r="O292"/>
  <c r="Q292"/>
  <c r="R292"/>
  <c r="A293"/>
  <c r="C293"/>
  <c r="D293"/>
  <c r="E293"/>
  <c r="F293"/>
  <c r="G293"/>
  <c r="H293"/>
  <c r="I293"/>
  <c r="J293"/>
  <c r="K293"/>
  <c r="L293"/>
  <c r="M293"/>
  <c r="N293"/>
  <c r="O293"/>
  <c r="Q293"/>
  <c r="R293"/>
  <c r="A294"/>
  <c r="C294"/>
  <c r="D294"/>
  <c r="E294"/>
  <c r="F294"/>
  <c r="G294"/>
  <c r="H294"/>
  <c r="I294"/>
  <c r="J294"/>
  <c r="K294"/>
  <c r="L294"/>
  <c r="M294"/>
  <c r="N294"/>
  <c r="O294"/>
  <c r="Q294"/>
  <c r="R294"/>
  <c r="A295"/>
  <c r="C295"/>
  <c r="D295"/>
  <c r="E295"/>
  <c r="F295"/>
  <c r="G295"/>
  <c r="H295"/>
  <c r="I295"/>
  <c r="J295"/>
  <c r="K295"/>
  <c r="L295"/>
  <c r="M295"/>
  <c r="N295"/>
  <c r="O295"/>
  <c r="Q295"/>
  <c r="R295"/>
  <c r="A296"/>
  <c r="C296"/>
  <c r="D296"/>
  <c r="E296"/>
  <c r="F296"/>
  <c r="G296"/>
  <c r="H296"/>
  <c r="I296"/>
  <c r="J296"/>
  <c r="K296"/>
  <c r="L296"/>
  <c r="M296"/>
  <c r="N296"/>
  <c r="O296"/>
  <c r="Q296"/>
  <c r="R296"/>
  <c r="A299"/>
  <c r="C299"/>
  <c r="D299"/>
  <c r="E299"/>
  <c r="F299"/>
  <c r="G299"/>
  <c r="H299"/>
  <c r="I299"/>
  <c r="J299"/>
  <c r="K299"/>
  <c r="L299"/>
  <c r="M299"/>
  <c r="N299"/>
  <c r="O299"/>
  <c r="Q299"/>
  <c r="R299"/>
  <c r="A300"/>
  <c r="C300"/>
  <c r="D300"/>
  <c r="E300"/>
  <c r="F300"/>
  <c r="G300"/>
  <c r="H300"/>
  <c r="I300"/>
  <c r="J300"/>
  <c r="K300"/>
  <c r="L300"/>
  <c r="M300"/>
  <c r="N300"/>
  <c r="O300"/>
  <c r="Q300"/>
  <c r="R300"/>
  <c r="A301"/>
  <c r="C301"/>
  <c r="D301"/>
  <c r="E301"/>
  <c r="F301"/>
  <c r="G301"/>
  <c r="H301"/>
  <c r="I301"/>
  <c r="J301"/>
  <c r="K301"/>
  <c r="L301"/>
  <c r="M301"/>
  <c r="N301"/>
  <c r="O301"/>
  <c r="Q301"/>
  <c r="R301"/>
  <c r="A302"/>
  <c r="C302"/>
  <c r="D302"/>
  <c r="E302"/>
  <c r="F302"/>
  <c r="G302"/>
  <c r="H302"/>
  <c r="I302"/>
  <c r="J302"/>
  <c r="K302"/>
  <c r="L302"/>
  <c r="M302"/>
  <c r="N302"/>
  <c r="O302"/>
  <c r="Q302"/>
  <c r="R302"/>
  <c r="A303"/>
  <c r="C303"/>
  <c r="D303"/>
  <c r="E303"/>
  <c r="F303"/>
  <c r="G303"/>
  <c r="H303"/>
  <c r="I303"/>
  <c r="J303"/>
  <c r="K303"/>
  <c r="L303"/>
  <c r="M303"/>
  <c r="N303"/>
  <c r="O303"/>
  <c r="Q303"/>
  <c r="R303"/>
  <c r="A304"/>
  <c r="C304"/>
  <c r="D304"/>
  <c r="E304"/>
  <c r="F304"/>
  <c r="G304"/>
  <c r="H304"/>
  <c r="I304"/>
  <c r="J304"/>
  <c r="K304"/>
  <c r="L304"/>
  <c r="M304"/>
  <c r="N304"/>
  <c r="O304"/>
  <c r="Q304"/>
  <c r="R304"/>
  <c r="A305"/>
  <c r="C305"/>
  <c r="D305"/>
  <c r="E305"/>
  <c r="F305"/>
  <c r="G305"/>
  <c r="H305"/>
  <c r="I305"/>
  <c r="J305"/>
  <c r="K305"/>
  <c r="L305"/>
  <c r="M305"/>
  <c r="N305"/>
  <c r="O305"/>
  <c r="Q305"/>
  <c r="R305"/>
  <c r="A306"/>
  <c r="C306"/>
  <c r="D306"/>
  <c r="E306"/>
  <c r="F306"/>
  <c r="G306"/>
  <c r="H306"/>
  <c r="I306"/>
  <c r="J306"/>
  <c r="K306"/>
  <c r="L306"/>
  <c r="M306"/>
  <c r="N306"/>
  <c r="O306"/>
  <c r="Q306"/>
  <c r="R306"/>
  <c r="A307"/>
  <c r="C307"/>
  <c r="D307"/>
  <c r="E307"/>
  <c r="F307"/>
  <c r="G307"/>
  <c r="H307"/>
  <c r="I307"/>
  <c r="J307"/>
  <c r="K307"/>
  <c r="L307"/>
  <c r="M307"/>
  <c r="N307"/>
  <c r="O307"/>
  <c r="Q307"/>
  <c r="R307"/>
  <c r="A308"/>
  <c r="C308"/>
  <c r="D308"/>
  <c r="E308"/>
  <c r="F308"/>
  <c r="G308"/>
  <c r="H308"/>
  <c r="I308"/>
  <c r="J308"/>
  <c r="K308"/>
  <c r="L308"/>
  <c r="M308"/>
  <c r="N308"/>
  <c r="O308"/>
  <c r="Q308"/>
  <c r="R308"/>
  <c r="A309"/>
  <c r="C309"/>
  <c r="D309"/>
  <c r="E309"/>
  <c r="F309"/>
  <c r="G309"/>
  <c r="H309"/>
  <c r="I309"/>
  <c r="J309"/>
  <c r="K309"/>
  <c r="L309"/>
  <c r="M309"/>
  <c r="N309"/>
  <c r="O309"/>
  <c r="Q309"/>
  <c r="R309"/>
  <c r="A310"/>
  <c r="C310"/>
  <c r="D310"/>
  <c r="E310"/>
  <c r="F310"/>
  <c r="G310"/>
  <c r="H310"/>
  <c r="I310"/>
  <c r="J310"/>
  <c r="K310"/>
  <c r="L310"/>
  <c r="M310"/>
  <c r="N310"/>
  <c r="O310"/>
  <c r="Q310"/>
  <c r="R310"/>
  <c r="A311"/>
  <c r="C311"/>
  <c r="D311"/>
  <c r="E311"/>
  <c r="F311"/>
  <c r="G311"/>
  <c r="H311"/>
  <c r="I311"/>
  <c r="J311"/>
  <c r="K311"/>
  <c r="L311"/>
  <c r="M311"/>
  <c r="N311"/>
  <c r="O311"/>
  <c r="Q311"/>
  <c r="R311"/>
  <c r="A312"/>
  <c r="C312"/>
  <c r="D312"/>
  <c r="E312"/>
  <c r="F312"/>
  <c r="G312"/>
  <c r="H312"/>
  <c r="I312"/>
  <c r="J312"/>
  <c r="K312"/>
  <c r="L312"/>
  <c r="M312"/>
  <c r="N312"/>
  <c r="O312"/>
  <c r="Q312"/>
  <c r="R312"/>
  <c r="A313"/>
  <c r="C313"/>
  <c r="D313"/>
  <c r="E313"/>
  <c r="F313"/>
  <c r="G313"/>
  <c r="H313"/>
  <c r="I313"/>
  <c r="J313"/>
  <c r="K313"/>
  <c r="L313"/>
  <c r="M313"/>
  <c r="N313"/>
  <c r="O313"/>
  <c r="Q313"/>
  <c r="R313"/>
  <c r="A314"/>
  <c r="C314"/>
  <c r="D314"/>
  <c r="E314"/>
  <c r="F314"/>
  <c r="G314"/>
  <c r="H314"/>
  <c r="I314"/>
  <c r="J314"/>
  <c r="K314"/>
  <c r="L314"/>
  <c r="M314"/>
  <c r="N314"/>
  <c r="O314"/>
  <c r="Q314"/>
  <c r="R314"/>
  <c r="A315"/>
  <c r="C315"/>
  <c r="D315"/>
  <c r="E315"/>
  <c r="F315"/>
  <c r="G315"/>
  <c r="H315"/>
  <c r="I315"/>
  <c r="J315"/>
  <c r="K315"/>
  <c r="L315"/>
  <c r="M315"/>
  <c r="N315"/>
  <c r="O315"/>
  <c r="Q315"/>
  <c r="R315"/>
  <c r="A316"/>
  <c r="C316"/>
  <c r="D316"/>
  <c r="E316"/>
  <c r="F316"/>
  <c r="G316"/>
  <c r="H316"/>
  <c r="I316"/>
  <c r="J316"/>
  <c r="K316"/>
  <c r="L316"/>
  <c r="M316"/>
  <c r="N316"/>
  <c r="O316"/>
  <c r="Q316"/>
  <c r="R316"/>
  <c r="A317"/>
  <c r="C317"/>
  <c r="D317"/>
  <c r="E317"/>
  <c r="F317"/>
  <c r="G317"/>
  <c r="H317"/>
  <c r="I317"/>
  <c r="J317"/>
  <c r="K317"/>
  <c r="L317"/>
  <c r="M317"/>
  <c r="N317"/>
  <c r="O317"/>
  <c r="Q317"/>
  <c r="R317"/>
  <c r="A318"/>
  <c r="C318"/>
  <c r="D318"/>
  <c r="E318"/>
  <c r="F318"/>
  <c r="G318"/>
  <c r="H318"/>
  <c r="I318"/>
  <c r="J318"/>
  <c r="K318"/>
  <c r="L318"/>
  <c r="M318"/>
  <c r="N318"/>
  <c r="O318"/>
  <c r="Q318"/>
  <c r="R318"/>
  <c r="A321"/>
  <c r="C321"/>
  <c r="D321"/>
  <c r="E321"/>
  <c r="F321"/>
  <c r="G321"/>
  <c r="H321"/>
  <c r="I321"/>
  <c r="J321"/>
  <c r="K321"/>
  <c r="L321"/>
  <c r="M321"/>
  <c r="N321"/>
  <c r="O321"/>
  <c r="Q321"/>
  <c r="R321"/>
  <c r="A322"/>
  <c r="C322"/>
  <c r="D322"/>
  <c r="E322"/>
  <c r="F322"/>
  <c r="G322"/>
  <c r="H322"/>
  <c r="I322"/>
  <c r="J322"/>
  <c r="K322"/>
  <c r="L322"/>
  <c r="M322"/>
  <c r="N322"/>
  <c r="O322"/>
  <c r="Q322"/>
  <c r="R322"/>
  <c r="A323"/>
  <c r="C323"/>
  <c r="D323"/>
  <c r="E323"/>
  <c r="F323"/>
  <c r="G323"/>
  <c r="H323"/>
  <c r="I323"/>
  <c r="J323"/>
  <c r="K323"/>
  <c r="L323"/>
  <c r="M323"/>
  <c r="N323"/>
  <c r="O323"/>
  <c r="Q323"/>
  <c r="R323"/>
  <c r="A324"/>
  <c r="C324"/>
  <c r="D324"/>
  <c r="E324"/>
  <c r="F324"/>
  <c r="G324"/>
  <c r="H324"/>
  <c r="I324"/>
  <c r="J324"/>
  <c r="K324"/>
  <c r="L324"/>
  <c r="M324"/>
  <c r="N324"/>
  <c r="O324"/>
  <c r="Q324"/>
  <c r="R324"/>
  <c r="A325"/>
  <c r="C325"/>
  <c r="D325"/>
  <c r="E325"/>
  <c r="F325"/>
  <c r="G325"/>
  <c r="H325"/>
  <c r="I325"/>
  <c r="J325"/>
  <c r="K325"/>
  <c r="L325"/>
  <c r="M325"/>
  <c r="N325"/>
  <c r="O325"/>
  <c r="Q325"/>
  <c r="R325"/>
  <c r="A326"/>
  <c r="C326"/>
  <c r="D326"/>
  <c r="E326"/>
  <c r="F326"/>
  <c r="G326"/>
  <c r="H326"/>
  <c r="I326"/>
  <c r="J326"/>
  <c r="K326"/>
  <c r="L326"/>
  <c r="M326"/>
  <c r="N326"/>
  <c r="O326"/>
  <c r="Q326"/>
  <c r="R326"/>
  <c r="A327"/>
  <c r="C327"/>
  <c r="D327"/>
  <c r="E327"/>
  <c r="F327"/>
  <c r="G327"/>
  <c r="H327"/>
  <c r="I327"/>
  <c r="J327"/>
  <c r="K327"/>
  <c r="L327"/>
  <c r="M327"/>
  <c r="N327"/>
  <c r="O327"/>
  <c r="Q327"/>
  <c r="R327"/>
  <c r="A328"/>
  <c r="C328"/>
  <c r="D328"/>
  <c r="E328"/>
  <c r="F328"/>
  <c r="G328"/>
  <c r="H328"/>
  <c r="I328"/>
  <c r="J328"/>
  <c r="K328"/>
  <c r="L328"/>
  <c r="M328"/>
  <c r="N328"/>
  <c r="O328"/>
  <c r="Q328"/>
  <c r="R328"/>
  <c r="A329"/>
  <c r="C329"/>
  <c r="D329"/>
  <c r="E329"/>
  <c r="F329"/>
  <c r="G329"/>
  <c r="H329"/>
  <c r="I329"/>
  <c r="J329"/>
  <c r="K329"/>
  <c r="L329"/>
  <c r="M329"/>
  <c r="N329"/>
  <c r="O329"/>
  <c r="Q329"/>
  <c r="R329"/>
  <c r="A330"/>
  <c r="C330"/>
  <c r="D330"/>
  <c r="E330"/>
  <c r="F330"/>
  <c r="G330"/>
  <c r="H330"/>
  <c r="I330"/>
  <c r="J330"/>
  <c r="K330"/>
  <c r="L330"/>
  <c r="M330"/>
  <c r="N330"/>
  <c r="O330"/>
  <c r="Q330"/>
  <c r="R330"/>
  <c r="A331"/>
  <c r="C331"/>
  <c r="D331"/>
  <c r="E331"/>
  <c r="F331"/>
  <c r="G331"/>
  <c r="H331"/>
  <c r="I331"/>
  <c r="J331"/>
  <c r="K331"/>
  <c r="L331"/>
  <c r="M331"/>
  <c r="N331"/>
  <c r="O331"/>
  <c r="Q331"/>
  <c r="R331"/>
  <c r="A332"/>
  <c r="C332"/>
  <c r="D332"/>
  <c r="E332"/>
  <c r="F332"/>
  <c r="G332"/>
  <c r="H332"/>
  <c r="I332"/>
  <c r="J332"/>
  <c r="K332"/>
  <c r="L332"/>
  <c r="M332"/>
  <c r="N332"/>
  <c r="O332"/>
  <c r="Q332"/>
  <c r="R332"/>
  <c r="A333"/>
  <c r="C333"/>
  <c r="D333"/>
  <c r="E333"/>
  <c r="F333"/>
  <c r="G333"/>
  <c r="H333"/>
  <c r="I333"/>
  <c r="J333"/>
  <c r="K333"/>
  <c r="L333"/>
  <c r="M333"/>
  <c r="N333"/>
  <c r="O333"/>
  <c r="Q333"/>
  <c r="R333"/>
  <c r="A334"/>
  <c r="C334"/>
  <c r="D334"/>
  <c r="E334"/>
  <c r="F334"/>
  <c r="G334"/>
  <c r="H334"/>
  <c r="I334"/>
  <c r="J334"/>
  <c r="K334"/>
  <c r="L334"/>
  <c r="M334"/>
  <c r="N334"/>
  <c r="O334"/>
  <c r="Q334"/>
  <c r="R334"/>
  <c r="A337"/>
  <c r="C337"/>
  <c r="D337"/>
  <c r="E337"/>
  <c r="F337"/>
  <c r="G337"/>
  <c r="H337"/>
  <c r="I337"/>
  <c r="J337"/>
  <c r="K337"/>
  <c r="L337"/>
  <c r="M337"/>
  <c r="N337"/>
  <c r="O337"/>
  <c r="Q337"/>
  <c r="R337"/>
  <c r="A338"/>
  <c r="C338"/>
  <c r="D338"/>
  <c r="E338"/>
  <c r="F338"/>
  <c r="G338"/>
  <c r="H338"/>
  <c r="I338"/>
  <c r="J338"/>
  <c r="K338"/>
  <c r="L338"/>
  <c r="M338"/>
  <c r="N338"/>
  <c r="O338"/>
  <c r="Q338"/>
  <c r="R338"/>
  <c r="A339"/>
  <c r="C339"/>
  <c r="D339"/>
  <c r="E339"/>
  <c r="F339"/>
  <c r="G339"/>
  <c r="H339"/>
  <c r="I339"/>
  <c r="J339"/>
  <c r="K339"/>
  <c r="L339"/>
  <c r="M339"/>
  <c r="N339"/>
  <c r="O339"/>
  <c r="Q339"/>
  <c r="R339"/>
  <c r="A340"/>
  <c r="C340"/>
  <c r="D340"/>
  <c r="E340"/>
  <c r="F340"/>
  <c r="G340"/>
  <c r="H340"/>
  <c r="I340"/>
  <c r="J340"/>
  <c r="K340"/>
  <c r="L340"/>
  <c r="M340"/>
  <c r="N340"/>
  <c r="O340"/>
  <c r="Q340"/>
  <c r="R340"/>
  <c r="A341"/>
  <c r="C341"/>
  <c r="D341"/>
  <c r="E341"/>
  <c r="F341"/>
  <c r="G341"/>
  <c r="H341"/>
  <c r="I341"/>
  <c r="J341"/>
  <c r="K341"/>
  <c r="L341"/>
  <c r="M341"/>
  <c r="N341"/>
  <c r="O341"/>
  <c r="Q341"/>
  <c r="R341"/>
  <c r="A342"/>
  <c r="C342"/>
  <c r="D342"/>
  <c r="E342"/>
  <c r="F342"/>
  <c r="G342"/>
  <c r="H342"/>
  <c r="I342"/>
  <c r="J342"/>
  <c r="K342"/>
  <c r="L342"/>
  <c r="M342"/>
  <c r="N342"/>
  <c r="O342"/>
  <c r="Q342"/>
  <c r="R342"/>
  <c r="A343"/>
  <c r="C343"/>
  <c r="D343"/>
  <c r="E343"/>
  <c r="F343"/>
  <c r="G343"/>
  <c r="H343"/>
  <c r="I343"/>
  <c r="J343"/>
  <c r="K343"/>
  <c r="L343"/>
  <c r="M343"/>
  <c r="N343"/>
  <c r="O343"/>
  <c r="Q343"/>
  <c r="R343"/>
  <c r="A344"/>
  <c r="C344"/>
  <c r="D344"/>
  <c r="E344"/>
  <c r="F344"/>
  <c r="G344"/>
  <c r="H344"/>
  <c r="I344"/>
  <c r="J344"/>
  <c r="K344"/>
  <c r="L344"/>
  <c r="M344"/>
  <c r="N344"/>
  <c r="O344"/>
  <c r="Q344"/>
  <c r="R344"/>
  <c r="A345"/>
  <c r="C345"/>
  <c r="D345"/>
  <c r="E345"/>
  <c r="F345"/>
  <c r="G345"/>
  <c r="H345"/>
  <c r="I345"/>
  <c r="J345"/>
  <c r="K345"/>
  <c r="L345"/>
  <c r="M345"/>
  <c r="N345"/>
  <c r="O345"/>
  <c r="Q345"/>
  <c r="R345"/>
  <c r="A346"/>
  <c r="C346"/>
  <c r="D346"/>
  <c r="E346"/>
  <c r="F346"/>
  <c r="G346"/>
  <c r="H346"/>
  <c r="I346"/>
  <c r="J346"/>
  <c r="K346"/>
  <c r="L346"/>
  <c r="M346"/>
  <c r="N346"/>
  <c r="O346"/>
  <c r="Q346"/>
  <c r="R346"/>
  <c r="A347"/>
  <c r="C347"/>
  <c r="D347"/>
  <c r="E347"/>
  <c r="F347"/>
  <c r="G347"/>
  <c r="H347"/>
  <c r="I347"/>
  <c r="J347"/>
  <c r="K347"/>
  <c r="L347"/>
  <c r="M347"/>
  <c r="N347"/>
  <c r="O347"/>
  <c r="Q347"/>
  <c r="R347"/>
  <c r="A348"/>
  <c r="C348"/>
  <c r="D348"/>
  <c r="E348"/>
  <c r="F348"/>
  <c r="G348"/>
  <c r="H348"/>
  <c r="I348"/>
  <c r="J348"/>
  <c r="K348"/>
  <c r="L348"/>
  <c r="M348"/>
  <c r="N348"/>
  <c r="O348"/>
  <c r="Q348"/>
  <c r="R348"/>
  <c r="A349"/>
  <c r="C349"/>
  <c r="D349"/>
  <c r="E349"/>
  <c r="F349"/>
  <c r="G349"/>
  <c r="H349"/>
  <c r="I349"/>
  <c r="J349"/>
  <c r="K349"/>
  <c r="L349"/>
  <c r="M349"/>
  <c r="N349"/>
  <c r="O349"/>
  <c r="Q349"/>
  <c r="R349"/>
  <c r="A350"/>
  <c r="C350"/>
  <c r="D350"/>
  <c r="E350"/>
  <c r="F350"/>
  <c r="G350"/>
  <c r="H350"/>
  <c r="I350"/>
  <c r="J350"/>
  <c r="K350"/>
  <c r="L350"/>
  <c r="M350"/>
  <c r="N350"/>
  <c r="O350"/>
  <c r="Q350"/>
  <c r="R350"/>
  <c r="A351"/>
  <c r="C351"/>
  <c r="D351"/>
  <c r="E351"/>
  <c r="F351"/>
  <c r="G351"/>
  <c r="H351"/>
  <c r="I351"/>
  <c r="J351"/>
  <c r="K351"/>
  <c r="L351"/>
  <c r="M351"/>
  <c r="N351"/>
  <c r="O351"/>
  <c r="Q351"/>
  <c r="R351"/>
  <c r="A352"/>
  <c r="C352"/>
  <c r="D352"/>
  <c r="E352"/>
  <c r="F352"/>
  <c r="G352"/>
  <c r="H352"/>
  <c r="I352"/>
  <c r="J352"/>
  <c r="K352"/>
  <c r="L352"/>
  <c r="M352"/>
  <c r="N352"/>
  <c r="O352"/>
  <c r="Q352"/>
  <c r="R352"/>
  <c r="A355"/>
  <c r="C355"/>
  <c r="D355"/>
  <c r="E355"/>
  <c r="F355"/>
  <c r="G355"/>
  <c r="H355"/>
  <c r="I355"/>
  <c r="J355"/>
  <c r="K355"/>
  <c r="L355"/>
  <c r="M355"/>
  <c r="N355"/>
  <c r="O355"/>
  <c r="Q355"/>
  <c r="R355"/>
  <c r="A356"/>
  <c r="C356"/>
  <c r="D356"/>
  <c r="E356"/>
  <c r="F356"/>
  <c r="G356"/>
  <c r="H356"/>
  <c r="I356"/>
  <c r="J356"/>
  <c r="K356"/>
  <c r="L356"/>
  <c r="M356"/>
  <c r="N356"/>
  <c r="O356"/>
  <c r="Q356"/>
  <c r="R356"/>
  <c r="A357"/>
  <c r="C357"/>
  <c r="D357"/>
  <c r="E357"/>
  <c r="F357"/>
  <c r="G357"/>
  <c r="H357"/>
  <c r="I357"/>
  <c r="J357"/>
  <c r="K357"/>
  <c r="L357"/>
  <c r="M357"/>
  <c r="N357"/>
  <c r="O357"/>
  <c r="Q357"/>
  <c r="R357"/>
  <c r="A358"/>
  <c r="C358"/>
  <c r="D358"/>
  <c r="E358"/>
  <c r="F358"/>
  <c r="G358"/>
  <c r="H358"/>
  <c r="I358"/>
  <c r="J358"/>
  <c r="K358"/>
  <c r="L358"/>
  <c r="M358"/>
  <c r="N358"/>
  <c r="O358"/>
  <c r="Q358"/>
  <c r="R358"/>
  <c r="A359"/>
  <c r="C359"/>
  <c r="D359"/>
  <c r="E359"/>
  <c r="F359"/>
  <c r="G359"/>
  <c r="H359"/>
  <c r="I359"/>
  <c r="J359"/>
  <c r="K359"/>
  <c r="L359"/>
  <c r="M359"/>
  <c r="N359"/>
  <c r="O359"/>
  <c r="Q359"/>
  <c r="R359"/>
  <c r="A360"/>
  <c r="C360"/>
  <c r="D360"/>
  <c r="E360"/>
  <c r="F360"/>
  <c r="G360"/>
  <c r="H360"/>
  <c r="I360"/>
  <c r="J360"/>
  <c r="K360"/>
  <c r="L360"/>
  <c r="M360"/>
  <c r="N360"/>
  <c r="O360"/>
  <c r="Q360"/>
  <c r="R360"/>
  <c r="A361"/>
  <c r="C361"/>
  <c r="D361"/>
  <c r="E361"/>
  <c r="F361"/>
  <c r="G361"/>
  <c r="H361"/>
  <c r="I361"/>
  <c r="J361"/>
  <c r="K361"/>
  <c r="L361"/>
  <c r="M361"/>
  <c r="N361"/>
  <c r="O361"/>
  <c r="Q361"/>
  <c r="R361"/>
  <c r="A362"/>
  <c r="C362"/>
  <c r="D362"/>
  <c r="E362"/>
  <c r="F362"/>
  <c r="G362"/>
  <c r="H362"/>
  <c r="I362"/>
  <c r="J362"/>
  <c r="K362"/>
  <c r="L362"/>
  <c r="M362"/>
  <c r="N362"/>
  <c r="O362"/>
  <c r="Q362"/>
  <c r="R362"/>
  <c r="A363"/>
  <c r="C363"/>
  <c r="D363"/>
  <c r="E363"/>
  <c r="F363"/>
  <c r="G363"/>
  <c r="H363"/>
  <c r="I363"/>
  <c r="J363"/>
  <c r="K363"/>
  <c r="L363"/>
  <c r="M363"/>
  <c r="N363"/>
  <c r="O363"/>
  <c r="Q363"/>
  <c r="R363"/>
  <c r="A364"/>
  <c r="C364"/>
  <c r="D364"/>
  <c r="E364"/>
  <c r="F364"/>
  <c r="G364"/>
  <c r="H364"/>
  <c r="I364"/>
  <c r="J364"/>
  <c r="K364"/>
  <c r="L364"/>
  <c r="M364"/>
  <c r="N364"/>
  <c r="O364"/>
  <c r="Q364"/>
  <c r="R364"/>
  <c r="A365"/>
  <c r="C365"/>
  <c r="D365"/>
  <c r="E365"/>
  <c r="F365"/>
  <c r="G365"/>
  <c r="H365"/>
  <c r="I365"/>
  <c r="J365"/>
  <c r="K365"/>
  <c r="L365"/>
  <c r="M365"/>
  <c r="N365"/>
  <c r="O365"/>
  <c r="Q365"/>
  <c r="R365"/>
  <c r="A366"/>
  <c r="C366"/>
  <c r="D366"/>
  <c r="E366"/>
  <c r="F366"/>
  <c r="G366"/>
  <c r="H366"/>
  <c r="I366"/>
  <c r="J366"/>
  <c r="K366"/>
  <c r="L366"/>
  <c r="M366"/>
  <c r="N366"/>
  <c r="O366"/>
  <c r="Q366"/>
  <c r="R366"/>
  <c r="A367"/>
  <c r="C367"/>
  <c r="D367"/>
  <c r="E367"/>
  <c r="F367"/>
  <c r="G367"/>
  <c r="H367"/>
  <c r="I367"/>
  <c r="J367"/>
  <c r="K367"/>
  <c r="L367"/>
  <c r="M367"/>
  <c r="N367"/>
  <c r="O367"/>
  <c r="Q367"/>
  <c r="R367"/>
  <c r="A368"/>
  <c r="C368"/>
  <c r="D368"/>
  <c r="E368"/>
  <c r="F368"/>
  <c r="G368"/>
  <c r="H368"/>
  <c r="I368"/>
  <c r="J368"/>
  <c r="K368"/>
  <c r="L368"/>
  <c r="M368"/>
  <c r="N368"/>
  <c r="O368"/>
  <c r="Q368"/>
  <c r="R368"/>
</calcChain>
</file>

<file path=xl/sharedStrings.xml><?xml version="1.0" encoding="utf-8"?>
<sst xmlns="http://schemas.openxmlformats.org/spreadsheetml/2006/main" count="353" uniqueCount="51">
  <si>
    <t>Stock quote and option quote for SPY on 08/01/11 20:55:36</t>
  </si>
  <si>
    <t>UNDERLYING</t>
  </si>
  <si>
    <t>LAST</t>
  </si>
  <si>
    <t>LX</t>
  </si>
  <si>
    <t>Net Chng</t>
  </si>
  <si>
    <t>BID</t>
  </si>
  <si>
    <t>BX</t>
  </si>
  <si>
    <t>ASK</t>
  </si>
  <si>
    <t>AX</t>
  </si>
  <si>
    <t>Size</t>
  </si>
  <si>
    <t>Volume</t>
  </si>
  <si>
    <t>Open</t>
  </si>
  <si>
    <t>High</t>
  </si>
  <si>
    <t>Low</t>
  </si>
  <si>
    <t>UNDERLYING EXTRA INFO</t>
  </si>
  <si>
    <t>Yield</t>
  </si>
  <si>
    <t>PE</t>
  </si>
  <si>
    <t>EPS</t>
  </si>
  <si>
    <t>Div</t>
  </si>
  <si>
    <t>Div.Freq</t>
  </si>
  <si>
    <t>Div.Date</t>
  </si>
  <si>
    <t>52High</t>
  </si>
  <si>
    <t>52Low</t>
  </si>
  <si>
    <t>Beta</t>
  </si>
  <si>
    <t>P/C Ratio</t>
  </si>
  <si>
    <t>Shares</t>
  </si>
  <si>
    <t>Theo parameters</t>
  </si>
  <si>
    <t>Theo date</t>
  </si>
  <si>
    <t>Theo stock price</t>
  </si>
  <si>
    <t>Theo volatility</t>
  </si>
  <si>
    <t>JAN2 11  (6)  100 (Weeklys)</t>
  </si>
  <si>
    <t>Impl Vol</t>
  </si>
  <si>
    <t>Theo Price</t>
  </si>
  <si>
    <t>Exp</t>
  </si>
  <si>
    <t>Strike</t>
  </si>
  <si>
    <t>JAN 11  (13)  100</t>
  </si>
  <si>
    <t>FEB 11  (41)  100</t>
  </si>
  <si>
    <t>MAR 11  (69)  100</t>
  </si>
  <si>
    <t>MAR5 11  (82)  100 (Quarterlys)</t>
  </si>
  <si>
    <t>APR 11  (97)  100</t>
  </si>
  <si>
    <t>JUN 11  (160)  100</t>
  </si>
  <si>
    <t>JUN5 11  (173)  100 (Quarterlys)</t>
  </si>
  <si>
    <t>SEP 11  (251)  100</t>
  </si>
  <si>
    <t>SEP5 11  (265)  100 (Quarterlys)</t>
  </si>
  <si>
    <t>DEC 11  (342)  100</t>
  </si>
  <si>
    <t>DEC5 11  (356)  100 (Quarterlys)</t>
  </si>
  <si>
    <t>JAN 12  (377)  100</t>
  </si>
  <si>
    <t>DEC 12  (713)  100</t>
  </si>
  <si>
    <t>DEC5 12  (723)  100 (Quarterlys)</t>
  </si>
  <si>
    <t>JAN 13  (741)  100</t>
  </si>
  <si>
    <t>DEC 13  (1077)  100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</si>
</sst>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>
  <ddeLink xmlns:r="http://schemas.openxmlformats.org/officeDocument/2006/relationships" ddeService="TOS" ddeTopic="LAST">
    <ddeItems>
      <ddeItem name=".SPY110114C118" advise="1">
        <values>
          <value>
            <val>9.25</val>
          </value>
        </values>
      </ddeItem>
      <ddeItem name=".SPY110114C119" advise="1">
        <values>
          <value>
            <val>8.23</val>
          </value>
        </values>
      </ddeItem>
      <ddeItem name=".SPY110114C120" advise="1">
        <values>
          <value>
            <val>7.2</val>
          </value>
        </values>
      </ddeItem>
      <ddeItem name=".SPY110114C121" advise="1">
        <values>
          <value>
            <val>6.04</val>
          </value>
        </values>
      </ddeItem>
      <ddeItem name=".SPY110114C122" advise="1">
        <values>
          <value>
            <val>5.25</val>
          </value>
        </values>
      </ddeItem>
      <ddeItem name=".SPY110114C123" advise="1">
        <values>
          <value>
            <val>4.2300000000000004</val>
          </value>
        </values>
      </ddeItem>
      <ddeItem name=".SPY110114C124" advise="1">
        <values>
          <value>
            <val>3.32</val>
          </value>
        </values>
      </ddeItem>
      <ddeItem name=".SPY110114C125" advise="1">
        <values>
          <value>
            <val>2.4900000000000002</val>
          </value>
        </values>
      </ddeItem>
      <ddeItem name=".SPY110114C126" advise="1">
        <values>
          <value>
            <val>1.66</val>
          </value>
        </values>
      </ddeItem>
      <ddeItem name=".SPY110114C127" advise="1">
        <values>
          <value>
            <val>0.99</val>
          </value>
        </values>
      </ddeItem>
      <ddeItem name=".SPY110114C128" advise="1">
        <values>
          <value>
            <val>0.49</val>
          </value>
        </values>
      </ddeItem>
      <ddeItem name=".SPY110114C129" advise="1">
        <values>
          <value>
            <val>0.2</val>
          </value>
        </values>
      </ddeItem>
      <ddeItem name=".SPY110114C130" advise="1">
        <values>
          <value>
            <val>0.08</val>
          </value>
        </values>
      </ddeItem>
      <ddeItem name=".SPY110114C131" advise="1">
        <values>
          <value>
            <val>0.03</val>
          </value>
        </values>
      </ddeItem>
      <ddeItem name=".SPY110114C132" advise="1">
        <values>
          <value>
            <val>0.02</val>
          </value>
        </values>
      </ddeItem>
      <ddeItem name=".SPY110114C133" advise="1">
        <values>
          <value>
            <val>0.01</val>
          </value>
        </values>
      </ddeItem>
      <ddeItem name=".SPY110114C134" advise="1">
        <values>
          <value>
            <val>0.02</val>
          </value>
        </values>
      </ddeItem>
      <ddeItem name=".SPY110114C135" advise="1">
        <values>
          <value>
            <val>0.01</val>
          </value>
        </values>
      </ddeItem>
      <ddeItem name=".SPY110114C136" advise="1">
        <values>
          <value t="str">
            <val>N/A</val>
          </value>
        </values>
      </ddeItem>
      <ddeItem name=".SPY110114C137" advise="1">
        <values>
          <value t="str">
            <val>N/A</val>
          </value>
        </values>
      </ddeItem>
      <ddeItem name=".SPY110114P118" advise="1">
        <values>
          <value>
            <val>0.05</val>
          </value>
        </values>
      </ddeItem>
      <ddeItem name=".SPY110114P119" advise="1">
        <values>
          <value>
            <val>0.05</val>
          </value>
        </values>
      </ddeItem>
      <ddeItem name=".SPY110114P120" advise="1">
        <values>
          <value>
            <val>0.06</val>
          </value>
        </values>
      </ddeItem>
      <ddeItem name=".SPY110114P121" advise="1">
        <values>
          <value>
            <val>7.0000000000000007E-2</val>
          </value>
        </values>
      </ddeItem>
      <ddeItem name=".SPY110114P122" advise="1">
        <values>
          <value>
            <val>0.08</val>
          </value>
        </values>
      </ddeItem>
      <ddeItem name=".SPY110114P123" advise="1">
        <values>
          <value>
            <val>0.11</val>
          </value>
        </values>
      </ddeItem>
      <ddeItem name=".SPY110114P124" advise="1">
        <values>
          <value>
            <val>0.16</val>
          </value>
        </values>
      </ddeItem>
      <ddeItem name=".SPY110114P125" advise="1">
        <values>
          <value>
            <val>0.26</val>
          </value>
        </values>
      </ddeItem>
      <ddeItem name=".SPY110114P126" advise="1">
        <values>
          <value>
            <val>0.46</val>
          </value>
        </values>
      </ddeItem>
      <ddeItem name=".SPY110114P127" advise="1">
        <values>
          <value>
            <val>0.82</val>
          </value>
        </values>
      </ddeItem>
      <ddeItem name=".SPY110114P128" advise="1">
        <values>
          <value>
            <val>1.29</val>
          </value>
        </values>
      </ddeItem>
      <ddeItem name=".SPY110114P129" advise="1">
        <values>
          <value>
            <val>2</val>
          </value>
        </values>
      </ddeItem>
      <ddeItem name=".SPY110114P130" advise="1">
        <values>
          <value>
            <val>3.06</val>
          </value>
        </values>
      </ddeItem>
      <ddeItem name=".SPY110114P131" advise="1">
        <values>
          <value>
            <val>3.83</val>
          </value>
        </values>
      </ddeItem>
      <ddeItem name=".SPY110114P132" advise="1">
        <values>
          <value>
            <val>4.8499999999999996</val>
          </value>
        </values>
      </ddeItem>
      <ddeItem name=".SPY110114P133" advise="1">
        <values>
          <value>
            <val>5.87</val>
          </value>
        </values>
      </ddeItem>
      <ddeItem name=".SPY110114P134" advise="1">
        <values>
          <value>
            <val>6.83</val>
          </value>
        </values>
      </ddeItem>
      <ddeItem name=".SPY110114P135" advise="1">
        <values>
          <value t="str">
            <val>N/A</val>
          </value>
        </values>
      </ddeItem>
      <ddeItem name=".SPY110114P136" advise="1">
        <values>
          <value>
            <val>8.8000000000000007</val>
          </value>
        </values>
      </ddeItem>
      <ddeItem name=".SPY110114P137" advise="1">
        <values>
          <value>
            <val>10.5</val>
          </value>
        </values>
      </ddeItem>
      <ddeItem name=".SPY110122C118" advise="1">
        <values>
          <value>
            <val>9.3000000000000007</val>
          </value>
        </values>
      </ddeItem>
      <ddeItem name=".SPY110122C119" advise="1">
        <values>
          <value>
            <val>8.27</val>
          </value>
        </values>
      </ddeItem>
      <ddeItem name=".SPY110122C120" advise="1">
        <values>
          <value>
            <val>7.34</val>
          </value>
        </values>
      </ddeItem>
      <ddeItem name=".SPY110122C121" advise="1">
        <values>
          <value>
            <val>6.33</val>
          </value>
        </values>
      </ddeItem>
      <ddeItem name=".SPY110122C122" advise="1">
        <values>
          <value>
            <val>5.42</val>
          </value>
        </values>
      </ddeItem>
      <ddeItem name=".SPY110122C123" advise="1">
        <values>
          <value>
            <val>4.51</val>
          </value>
        </values>
      </ddeItem>
      <ddeItem name=".SPY110122C124" advise="1">
        <values>
          <value>
            <val>3.68</val>
          </value>
        </values>
      </ddeItem>
      <ddeItem name=".SPY110122C125" advise="1">
        <values>
          <value>
            <val>2.84</val>
          </value>
        </values>
      </ddeItem>
      <ddeItem name=".SPY110122C126" advise="1">
        <values>
          <value>
            <val>2.14</val>
          </value>
        </values>
      </ddeItem>
      <ddeItem name=".SPY110122C127" advise="1">
        <values>
          <value>
            <val>1.44</val>
          </value>
        </values>
      </ddeItem>
      <ddeItem name=".SPY110122C128" advise="1">
        <values>
          <value>
            <val>0.92</val>
          </value>
        </values>
      </ddeItem>
      <ddeItem name=".SPY110122C129" advise="1">
        <values>
          <value>
            <val>0.54</val>
          </value>
        </values>
      </ddeItem>
      <ddeItem name=".SPY110122C130" advise="1">
        <values>
          <value>
            <val>0.3</val>
          </value>
        </values>
      </ddeItem>
      <ddeItem name=".SPY110122C131" advise="1">
        <values>
          <value>
            <val>0.17</val>
          </value>
        </values>
      </ddeItem>
      <ddeItem name=".SPY110122C132" advise="1">
        <values>
          <value>
            <val>0.08</val>
          </value>
        </values>
      </ddeItem>
      <ddeItem name=".SPY110122C133" advise="1">
        <values>
          <value>
            <val>0.05</val>
          </value>
        </values>
      </ddeItem>
      <ddeItem name=".SPY110122C134" advise="1">
        <values>
          <value>
            <val>0.03</val>
          </value>
        </values>
      </ddeItem>
      <ddeItem name=".SPY110122C135" advise="1">
        <values>
          <value>
            <val>0.02</val>
          </value>
        </values>
      </ddeItem>
      <ddeItem name=".SPY110122C136" advise="1">
        <values>
          <value>
            <val>0.02</val>
          </value>
        </values>
      </ddeItem>
      <ddeItem name=".SPY110122C137" advise="1">
        <values>
          <value>
            <val>0.01</val>
          </value>
        </values>
      </ddeItem>
      <ddeItem name=".SPY110122P118" advise="1">
        <values>
          <value>
            <val>0.09</val>
          </value>
        </values>
      </ddeItem>
      <ddeItem name=".SPY110122P119" advise="1">
        <values>
          <value>
            <val>0.11</val>
          </value>
        </values>
      </ddeItem>
      <ddeItem name=".SPY110122P120" advise="1">
        <values>
          <value>
            <val>0.14000000000000001</val>
          </value>
        </values>
      </ddeItem>
      <ddeItem name=".SPY110122P121" advise="1">
        <values>
          <value>
            <val>0.18</val>
          </value>
        </values>
      </ddeItem>
      <ddeItem name=".SPY110122P122" advise="1">
        <values>
          <value>
            <val>0.25</val>
          </value>
        </values>
      </ddeItem>
      <ddeItem name=".SPY110122P123" advise="1">
        <values>
          <value>
            <val>0.33</val>
          </value>
        </values>
      </ddeItem>
      <ddeItem name=".SPY110122P124" advise="1">
        <values>
          <value>
            <val>0.46</val>
          </value>
        </values>
      </ddeItem>
      <ddeItem name=".SPY110122P125" advise="1">
        <values>
          <value>
            <val>0.64</val>
          </value>
        </values>
      </ddeItem>
      <ddeItem name=".SPY110122P126" advise="1">
        <values>
          <value>
            <val>0.9</val>
          </value>
        </values>
      </ddeItem>
      <ddeItem name=".SPY110122P127" advise="1">
        <values>
          <value>
            <val>1.29</val>
          </value>
        </values>
      </ddeItem>
      <ddeItem name=".SPY110122P128" advise="1">
        <values>
          <value>
            <val>1.78</val>
          </value>
        </values>
      </ddeItem>
      <ddeItem name=".SPY110122P129" advise="1">
        <values>
          <value>
            <val>2.39</val>
          </value>
        </values>
      </ddeItem>
      <ddeItem name=".SPY110122P130" advise="1">
        <values>
          <value>
            <val>3.16</val>
          </value>
        </values>
      </ddeItem>
      <ddeItem name=".SPY110122P131" advise="1">
        <values>
          <value>
            <val>4.0199999999999996</val>
          </value>
        </values>
      </ddeItem>
      <ddeItem name=".SPY110122P132" advise="1">
        <values>
          <value>
            <val>4.88</val>
          </value>
        </values>
      </ddeItem>
      <ddeItem name=".SPY110122P133" advise="1">
        <values>
          <value>
            <val>6.05</val>
          </value>
        </values>
      </ddeItem>
      <ddeItem name=".SPY110122P134" advise="1">
        <values>
          <value>
            <val>7.44</val>
          </value>
        </values>
      </ddeItem>
      <ddeItem name=".SPY110122P135" advise="1">
        <values>
          <value>
            <val>8.7799999999999994</val>
          </value>
        </values>
      </ddeItem>
      <ddeItem name=".SPY110122P136" advise="1">
        <values>
          <value>
            <val>9.32</val>
          </value>
        </values>
      </ddeItem>
      <ddeItem name=".SPY110122P137" advise="1">
        <values>
          <value>
            <val>10.220000000000001</val>
          </value>
        </values>
      </ddeItem>
      <ddeItem name=".SPY110219C118" advise="1">
        <values>
          <value>
            <val>9.84</val>
          </value>
        </values>
      </ddeItem>
      <ddeItem name=".SPY110219C119" advise="1">
        <values>
          <value>
            <val>8.94</val>
          </value>
        </values>
      </ddeItem>
      <ddeItem name=".SPY110219C120" advise="1">
        <values>
          <value>
            <val>8.07</val>
          </value>
        </values>
      </ddeItem>
      <ddeItem name=".SPY110219C121" advise="1">
        <values>
          <value>
            <val>7.07</val>
          </value>
        </values>
      </ddeItem>
      <ddeItem name=".SPY110219C122" advise="1">
        <values>
          <value>
            <val>6.35</val>
          </value>
        </values>
      </ddeItem>
      <ddeItem name=".SPY110219C123" advise="1">
        <values>
          <value>
            <val>5.55</val>
          </value>
        </values>
      </ddeItem>
      <ddeItem name=".SPY110219C124" advise="1">
        <values>
          <value>
            <val>4.83</val>
          </value>
        </values>
      </ddeItem>
      <ddeItem name=".SPY110219C125" advise="1">
        <values>
          <value>
            <val>4.0999999999999996</val>
          </value>
        </values>
      </ddeItem>
      <ddeItem name=".SPY110219C126" advise="1">
        <values>
          <value>
            <val>3.47</val>
          </value>
        </values>
      </ddeItem>
      <ddeItem name=".SPY110219C127" advise="1">
        <values>
          <value>
            <val>2.83</val>
          </value>
        </values>
      </ddeItem>
      <ddeItem name=".SPY110219C128" advise="1">
        <values>
          <value>
            <val>2.2599999999999998</val>
          </value>
        </values>
      </ddeItem>
      <ddeItem name=".SPY110219C129" advise="1">
        <values>
          <value>
            <val>1.75</val>
          </value>
        </values>
      </ddeItem>
      <ddeItem name=".SPY110219C130" advise="1">
        <values>
          <value>
            <val>1.35</val>
          </value>
        </values>
      </ddeItem>
      <ddeItem name=".SPY110219C131" advise="1">
        <values>
          <value>
            <val>0.98</val>
          </value>
        </values>
      </ddeItem>
      <ddeItem name=".SPY110219C132" advise="1">
        <values>
          <value>
            <val>0.7</val>
          </value>
        </values>
      </ddeItem>
      <ddeItem name=".SPY110219C133" advise="1">
        <values>
          <value>
            <val>0.49</val>
          </value>
        </values>
      </ddeItem>
      <ddeItem name=".SPY110219C134" advise="1">
        <values>
          <value>
            <val>0.34</val>
          </value>
        </values>
      </ddeItem>
      <ddeItem name=".SPY110219C135" advise="1">
        <values>
          <value>
            <val>0.22</val>
          </value>
        </values>
      </ddeItem>
      <ddeItem name=".SPY110219C136" advise="1">
        <values>
          <value>
            <val>0.17</val>
          </value>
        </values>
      </ddeItem>
      <ddeItem name=".SPY110219C137" advise="1">
        <values>
          <value>
            <val>0.1</val>
          </value>
        </values>
      </ddeItem>
      <ddeItem name=".SPY110219P118" advise="1">
        <values>
          <value>
            <val>0.63</val>
          </value>
        </values>
      </ddeItem>
      <ddeItem name=".SPY110219P119" advise="1">
        <values>
          <value>
            <val>0.73</val>
          </value>
        </values>
      </ddeItem>
      <ddeItem name=".SPY110219P120" advise="1">
        <values>
          <value>
            <val>0.86</val>
          </value>
        </values>
      </ddeItem>
      <ddeItem name=".SPY110219P121" advise="1">
        <values>
          <value>
            <val>1</val>
          </value>
        </values>
      </ddeItem>
      <ddeItem name=".SPY110219P122" advise="1">
        <values>
          <value>
            <val>1.1499999999999999</val>
          </value>
        </values>
      </ddeItem>
      <ddeItem name=".SPY110219P123" advise="1">
        <values>
          <value>
            <val>1.36</val>
          </value>
        </values>
      </ddeItem>
      <ddeItem name=".SPY110219P124" advise="1">
        <values>
          <value>
            <val>1.59</val>
          </value>
        </values>
      </ddeItem>
      <ddeItem name=".SPY110219P125" advise="1">
        <values>
          <value>
            <val>1.86</val>
          </value>
        </values>
      </ddeItem>
      <ddeItem name=".SPY110219P126" advise="1">
        <values>
          <value>
            <val>2.19</val>
          </value>
        </values>
      </ddeItem>
      <ddeItem name=".SPY110219P127" advise="1">
        <values>
          <value>
            <val>2.61</val>
          </value>
        </values>
      </ddeItem>
      <ddeItem name=".SPY110219P128" advise="1">
        <values>
          <value>
            <val>3.02</val>
          </value>
        </values>
      </ddeItem>
      <ddeItem name=".SPY110219P129" advise="1">
        <values>
          <value>
            <val>3.54</val>
          </value>
        </values>
      </ddeItem>
      <ddeItem name=".SPY110219P130" advise="1">
        <values>
          <value>
            <val>4.1100000000000003</val>
          </value>
        </values>
      </ddeItem>
      <ddeItem name=".SPY110219P131" advise="1">
        <values>
          <value>
            <val>4.74</val>
          </value>
        </values>
      </ddeItem>
      <ddeItem name=".SPY110219P132" advise="1">
        <values>
          <value>
            <val>5.5</val>
          </value>
        </values>
      </ddeItem>
      <ddeItem name=".SPY110219P133" advise="1">
        <values>
          <value>
            <val>7.19</val>
          </value>
        </values>
      </ddeItem>
      <ddeItem name=".SPY110219P134" advise="1">
        <values>
          <value>
            <val>7.83</val>
          </value>
        </values>
      </ddeItem>
      <ddeItem name=".SPY110219P135" advise="1">
        <values>
          <value>
            <val>8.1</val>
          </value>
        </values>
      </ddeItem>
      <ddeItem name=".SPY110219P136" advise="1">
        <values>
          <value>
            <val>8.3699999999999992</val>
          </value>
        </values>
      </ddeItem>
      <ddeItem name=".SPY110219P137" advise="1">
        <values>
          <value>
            <val>10.119999999999999</val>
          </value>
        </values>
      </ddeItem>
      <ddeItem name=".SPY110319C118" advise="1">
        <values>
          <value>
            <val>10.46</val>
          </value>
        </values>
      </ddeItem>
      <ddeItem name=".SPY110319C119" advise="1">
        <values>
          <value>
            <val>9.56</val>
          </value>
        </values>
      </ddeItem>
      <ddeItem name=".SPY110319C120" advise="1">
        <values>
          <value>
            <val>8.7100000000000009</val>
          </value>
        </values>
      </ddeItem>
      <ddeItem name=".SPY110319C121" advise="1">
        <values>
          <value>
            <val>7.97</val>
          </value>
        </values>
      </ddeItem>
      <ddeItem name=".SPY110319C122" advise="1">
        <values>
          <value>
            <val>7.11</val>
          </value>
        </values>
      </ddeItem>
      <ddeItem name=".SPY110319C123" advise="1">
        <values>
          <value>
            <val>6.37</val>
          </value>
        </values>
      </ddeItem>
      <ddeItem name=".SPY110319C124" advise="1">
        <values>
          <value>
            <val>5.67</val>
          </value>
        </values>
      </ddeItem>
      <ddeItem name=".SPY110319C125" advise="1">
        <values>
          <value>
            <val>4.9800000000000004</val>
          </value>
        </values>
      </ddeItem>
      <ddeItem name=".SPY110319C126" advise="1">
        <values>
          <value>
            <val>4.32</val>
          </value>
        </values>
      </ddeItem>
      <ddeItem name=".SPY110319C127" advise="1">
        <values>
          <value>
            <val>3.76</val>
          </value>
        </values>
      </ddeItem>
      <ddeItem name=".SPY110319C128" advise="1">
        <values>
          <value>
            <val>3.2</val>
          </value>
        </values>
      </ddeItem>
      <ddeItem name=".SPY110319C129" advise="1">
        <values>
          <value>
            <val>2.68</val>
          </value>
        </values>
      </ddeItem>
      <ddeItem name=".SPY110319C130" advise="1">
        <values>
          <value>
            <val>2.17</val>
          </value>
        </values>
      </ddeItem>
      <ddeItem name=".SPY110319C131" advise="1">
        <values>
          <value>
            <val>1.79</val>
          </value>
        </values>
      </ddeItem>
      <ddeItem name=".SPY110319C132" advise="1">
        <values>
          <value>
            <val>1.41</val>
          </value>
        </values>
      </ddeItem>
      <ddeItem name=".SPY110319C133" advise="1">
        <values>
          <value>
            <val>1.1000000000000001</val>
          </value>
        </values>
      </ddeItem>
      <ddeItem name=".SPY110319C134" advise="1">
        <values>
          <value>
            <val>0.84</val>
          </value>
        </values>
      </ddeItem>
      <ddeItem name=".SPY110319C135" advise="1">
        <values>
          <value>
            <val>0.64</val>
          </value>
        </values>
      </ddeItem>
      <ddeItem name=".SPY110319C136" advise="1">
        <values>
          <value>
            <val>0.45</val>
          </value>
        </values>
      </ddeItem>
      <ddeItem name=".SPY110319C137" advise="1">
        <values>
          <value>
            <val>0.36</val>
          </value>
        </values>
      </ddeItem>
      <ddeItem name=".SPY110319P118" advise="1">
        <values>
          <value>
            <val>1.4</val>
          </value>
        </values>
      </ddeItem>
      <ddeItem name=".SPY110319P119" advise="1">
        <values>
          <value>
            <val>1.56</val>
          </value>
        </values>
      </ddeItem>
      <ddeItem name=".SPY110319P120" advise="1">
        <values>
          <value>
            <val>1.73</val>
          </value>
        </values>
      </ddeItem>
      <ddeItem name=".SPY110319P121" advise="1">
        <values>
          <value>
            <val>1.92</val>
          </value>
        </values>
      </ddeItem>
      <ddeItem name=".SPY110319P122" advise="1">
        <values>
          <value>
            <val>2.17</val>
          </value>
        </values>
      </ddeItem>
      <ddeItem name=".SPY110319P123" advise="1">
        <values>
          <value>
            <val>2.4300000000000002</val>
          </value>
        </values>
      </ddeItem>
      <ddeItem name=".SPY110319P124" advise="1">
        <values>
          <value>
            <val>2.7</val>
          </value>
        </values>
      </ddeItem>
      <ddeItem name=".SPY110319P125" advise="1">
        <values>
          <value>
            <val>3.03</val>
          </value>
        </values>
      </ddeItem>
      <ddeItem name=".SPY110319P126" advise="1">
        <values>
          <value>
            <val>3.41</val>
          </value>
        </values>
      </ddeItem>
      <ddeItem name=".SPY110319P127" advise="1">
        <values>
          <value>
            <val>3.8</val>
          </value>
        </values>
      </ddeItem>
      <ddeItem name=".SPY110319P128" advise="1">
        <values>
          <value>
            <val>4.28</val>
          </value>
        </values>
      </ddeItem>
      <ddeItem name=".SPY110319P129" advise="1">
        <values>
          <value>
            <val>4.78</val>
          </value>
        </values>
      </ddeItem>
      <ddeItem name=".SPY110319P130" advise="1">
        <values>
          <value>
            <val>5.33</val>
          </value>
        </values>
      </ddeItem>
      <ddeItem name=".SPY110319P131" advise="1">
        <values>
          <value>
            <val>5.92</val>
          </value>
        </values>
      </ddeItem>
      <ddeItem name=".SPY110319P132" advise="1">
        <values>
          <value>
            <val>6.61</val>
          </value>
        </values>
      </ddeItem>
      <ddeItem name=".SPY110319P133" advise="1">
        <values>
          <value>
            <val>7.17</val>
          </value>
        </values>
      </ddeItem>
      <ddeItem name=".SPY110319P134" advise="1">
        <values>
          <value>
            <val>8.25</val>
          </value>
        </values>
      </ddeItem>
      <ddeItem name=".SPY110319P135" advise="1">
        <values>
          <value>
            <val>9.1999999999999993</val>
          </value>
        </values>
      </ddeItem>
      <ddeItem name=".SPY110319P136" advise="1">
        <values>
          <value>
            <val>9.41</val>
          </value>
        </values>
      </ddeItem>
      <ddeItem name=".SPY110319P137" advise="1">
        <values>
          <value>
            <val>10.65</val>
          </value>
        </values>
      </ddeItem>
      <ddeItem name=".SPY110331C118" advise="1">
        <values>
          <value>
            <val>10.37</val>
          </value>
        </values>
      </ddeItem>
      <ddeItem name=".SPY110331C119" advise="1">
        <values>
          <value>
            <val>10.28</val>
          </value>
        </values>
      </ddeItem>
      <ddeItem name=".SPY110331C120" advise="1">
        <values>
          <value>
            <val>8.68</val>
          </value>
        </values>
      </ddeItem>
      <ddeItem name=".SPY110331C121" advise="1">
        <values>
          <value>
            <val>8.51</val>
          </value>
        </values>
      </ddeItem>
      <ddeItem name=".SPY110331C122" advise="1">
        <values>
          <value>
            <val>7.25</val>
          </value>
        </values>
      </ddeItem>
      <ddeItem name=".SPY110331C123" advise="1">
        <values>
          <value>
            <val>7.11</val>
          </value>
        </values>
      </ddeItem>
      <ddeItem name=".SPY110331C124" advise="1">
        <values>
          <value>
            <val>5.97</val>
          </value>
        </values>
      </ddeItem>
      <ddeItem name=".SPY110331C125" advise="1">
        <values>
          <value>
            <val>4.96</val>
          </value>
        </values>
      </ddeItem>
      <ddeItem name=".SPY110331C126" advise="1">
        <values>
          <value>
            <val>4.63</val>
          </value>
        </values>
      </ddeItem>
      <ddeItem name=".SPY110331C127" advise="1">
        <values>
          <value>
            <val>3.63</val>
          </value>
        </values>
      </ddeItem>
      <ddeItem name=".SPY110331C128" advise="1">
        <values>
          <value>
            <val>3.4</val>
          </value>
        </values>
      </ddeItem>
      <ddeItem name=".SPY110331C129" advise="1">
        <values>
          <value>
            <val>2.84</val>
          </value>
        </values>
      </ddeItem>
      <ddeItem name=".SPY110331C130" advise="1">
        <values>
          <value>
            <val>2.36</val>
          </value>
        </values>
      </ddeItem>
      <ddeItem name=".SPY110331C131" advise="1">
        <values>
          <value>
            <val>2.2999999999999998</val>
          </value>
        </values>
      </ddeItem>
      <ddeItem name=".SPY110331C132" advise="1">
        <values>
          <value>
            <val>1.65</val>
          </value>
        </values>
      </ddeItem>
      <ddeItem name=".SPY110331C133" advise="1">
        <values>
          <value>
            <val>1.55</val>
          </value>
        </values>
      </ddeItem>
      <ddeItem name=".SPY110331C134" advise="1">
        <values>
          <value>
            <val>1.1399999999999999</val>
          </value>
        </values>
      </ddeItem>
      <ddeItem name=".SPY110331C135" advise="1">
        <values>
          <value>
            <val>1.03</val>
          </value>
        </values>
      </ddeItem>
      <ddeItem name=".SPY110331C136" advise="1">
        <values>
          <value>
            <val>0.63</val>
          </value>
        </values>
      </ddeItem>
      <ddeItem name=".SPY110331C137" advise="1">
        <values>
          <value>
            <val>0.55000000000000004</val>
          </value>
        </values>
      </ddeItem>
      <ddeItem name=".SPY110331P118" advise="1">
        <values>
          <value>
            <val>1.7</val>
          </value>
        </values>
      </ddeItem>
      <ddeItem name=".SPY110331P119" advise="1">
        <values>
          <value>
            <val>1.82</val>
          </value>
        </values>
      </ddeItem>
      <ddeItem name=".SPY110331P120" advise="1">
        <values>
          <value>
            <val>2.33</val>
          </value>
        </values>
      </ddeItem>
      <ddeItem name=".SPY110331P121" advise="1">
        <values>
          <value>
            <val>2.42</val>
          </value>
        </values>
      </ddeItem>
      <ddeItem name=".SPY110331P122" advise="1">
        <values>
          <value>
            <val>2.56</val>
          </value>
        </values>
      </ddeItem>
      <ddeItem name=".SPY110331P123" advise="1">
        <values>
          <value>
            <val>3.06</val>
          </value>
        </values>
      </ddeItem>
      <ddeItem name=".SPY110331P124" advise="1">
        <values>
          <value>
            <val>3.2</val>
          </value>
        </values>
      </ddeItem>
      <ddeItem name=".SPY110331P125" advise="1">
        <values>
          <value>
            <val>3.68</val>
          </value>
        </values>
      </ddeItem>
      <ddeItem name=".SPY110331P126" advise="1">
        <values>
          <value>
            <val>3.96</val>
          </value>
        </values>
      </ddeItem>
      <ddeItem name=".SPY110331P127" advise="1">
        <values>
          <value>
            <val>4.5</val>
          </value>
        </values>
      </ddeItem>
      <ddeItem name=".SPY110331P128" advise="1">
        <values>
          <value>
            <val>4.7300000000000004</val>
          </value>
        </values>
      </ddeItem>
      <ddeItem name=".SPY110331P129" advise="1">
        <values>
          <value>
            <val>4.9400000000000004</val>
          </value>
        </values>
      </ddeItem>
      <ddeItem name=".SPY110331P130" advise="1">
        <values>
          <value>
            <val>5.76</val>
          </value>
        </values>
      </ddeItem>
      <ddeItem name=".SPY110331P131" advise="1">
        <values>
          <value>
            <val>7.34</val>
          </value>
        </values>
      </ddeItem>
      <ddeItem name=".SPY110331P132" advise="1">
        <values>
          <value>
            <val>6.98</val>
          </value>
        </values>
      </ddeItem>
      <ddeItem name=".SPY110331P133" advise="1">
        <values>
          <value>
            <val>8.8699999999999992</val>
          </value>
        </values>
      </ddeItem>
      <ddeItem name=".SPY110331P134" advise="1">
        <values>
          <value>
            <val>9.33</val>
          </value>
        </values>
      </ddeItem>
      <ddeItem name=".SPY110331P135" advise="1">
        <values>
          <value>
            <val>8.93</val>
          </value>
        </values>
      </ddeItem>
      <ddeItem name=".SPY110331P136" advise="1">
        <values>
          <value>
            <val>17.37</val>
          </value>
        </values>
      </ddeItem>
      <ddeItem name=".SPY110331P137" advise="1">
        <values>
          <value>
            <val>12.19</val>
          </value>
        </values>
      </ddeItem>
      <ddeItem name=".SPY110416C118" advise="1">
        <values>
          <value>
            <val>10.82</val>
          </value>
        </values>
      </ddeItem>
      <ddeItem name=".SPY110416C119" advise="1">
        <values>
          <value>
            <val>9.91</val>
          </value>
        </values>
      </ddeItem>
      <ddeItem name=".SPY110416C120" advise="1">
        <values>
          <value>
            <val>9.6199999999999992</val>
          </value>
        </values>
      </ddeItem>
      <ddeItem name=".SPY110416C121" advise="1">
        <values>
          <value>
            <val>8.3800000000000008</val>
          </value>
        </values>
      </ddeItem>
      <ddeItem name=".SPY110416C122" advise="1">
        <values>
          <value>
            <val>8.1</val>
          </value>
        </values>
      </ddeItem>
      <ddeItem name=".SPY110416C123" advise="1">
        <values>
          <value>
            <val>6.78</val>
          </value>
        </values>
      </ddeItem>
      <ddeItem name=".SPY110416C124" advise="1">
        <values>
          <value>
            <val>6.4</val>
          </value>
        </values>
      </ddeItem>
      <ddeItem name=".SPY110416C125" advise="1">
        <values>
          <value>
            <val>5.8</val>
          </value>
        </values>
      </ddeItem>
      <ddeItem name=".SPY110416C126" advise="1">
        <values>
          <value>
            <val>4.72</val>
          </value>
        </values>
      </ddeItem>
      <ddeItem name=".SPY110416C127" advise="1">
        <values>
          <value>
            <val>4.49</val>
          </value>
        </values>
      </ddeItem>
      <ddeItem name=".SPY110416C128" advise="1">
        <values>
          <value>
            <val>3.82</val>
          </value>
        </values>
      </ddeItem>
      <ddeItem name=".SPY110416C129" advise="1">
        <values>
          <value>
            <val>3.45</val>
          </value>
        </values>
      </ddeItem>
      <ddeItem name=".SPY110416C130" advise="1">
        <values>
          <value>
            <val>3</val>
          </value>
        </values>
      </ddeItem>
      <ddeItem name=".SPY110416C131" advise="1">
        <values>
          <value>
            <val>2.4900000000000002</val>
          </value>
        </values>
      </ddeItem>
      <ddeItem name=".SPY110416C132" advise="1">
        <values>
          <value>
            <val>2.13</val>
          </value>
        </values>
      </ddeItem>
      <ddeItem name=".SPY110416C133" advise="1">
        <values>
          <value>
            <val>1.57</val>
          </value>
        </values>
      </ddeItem>
      <ddeItem name=".SPY110416C134" advise="1">
        <values>
          <value>
            <val>1.69</val>
          </value>
        </values>
      </ddeItem>
      <ddeItem name=".SPY110416C135" advise="1">
        <values>
          <value>
            <val>1.1100000000000001</val>
          </value>
        </values>
      </ddeItem>
      <ddeItem name=".SPY110416C136" advise="1">
        <values>
          <value>
            <val>1.04</val>
          </value>
        </values>
      </ddeItem>
      <ddeItem name=".SPY110416C137" advise="1">
        <values>
          <value>
            <val>0.7</val>
          </value>
        </values>
      </ddeItem>
      <ddeItem name=".SPY110416P118" advise="1">
        <values>
          <value>
            <val>2.16</val>
          </value>
        </values>
      </ddeItem>
      <ddeItem name=".SPY110416P119" advise="1">
        <values>
          <value>
            <val>2.4900000000000002</val>
          </value>
        </values>
      </ddeItem>
      <ddeItem name=".SPY110416P120" advise="1">
        <values>
          <value>
            <val>2.52</val>
          </value>
        </values>
      </ddeItem>
      <ddeItem name=".SPY110416P121" advise="1">
        <values>
          <value>
            <val>2.64</val>
          </value>
        </values>
      </ddeItem>
      <ddeItem name=".SPY110416P122" advise="1">
        <values>
          <value>
            <val>3.17</val>
          </value>
        </values>
      </ddeItem>
      <ddeItem name=".SPY110416P123" advise="1">
        <values>
          <value>
            <val>3.29</val>
          </value>
        </values>
      </ddeItem>
      <ddeItem name=".SPY110416P124" advise="1">
        <values>
          <value>
            <val>3.73</val>
          </value>
        </values>
      </ddeItem>
      <ddeItem name=".SPY110416P125" advise="1">
        <values>
          <value>
            <val>3.98</val>
          </value>
        </values>
      </ddeItem>
      <ddeItem name=".SPY110416P126" advise="1">
        <values>
          <value>
            <val>4.34</val>
          </value>
        </values>
      </ddeItem>
      <ddeItem name=".SPY110416P127" advise="1">
        <values>
          <value>
            <val>4.8</val>
          </value>
        </values>
      </ddeItem>
      <ddeItem name=".SPY110416P128" advise="1">
        <values>
          <value>
            <val>5.65</val>
          </value>
        </values>
      </ddeItem>
      <ddeItem name=".SPY110416P129" advise="1">
        <values>
          <value>
            <val>6.22</val>
          </value>
        </values>
      </ddeItem>
      <ddeItem name=".SPY110416P130" advise="1">
        <values>
          <value>
            <val>6</val>
          </value>
        </values>
      </ddeItem>
      <ddeItem name=".SPY110416P131" advise="1">
        <values>
          <value>
            <val>7.38</val>
          </value>
        </values>
      </ddeItem>
      <ddeItem name=".SPY110416P132" advise="1">
        <values>
          <value>
            <val>8.7799999999999994</val>
          </value>
        </values>
      </ddeItem>
      <ddeItem name=".SPY110416P133" advise="1">
        <values>
          <value>
            <val>9.36</val>
          </value>
        </values>
      </ddeItem>
      <ddeItem name=".SPY110416P134" advise="1">
        <values>
          <value>
            <val>8.52</val>
          </value>
        </values>
      </ddeItem>
      <ddeItem name=".SPY110416P135" advise="1">
        <values>
          <value>
            <val>9.5500000000000007</val>
          </value>
        </values>
      </ddeItem>
      <ddeItem name=".SPY110416P136" advise="1">
        <values>
          <value>
            <val>10.09</val>
          </value>
        </values>
      </ddeItem>
      <ddeItem name=".SPY110416P137" advise="1">
        <values>
          <value>
            <val>11.61</val>
          </value>
        </values>
      </ddeItem>
      <ddeItem name=".SPY110618C118" advise="1">
        <values>
          <value>
            <val>12.71</val>
          </value>
        </values>
      </ddeItem>
      <ddeItem name=".SPY110618C119" advise="1">
        <values>
          <value>
            <val>11.52</val>
          </value>
        </values>
      </ddeItem>
      <ddeItem name=".SPY110618C120" advise="1">
        <values>
          <value>
            <val>10.63</val>
          </value>
        </values>
      </ddeItem>
      <ddeItem name=".SPY110618C121" advise="1">
        <values>
          <value>
            <val>9.51</val>
          </value>
        </values>
      </ddeItem>
      <ddeItem name=".SPY110618C122" advise="1">
        <values>
          <value>
            <val>9.58</val>
          </value>
        </values>
      </ddeItem>
      <ddeItem name=".SPY110618C123" advise="1">
        <values>
          <value>
            <val>8.69</val>
          </value>
        </values>
      </ddeItem>
      <ddeItem name=".SPY110618C124" advise="1">
        <values>
          <value>
            <val>7.7</val>
          </value>
        </values>
      </ddeItem>
      <ddeItem name=".SPY110618C125" advise="1">
        <values>
          <value>
            <val>7.3</val>
          </value>
        </values>
      </ddeItem>
      <ddeItem name=".SPY110618C126" advise="1">
        <values>
          <value>
            <val>6.58</val>
          </value>
        </values>
      </ddeItem>
      <ddeItem name=".SPY110618C127" advise="1">
        <values>
          <value>
            <val>6.18</val>
          </value>
        </values>
      </ddeItem>
      <ddeItem name=".SPY110618C128" advise="1">
        <values>
          <value>
            <val>5.63</val>
          </value>
        </values>
      </ddeItem>
      <ddeItem name=".SPY110618C129" advise="1">
        <values>
          <value>
            <val>4.9800000000000004</val>
          </value>
        </values>
      </ddeItem>
      <ddeItem name=".SPY110618C130" advise="1">
        <values>
          <value>
            <val>4.58</val>
          </value>
        </values>
      </ddeItem>
      <ddeItem name=".SPY110618C131" advise="1">
        <values>
          <value>
            <val>3.79</val>
          </value>
        </values>
      </ddeItem>
      <ddeItem name=".SPY110618C132" advise="1">
        <values>
          <value>
            <val>3.63</val>
          </value>
        </values>
      </ddeItem>
      <ddeItem name=".SPY110618C133" advise="1">
        <values>
          <value>
            <val>3.21</val>
          </value>
        </values>
      </ddeItem>
      <ddeItem name=".SPY110618C134" advise="1">
        <values>
          <value>
            <val>2.74</val>
          </value>
        </values>
      </ddeItem>
      <ddeItem name=".SPY110618C135" advise="1">
        <values>
          <value>
            <val>2.5</val>
          </value>
        </values>
      </ddeItem>
      <ddeItem name=".SPY110618C136" advise="1">
        <values>
          <value>
            <val>2.16</val>
          </value>
        </values>
      </ddeItem>
      <ddeItem name=".SPY110618C137" advise="1">
        <values>
          <value>
            <val>2.0099999999999998</val>
          </value>
        </values>
      </ddeItem>
      <ddeItem name=".SPY110618P118" advise="1">
        <values>
          <value>
            <val>3.8</val>
          </value>
        </values>
      </ddeItem>
      <ddeItem name=".SPY110618P119" advise="1">
        <values>
          <value>
            <val>3.99</val>
          </value>
        </values>
      </ddeItem>
      <ddeItem name=".SPY110618P120" advise="1">
        <values>
          <value>
            <val>4.24</val>
          </value>
        </values>
      </ddeItem>
      <ddeItem name=".SPY110618P121" advise="1">
        <values>
          <value>
            <val>4.54</val>
          </value>
        </values>
      </ddeItem>
      <ddeItem name=".SPY110618P122" advise="1">
        <values>
          <value>
            <val>4.93</val>
          </value>
        </values>
      </ddeItem>
      <ddeItem name=".SPY110618P123" advise="1">
        <values>
          <value>
            <val>5.3</val>
          </value>
        </values>
      </ddeItem>
      <ddeItem name=".SPY110618P124" advise="1">
        <values>
          <value>
            <val>5.8</val>
          </value>
        </values>
      </ddeItem>
      <ddeItem name=".SPY110618P125" advise="1">
        <values>
          <value>
            <val>5.95</val>
          </value>
        </values>
      </ddeItem>
      <ddeItem name=".SPY110618P126" advise="1">
        <values>
          <value>
            <val>6.46</val>
          </value>
        </values>
      </ddeItem>
      <ddeItem name=".SPY110618P127" advise="1">
        <values>
          <value>
            <val>6.76</val>
          </value>
        </values>
      </ddeItem>
      <ddeItem name=".SPY110618P128" advise="1">
        <values>
          <value>
            <val>7.66</val>
          </value>
        </values>
      </ddeItem>
      <ddeItem name=".SPY110618P129" advise="1">
        <values>
          <value>
            <val>7.79</val>
          </value>
        </values>
      </ddeItem>
      <ddeItem name=".SPY110618P130" advise="1">
        <values>
          <value>
            <val>8.1999999999999993</val>
          </value>
        </values>
      </ddeItem>
      <ddeItem name=".SPY110618P131" advise="1">
        <values>
          <value>
            <val>8.56</val>
          </value>
        </values>
      </ddeItem>
      <ddeItem name=".SPY110618P132" advise="1">
        <values>
          <value>
            <val>15.05</val>
          </value>
        </values>
      </ddeItem>
      <ddeItem name=".SPY110618P133" advise="1">
        <values>
          <value>
            <val>10.3</val>
          </value>
        </values>
      </ddeItem>
      <ddeItem name=".SPY110618P134" advise="1">
        <values>
          <value>
            <val>13.2</val>
          </value>
        </values>
      </ddeItem>
      <ddeItem name=".SPY110618P135" advise="1">
        <values>
          <value>
            <val>11.3</val>
          </value>
        </values>
      </ddeItem>
      <ddeItem name=".SPY110618P136" advise="1">
        <values>
          <value>
            <val>11.62</val>
          </value>
        </values>
      </ddeItem>
      <ddeItem name=".SPY110618P137" advise="1">
        <values>
          <value>
            <val>12.2</val>
          </value>
        </values>
      </ddeItem>
      <ddeItem name=".SPY110630C117" advise="1">
        <values>
          <value>
            <val>13.21</val>
          </value>
        </values>
      </ddeItem>
      <ddeItem name=".SPY110630C118" advise="1">
        <values>
          <value>
            <val>10.76</val>
          </value>
        </values>
      </ddeItem>
      <ddeItem name=".SPY110630C119" advise="1">
        <values>
          <value>
            <val>9.23</val>
          </value>
        </values>
      </ddeItem>
      <ddeItem name=".SPY110630C120" advise="1">
        <values>
          <value>
            <val>11.18</val>
          </value>
        </values>
      </ddeItem>
      <ddeItem name=".SPY110630C121" advise="1">
        <values>
          <value>
            <val>10.54</val>
          </value>
        </values>
      </ddeItem>
      <ddeItem name=".SPY110630C122" advise="1">
        <values>
          <value>
            <val>9.93</val>
          </value>
        </values>
      </ddeItem>
      <ddeItem name=".SPY110630C123" advise="1">
        <values>
          <value>
            <val>7.8</val>
          </value>
        </values>
      </ddeItem>
      <ddeItem name=".SPY110630C124" advise="1">
        <values>
          <value>
            <val>8.09</val>
          </value>
        </values>
      </ddeItem>
      <ddeItem name=".SPY110630C125" advise="1">
        <values>
          <value>
            <val>7.15</val>
          </value>
        </values>
      </ddeItem>
      <ddeItem name=".SPY110630C126" advise="1">
        <values>
          <value>
            <val>6.65</val>
          </value>
        </values>
      </ddeItem>
      <ddeItem name=".SPY110630C127" advise="1">
        <values>
          <value>
            <val>6.27</val>
          </value>
        </values>
      </ddeItem>
      <ddeItem name=".SPY110630C128" advise="1">
        <values>
          <value>
            <val>6.13</val>
          </value>
        </values>
      </ddeItem>
      <ddeItem name=".SPY110630C129" advise="1">
        <values>
          <value>
            <val>5.65</val>
          </value>
        </values>
      </ddeItem>
      <ddeItem name=".SPY110630C130" advise="1">
        <values>
          <value>
            <val>4.51</val>
          </value>
        </values>
      </ddeItem>
      <ddeItem name=".SPY110630C131" advise="1">
        <values>
          <value>
            <val>4.3600000000000003</val>
          </value>
        </values>
      </ddeItem>
      <ddeItem name=".SPY110630C132" advise="1">
        <values>
          <value>
            <val>3.95</val>
          </value>
        </values>
      </ddeItem>
      <ddeItem name=".SPY110630C133" advise="1">
        <values>
          <value>
            <val>3.58</val>
          </value>
        </values>
      </ddeItem>
      <ddeItem name=".SPY110630C134" advise="1">
        <values>
          <value>
            <val>3.14</val>
          </value>
        </values>
      </ddeItem>
      <ddeItem name=".SPY110630C135" advise="1">
        <values>
          <value>
            <val>2.58</val>
          </value>
        </values>
      </ddeItem>
      <ddeItem name=".SPY110630C140" advise="1">
        <values>
          <value>
            <val>1.24</val>
          </value>
        </values>
      </ddeItem>
      <ddeItem name=".SPY110630P117" advise="1">
        <values>
          <value>
            <val>3.68</val>
          </value>
        </values>
      </ddeItem>
      <ddeItem name=".SPY110630P118" advise="1">
        <values>
          <value>
            <val>4.0199999999999996</val>
          </value>
        </values>
      </ddeItem>
      <ddeItem name=".SPY110630P119" advise="1">
        <values>
          <value>
            <val>4.1900000000000004</val>
          </value>
        </values>
      </ddeItem>
      <ddeItem name=".SPY110630P120" advise="1">
        <values>
          <value>
            <val>4.51</val>
          </value>
        </values>
      </ddeItem>
      <ddeItem name=".SPY110630P121" advise="1">
        <values>
          <value>
            <val>4.96</val>
          </value>
        </values>
      </ddeItem>
      <ddeItem name=".SPY110630P122" advise="1">
        <values>
          <value>
            <val>5.19</val>
          </value>
        </values>
      </ddeItem>
      <ddeItem name=".SPY110630P123" advise="1">
        <values>
          <value>
            <val>5.61</val>
          </value>
        </values>
      </ddeItem>
      <ddeItem name=".SPY110630P124" advise="1">
        <values>
          <value>
            <val>5.9</val>
          </value>
        </values>
      </ddeItem>
      <ddeItem name=".SPY110630P125" advise="1">
        <values>
          <value>
            <val>6.29</val>
          </value>
        </values>
      </ddeItem>
      <ddeItem name=".SPY110630P126" advise="1">
        <values>
          <value>
            <val>7.69</val>
          </value>
        </values>
      </ddeItem>
      <ddeItem name=".SPY110630P127" advise="1">
        <values>
          <value>
            <val>7.62</val>
          </value>
        </values>
      </ddeItem>
      <ddeItem name=".SPY110630P128" advise="1">
        <values>
          <value>
            <val>7.74</val>
          </value>
        </values>
      </ddeItem>
      <ddeItem name=".SPY110630P129" advise="1">
        <values>
          <value t="str">
            <val>N/A</val>
          </value>
        </values>
      </ddeItem>
      <ddeItem name=".SPY110630P130" advise="1">
        <values>
          <value>
            <val>8.57</val>
          </value>
        </values>
      </ddeItem>
      <ddeItem name=".SPY110630P131" advise="1">
        <values>
          <value t="str">
            <val>N/A</val>
          </value>
        </values>
      </ddeItem>
      <ddeItem name=".SPY110630P132" advise="1">
        <values>
          <value t="str">
            <val>N/A</val>
          </value>
        </values>
      </ddeItem>
      <ddeItem name=".SPY110630P133" advise="1">
        <values>
          <value t="str">
            <val>N/A</val>
          </value>
        </values>
      </ddeItem>
      <ddeItem name=".SPY110630P134" advise="1">
        <values>
          <value t="str">
            <val>N/A</val>
          </value>
        </values>
      </ddeItem>
      <ddeItem name=".SPY110630P135" advise="1">
        <values>
          <value>
            <val>11.55</val>
          </value>
        </values>
      </ddeItem>
      <ddeItem name=".SPY110630P140" advise="1">
        <values>
          <value>
            <val>16.55</val>
          </value>
        </values>
      </ddeItem>
      <ddeItem name=".SPY110917C118" advise="1">
        <values>
          <value>
            <val>13.51</val>
          </value>
        </values>
      </ddeItem>
      <ddeItem name=".SPY110917C119" advise="1">
        <values>
          <value>
            <val>13.22</val>
          </value>
        </values>
      </ddeItem>
      <ddeItem name=".SPY110917C120" advise="1">
        <values>
          <value>
            <val>12.28</val>
          </value>
        </values>
      </ddeItem>
      <ddeItem name=".SPY110917C121" advise="1">
        <values>
          <value>
            <val>10.029999999999999</val>
          </value>
        </values>
      </ddeItem>
      <ddeItem name=".SPY110917C122" advise="1">
        <values>
          <value>
            <val>10.5</val>
          </value>
        </values>
      </ddeItem>
      <ddeItem name=".SPY110917C123" advise="1">
        <values>
          <value>
            <val>10.199999999999999</val>
          </value>
        </values>
      </ddeItem>
      <ddeItem name=".SPY110917C124" advise="1">
        <values>
          <value>
            <val>9.25</val>
          </value>
        </values>
      </ddeItem>
      <ddeItem name=".SPY110917C125" advise="1">
        <values>
          <value>
            <val>8.77</val>
          </value>
        </values>
      </ddeItem>
      <ddeItem name=".SPY110917C126" advise="1">
        <values>
          <value>
            <val>8.35</val>
          </value>
        </values>
      </ddeItem>
      <ddeItem name=".SPY110917C127" advise="1">
        <values>
          <value>
            <val>7.82</val>
          </value>
        </values>
      </ddeItem>
      <ddeItem name=".SPY110917C128" advise="1">
        <values>
          <value>
            <val>7.18</val>
          </value>
        </values>
      </ddeItem>
      <ddeItem name=".SPY110917C129" advise="1">
        <values>
          <value>
            <val>6.82</val>
          </value>
        </values>
      </ddeItem>
      <ddeItem name=".SPY110917C130" advise="1">
        <values>
          <value>
            <val>6.41</val>
          </value>
        </values>
      </ddeItem>
      <ddeItem name=".SPY110917C131" advise="1">
        <values>
          <value>
            <val>5.52</val>
          </value>
        </values>
      </ddeItem>
      <ddeItem name=".SPY110917C132" advise="1">
        <values>
          <value>
            <val>5.2</val>
          </value>
        </values>
      </ddeItem>
      <ddeItem name=".SPY110917C133" advise="1">
        <values>
          <value>
            <val>5.17</val>
          </value>
        </values>
      </ddeItem>
      <ddeItem name=".SPY110917C134" advise="1">
        <values>
          <value>
            <val>4.29</val>
          </value>
        </values>
      </ddeItem>
      <ddeItem name=".SPY110917C135" advise="1">
        <values>
          <value>
            <val>4.21</val>
          </value>
        </values>
      </ddeItem>
      <ddeItem name=".SPY110917C136" advise="1">
        <values>
          <value>
            <val>3.86</val>
          </value>
        </values>
      </ddeItem>
      <ddeItem name=".SPY110917C137" advise="1">
        <values>
          <value>
            <val>3.47</val>
          </value>
        </values>
      </ddeItem>
      <ddeItem name=".SPY110917P118" advise="1">
        <values>
          <value>
            <val>6.27</val>
          </value>
        </values>
      </ddeItem>
      <ddeItem name=".SPY110917P119" advise="1">
        <values>
          <value>
            <val>6.27</val>
          </value>
        </values>
      </ddeItem>
      <ddeItem name=".SPY110917P120" advise="1">
        <values>
          <value>
            <val>6.72</val>
          </value>
        </values>
      </ddeItem>
      <ddeItem name=".SPY110917P121" advise="1">
        <values>
          <value>
            <val>6.82</val>
          </value>
        </values>
      </ddeItem>
      <ddeItem name=".SPY110917P122" advise="1">
        <values>
          <value>
            <val>7.71</val>
          </value>
        </values>
      </ddeItem>
      <ddeItem name=".SPY110917P123" advise="1">
        <values>
          <value>
            <val>7.37</val>
          </value>
        </values>
      </ddeItem>
      <ddeItem name=".SPY110917P124" advise="1">
        <values>
          <value>
            <val>8.02</val>
          </value>
        </values>
      </ddeItem>
      <ddeItem name=".SPY110917P125" advise="1">
        <values>
          <value>
            <val>8.1199999999999992</val>
          </value>
        </values>
      </ddeItem>
      <ddeItem name=".SPY110917P126" advise="1">
        <values>
          <value>
            <val>8.9</val>
          </value>
        </values>
      </ddeItem>
      <ddeItem name=".SPY110917P127" advise="1">
        <values>
          <value>
            <val>9.23</val>
          </value>
        </values>
      </ddeItem>
      <ddeItem name=".SPY110917P128" advise="1">
        <values>
          <value>
            <val>9.81</val>
          </value>
        </values>
      </ddeItem>
      <ddeItem name=".SPY110917P129" advise="1">
        <values>
          <value>
            <val>11.02</val>
          </value>
        </values>
      </ddeItem>
      <ddeItem name=".SPY110917P130" advise="1">
        <values>
          <value>
            <val>10.8</val>
          </value>
        </values>
      </ddeItem>
      <ddeItem name=".SPY110917P131" advise="1">
        <values>
          <value>
            <val>11.33</val>
          </value>
        </values>
      </ddeItem>
      <ddeItem name=".SPY110917P132" advise="1">
        <values>
          <value>
            <val>11.96</val>
          </value>
        </values>
      </ddeItem>
      <ddeItem name=".SPY110917P133" advise="1">
        <values>
          <value t="str">
            <val>N/A</val>
          </value>
        </values>
      </ddeItem>
      <ddeItem name=".SPY110917P134" advise="1">
        <values>
          <value>
            <val>12.45</val>
          </value>
        </values>
      </ddeItem>
      <ddeItem name=".SPY110917P135" advise="1">
        <values>
          <value>
            <val>14.58</val>
          </value>
        </values>
      </ddeItem>
      <ddeItem name=".SPY110917P136" advise="1">
        <values>
          <value t="str">
            <val>N/A</val>
          </value>
        </values>
      </ddeItem>
      <ddeItem name=".SPY110917P137" advise="1">
        <values>
          <value>
            <val>24.96</val>
          </value>
        </values>
      </ddeItem>
      <ddeItem name=".SPY110930C118" advise="1">
        <values>
          <value>
            <val>9.32</val>
          </value>
        </values>
      </ddeItem>
      <ddeItem name=".SPY110930C119" advise="1">
        <values>
          <value>
            <val>13.22</val>
          </value>
        </values>
      </ddeItem>
      <ddeItem name=".SPY110930C120" advise="1">
        <values>
          <value>
            <val>12.48</val>
          </value>
        </values>
      </ddeItem>
      <ddeItem name=".SPY110930C121" advise="1">
        <values>
          <value>
            <val>11.06</val>
          </value>
        </values>
      </ddeItem>
      <ddeItem name=".SPY110930C122" advise="1">
        <values>
          <value>
            <val>7.84</val>
          </value>
        </values>
      </ddeItem>
      <ddeItem name=".SPY110930C123" advise="1">
        <values>
          <value>
            <val>9.9</val>
          </value>
        </values>
      </ddeItem>
      <ddeItem name=".SPY110930C124" advise="1">
        <values>
          <value>
            <val>8.36</val>
          </value>
        </values>
      </ddeItem>
      <ddeItem name=".SPY110930C125" advise="1">
        <values>
          <value>
            <val>9.51</val>
          </value>
        </values>
      </ddeItem>
      <ddeItem name=".SPY110930C126" advise="1">
        <values>
          <value>
            <val>8.31</val>
          </value>
        </values>
      </ddeItem>
      <ddeItem name=".SPY110930C127" advise="1">
        <values>
          <value>
            <val>7.97</val>
          </value>
        </values>
      </ddeItem>
      <ddeItem name=".SPY110930C128" advise="1">
        <values>
          <value>
            <val>7.63</val>
          </value>
        </values>
      </ddeItem>
      <ddeItem name=".SPY110930C129" advise="1">
        <values>
          <value>
            <val>7.13</val>
          </value>
        </values>
      </ddeItem>
      <ddeItem name=".SPY110930C130" advise="1">
        <values>
          <value>
            <val>6.8</val>
          </value>
        </values>
      </ddeItem>
      <ddeItem name=".SPY110930C131" advise="1">
        <values>
          <value>
            <val>3.67</val>
          </value>
        </values>
      </ddeItem>
      <ddeItem name=".SPY110930C132" advise="1">
        <values>
          <value>
            <val>5.69</val>
          </value>
        </values>
      </ddeItem>
      <ddeItem name=".SPY110930C133" advise="1">
        <values>
          <value>
            <val>5.24</val>
          </value>
        </values>
      </ddeItem>
      <ddeItem name=".SPY110930C134" advise="1">
        <values>
          <value>
            <val>4.8099999999999996</val>
          </value>
        </values>
      </ddeItem>
      <ddeItem name=".SPY110930C135" advise="1">
        <values>
          <value>
            <val>4.0999999999999996</val>
          </value>
        </values>
      </ddeItem>
      <ddeItem name=".SPY110930C140" advise="1">
        <values>
          <value>
            <val>2.4900000000000002</val>
          </value>
        </values>
      </ddeItem>
      <ddeItem name=".SPY110930C145" advise="1">
        <values>
          <value>
            <val>1.61</val>
          </value>
        </values>
      </ddeItem>
      <ddeItem name=".SPY110930P118" advise="1">
        <values>
          <value>
            <val>5.99</val>
          </value>
        </values>
      </ddeItem>
      <ddeItem name=".SPY110930P119" advise="1">
        <values>
          <value>
            <val>6.61</val>
          </value>
        </values>
      </ddeItem>
      <ddeItem name=".SPY110930P120" advise="1">
        <values>
          <value>
            <val>6.75</val>
          </value>
        </values>
      </ddeItem>
      <ddeItem name=".SPY110930P121" advise="1">
        <values>
          <value>
            <val>6.95</val>
          </value>
        </values>
      </ddeItem>
      <ddeItem name=".SPY110930P122" advise="1">
        <values>
          <value>
            <val>7.55</val>
          </value>
        </values>
      </ddeItem>
      <ddeItem name=".SPY110930P123" advise="1">
        <values>
          <value>
            <val>7.99</val>
          </value>
        </values>
      </ddeItem>
      <ddeItem name=".SPY110930P124" advise="1">
        <values>
          <value>
            <val>8.5500000000000007</val>
          </value>
        </values>
      </ddeItem>
      <ddeItem name=".SPY110930P125" advise="1">
        <values>
          <value>
            <val>9.17</val>
          </value>
        </values>
      </ddeItem>
      <ddeItem name=".SPY110930P126" advise="1">
        <values>
          <value>
            <val>9.06</val>
          </value>
        </values>
      </ddeItem>
      <ddeItem name=".SPY110930P127" advise="1">
        <values>
          <value>
            <val>9.11</val>
          </value>
        </values>
      </ddeItem>
      <ddeItem name=".SPY110930P128" advise="1">
        <values>
          <value>
            <val>9.51</val>
          </value>
        </values>
      </ddeItem>
      <ddeItem name=".SPY110930P129" advise="1">
        <values>
          <value>
            <val>10.28</val>
          </value>
        </values>
      </ddeItem>
      <ddeItem name=".SPY110930P130" advise="1">
        <values>
          <value>
            <val>10.57</val>
          </value>
        </values>
      </ddeItem>
      <ddeItem name=".SPY110930P131" advise="1">
        <values>
          <value>
            <val>11.7</val>
          </value>
        </values>
      </ddeItem>
      <ddeItem name=".SPY110930P132" advise="1">
        <values>
          <value>
            <val>19.600000000000001</val>
          </value>
        </values>
      </ddeItem>
      <ddeItem name=".SPY110930P133" advise="1">
        <values>
          <value t="str">
            <val>N/A</val>
          </value>
        </values>
      </ddeItem>
      <ddeItem name=".SPY110930P134" advise="1">
        <values>
          <value>
            <val>20.99</val>
          </value>
        </values>
      </ddeItem>
      <ddeItem name=".SPY110930P135" advise="1">
        <values>
          <value>
            <val>21.62</val>
          </value>
        </values>
      </ddeItem>
      <ddeItem name=".SPY110930P140" advise="1">
        <values>
          <value t="str">
            <val>N/A</val>
          </value>
        </values>
      </ddeItem>
      <ddeItem name=".SPY110930P145" advise="1">
        <values>
          <value>
            <val>22.22</val>
          </value>
        </values>
      </ddeItem>
      <ddeItem name=".SPY111217C118" advise="1">
        <values>
          <value>
            <val>14.11</val>
          </value>
        </values>
      </ddeItem>
      <ddeItem name=".SPY111217C119" advise="1">
        <values>
          <value>
            <val>11.69</val>
          </value>
        </values>
      </ddeItem>
      <ddeItem name=".SPY111217C120" advise="1">
        <values>
          <value>
            <val>13.63</val>
          </value>
        </values>
      </ddeItem>
      <ddeItem name=".SPY111217C121" advise="1">
        <values>
          <value>
            <val>12.9</val>
          </value>
        </values>
      </ddeItem>
      <ddeItem name=".SPY111217C122" advise="1">
        <values>
          <value>
            <val>12.65</val>
          </value>
        </values>
      </ddeItem>
      <ddeItem name=".SPY111217C123" advise="1">
        <values>
          <value>
            <val>12.06</val>
          </value>
        </values>
      </ddeItem>
      <ddeItem name=".SPY111217C124" advise="1">
        <values>
          <value>
            <val>10.7</val>
          </value>
        </values>
      </ddeItem>
      <ddeItem name=".SPY111217C125" advise="1">
        <values>
          <value>
            <val>10.46</val>
          </value>
        </values>
      </ddeItem>
      <ddeItem name=".SPY111217C126" advise="1">
        <values>
          <value>
            <val>9.6</val>
          </value>
        </values>
      </ddeItem>
      <ddeItem name=".SPY111217C127" advise="1">
        <values>
          <value>
            <val>9.1</val>
          </value>
        </values>
      </ddeItem>
      <ddeItem name=".SPY111217C128" advise="1">
        <values>
          <value>
            <val>8.52</val>
          </value>
        </values>
      </ddeItem>
      <ddeItem name=".SPY111217C129" advise="1">
        <values>
          <value>
            <val>8.3699999999999992</val>
          </value>
        </values>
      </ddeItem>
      <ddeItem name=".SPY111217C130" advise="1">
        <values>
          <value>
            <val>7.66</val>
          </value>
        </values>
      </ddeItem>
      <ddeItem name=".SPY111217C131" advise="1">
        <values>
          <value>
            <val>7.27</val>
          </value>
        </values>
      </ddeItem>
      <ddeItem name=".SPY111217C132" advise="1">
        <values>
          <value>
            <val>6.78</val>
          </value>
        </values>
      </ddeItem>
      <ddeItem name=".SPY111217C133" advise="1">
        <values>
          <value>
            <val>6.48</val>
          </value>
        </values>
      </ddeItem>
      <ddeItem name=".SPY111217C134" advise="1">
        <values>
          <value>
            <val>6.08</val>
          </value>
        </values>
      </ddeItem>
      <ddeItem name=".SPY111217C135" advise="1">
        <values>
          <value>
            <val>5.19</val>
          </value>
        </values>
      </ddeItem>
      <ddeItem name=".SPY111217C139" advise="1">
        <values>
          <value>
            <val>4.0199999999999996</val>
          </value>
        </values>
      </ddeItem>
      <ddeItem name=".SPY111217C140" advise="1">
        <values>
          <value>
            <val>3.41</val>
          </value>
        </values>
      </ddeItem>
      <ddeItem name=".SPY111217P118" advise="1">
        <values>
          <value>
            <val>7.62</val>
          </value>
        </values>
      </ddeItem>
      <ddeItem name=".SPY111217P119" advise="1">
        <values>
          <value>
            <val>8.59</val>
          </value>
        </values>
      </ddeItem>
      <ddeItem name=".SPY111217P120" advise="1">
        <values>
          <value>
            <val>8.25</val>
          </value>
        </values>
      </ddeItem>
      <ddeItem name=".SPY111217P121" advise="1">
        <values>
          <value>
            <val>8.74</val>
          </value>
        </values>
      </ddeItem>
      <ddeItem name=".SPY111217P122" advise="1">
        <values>
          <value>
            <val>8.75</val>
          </value>
        </values>
      </ddeItem>
      <ddeItem name=".SPY111217P123" advise="1">
        <values>
          <value>
            <val>9.18</val>
          </value>
        </values>
      </ddeItem>
      <ddeItem name=".SPY111217P124" advise="1">
        <values>
          <value>
            <val>10.029999999999999</val>
          </value>
        </values>
      </ddeItem>
      <ddeItem name=".SPY111217P125" advise="1">
        <values>
          <value>
            <val>10.28</val>
          </value>
        </values>
      </ddeItem>
      <ddeItem name=".SPY111217P126" advise="1">
        <values>
          <value>
            <val>10.65</val>
          </value>
        </values>
      </ddeItem>
      <ddeItem name=".SPY111217P127" advise="1">
        <values>
          <value>
            <val>11.11</val>
          </value>
        </values>
      </ddeItem>
      <ddeItem name=".SPY111217P128" advise="1">
        <values>
          <value>
            <val>11.15</val>
          </value>
        </values>
      </ddeItem>
      <ddeItem name=".SPY111217P129" advise="1">
        <values>
          <value>
            <val>11.61</val>
          </value>
        </values>
      </ddeItem>
      <ddeItem name=".SPY111217P130" advise="1">
        <values>
          <value>
            <val>12.49</val>
          </value>
        </values>
      </ddeItem>
      <ddeItem name=".SPY111217P131" advise="1">
        <values>
          <value t="str">
            <val>N/A</val>
          </value>
        </values>
      </ddeItem>
      <ddeItem name=".SPY111217P132" advise="1">
        <values>
          <value>
            <val>13.12</val>
          </value>
        </values>
      </ddeItem>
      <ddeItem name=".SPY111217P133" advise="1">
        <values>
          <value>
            <val>13.85</val>
          </value>
        </values>
      </ddeItem>
      <ddeItem name=".SPY111217P134" advise="1">
        <values>
          <value>
            <val>14.43</val>
          </value>
        </values>
      </ddeItem>
      <ddeItem name=".SPY111217P135" advise="1">
        <values>
          <value>
            <val>15.78</val>
          </value>
        </values>
      </ddeItem>
      <ddeItem name=".SPY111217P139" advise="1">
        <values>
          <value t="str">
            <val>N/A</val>
          </value>
        </values>
      </ddeItem>
      <ddeItem name=".SPY111217P140" advise="1">
        <values>
          <value>
            <val>17.98</val>
          </value>
        </values>
      </ddeItem>
      <ddeItem name=".SPY111230C100" advise="1">
        <values>
          <value>
            <val>29.5</val>
          </value>
        </values>
      </ddeItem>
      <ddeItem name=".SPY111230C105" advise="1">
        <values>
          <value>
            <val>19.850000000000001</val>
          </value>
        </values>
      </ddeItem>
      <ddeItem name=".SPY111230C110" advise="1">
        <values>
          <value>
            <val>20.37</val>
          </value>
        </values>
      </ddeItem>
      <ddeItem name=".SPY111230C112" advise="1">
        <values>
          <value>
            <val>13.69</val>
          </value>
        </values>
      </ddeItem>
      <ddeItem name=".SPY111230C113" advise="1">
        <values>
          <value>
            <val>18.260000000000002</val>
          </value>
        </values>
      </ddeItem>
      <ddeItem name=".SPY111230C114" advise="1">
        <values>
          <value>
            <val>13.28</val>
          </value>
        </values>
      </ddeItem>
      <ddeItem name=".SPY111230C115" advise="1">
        <values>
          <value>
            <val>17.53</val>
          </value>
        </values>
      </ddeItem>
      <ddeItem name=".SPY111230C120" advise="1">
        <values>
          <value>
            <val>14.04</val>
          </value>
        </values>
      </ddeItem>
      <ddeItem name=".SPY111230C124" advise="1">
        <values>
          <value>
            <val>11.32</val>
          </value>
        </values>
      </ddeItem>
      <ddeItem name=".SPY111230C125" advise="1">
        <values>
          <value>
            <val>10.34</val>
          </value>
        </values>
      </ddeItem>
      <ddeItem name=".SPY111230C126" advise="1">
        <values>
          <value t="str">
            <val>N/A</val>
          </value>
        </values>
      </ddeItem>
      <ddeItem name=".SPY111230C127" advise="1">
        <values>
          <value>
            <val>9.7200000000000006</val>
          </value>
        </values>
      </ddeItem>
      <ddeItem name=".SPY111230C128" advise="1">
        <values>
          <value t="str">
            <val>N/A</val>
          </value>
        </values>
      </ddeItem>
      <ddeItem name=".SPY111230C130" advise="1">
        <values>
          <value>
            <val>7.5</val>
          </value>
        </values>
      </ddeItem>
      <ddeItem name=".SPY111230C135" advise="1">
        <values>
          <value>
            <val>5.66</val>
          </value>
        </values>
      </ddeItem>
      <ddeItem name=".SPY111230C140" advise="1">
        <values>
          <value>
            <val>3.93</val>
          </value>
        </values>
      </ddeItem>
      <ddeItem name=".SPY111230C145" advise="1">
        <values>
          <value>
            <val>2.5</val>
          </value>
        </values>
      </ddeItem>
      <ddeItem name=".SPY111230C85" advise="1">
        <values>
          <value>
            <val>37.299999999999997</val>
          </value>
        </values>
      </ddeItem>
      <ddeItem name=".SPY111230C90" advise="1">
        <values>
          <value>
            <val>33.74</val>
          </value>
        </values>
      </ddeItem>
      <ddeItem name=".SPY111230C95" advise="1">
        <values>
          <value>
            <val>30.31</val>
          </value>
        </values>
      </ddeItem>
      <ddeItem name=".SPY111230P100" advise="1">
        <values>
          <value>
            <val>3.7</val>
          </value>
        </values>
      </ddeItem>
      <ddeItem name=".SPY111230P105" advise="1">
        <values>
          <value>
            <val>4.46</val>
          </value>
        </values>
      </ddeItem>
      <ddeItem name=".SPY111230P110" advise="1">
        <values>
          <value>
            <val>5.36</val>
          </value>
        </values>
      </ddeItem>
      <ddeItem name=".SPY111230P112" advise="1">
        <values>
          <value>
            <val>5.85</val>
          </value>
        </values>
      </ddeItem>
      <ddeItem name=".SPY111230P113" advise="1">
        <values>
          <value>
            <val>6.85</val>
          </value>
        </values>
      </ddeItem>
      <ddeItem name=".SPY111230P114" advise="1">
        <values>
          <value>
            <val>7.08</val>
          </value>
        </values>
      </ddeItem>
      <ddeItem name=".SPY111230P115" advise="1">
        <values>
          <value>
            <val>6.88</val>
          </value>
        </values>
      </ddeItem>
      <ddeItem name=".SPY111230P120" advise="1">
        <values>
          <value>
            <val>8.67</val>
          </value>
        </values>
      </ddeItem>
      <ddeItem name=".SPY111230P124" advise="1">
        <values>
          <value t="str">
            <val>N/A</val>
          </value>
        </values>
      </ddeItem>
      <ddeItem name=".SPY111230P125" advise="1">
        <values>
          <value>
            <val>10.15</val>
          </value>
        </values>
      </ddeItem>
      <ddeItem name=".SPY111230P126" advise="1">
        <values>
          <value t="str">
            <val>N/A</val>
          </value>
        </values>
      </ddeItem>
      <ddeItem name=".SPY111230P127" advise="1">
        <values>
          <value t="str">
            <val>N/A</val>
          </value>
        </values>
      </ddeItem>
      <ddeItem name=".SPY111230P128" advise="1">
        <values>
          <value>
            <val>11.36</val>
          </value>
        </values>
      </ddeItem>
      <ddeItem name=".SPY111230P130" advise="1">
        <values>
          <value>
            <val>13.05</val>
          </value>
        </values>
      </ddeItem>
      <ddeItem name=".SPY111230P135" advise="1">
        <values>
          <value>
            <val>15.05</val>
          </value>
        </values>
      </ddeItem>
      <ddeItem name=".SPY111230P140" advise="1">
        <values>
          <value>
            <val>18.27</val>
          </value>
        </values>
      </ddeItem>
      <ddeItem name=".SPY111230P145" advise="1">
        <values>
          <value>
            <val>21.88</val>
          </value>
        </values>
      </ddeItem>
      <ddeItem name=".SPY111230P85" advise="1">
        <values>
          <value>
            <val>1.58</val>
          </value>
        </values>
      </ddeItem>
      <ddeItem name=".SPY111230P90" advise="1">
        <values>
          <value>
            <val>2.14</val>
          </value>
        </values>
      </ddeItem>
      <ddeItem name=".SPY111230P95" advise="1">
        <values>
          <value>
            <val>2.73</val>
          </value>
        </values>
      </ddeItem>
      <ddeItem name=".SPY120121C100" advise="1">
        <values>
          <value>
            <val>28.9</val>
          </value>
        </values>
      </ddeItem>
      <ddeItem name=".SPY120121C105" advise="1">
        <values>
          <value>
            <val>25.55</val>
          </value>
        </values>
      </ddeItem>
      <ddeItem name=".SPY120121C110" advise="1">
        <values>
          <value>
            <val>21.34</val>
          </value>
        </values>
      </ddeItem>
      <ddeItem name=".SPY120121C115" advise="1">
        <values>
          <value>
            <val>17.02</val>
          </value>
        </values>
      </ddeItem>
      <ddeItem name=".SPY120121C120" advise="1">
        <values>
          <value>
            <val>14.02</val>
          </value>
        </values>
      </ddeItem>
      <ddeItem name=".SPY120121C125" advise="1">
        <values>
          <value>
            <val>10.82</val>
          </value>
        </values>
      </ddeItem>
      <ddeItem name=".SPY120121C130" advise="1">
        <values>
          <value>
            <val>8.06</val>
          </value>
        </values>
      </ddeItem>
      <ddeItem name=".SPY120121C135" advise="1">
        <values>
          <value>
            <val>5.75</val>
          </value>
        </values>
      </ddeItem>
      <ddeItem name=".SPY120121C140" advise="1">
        <values>
          <value>
            <val>3.9</val>
          </value>
        </values>
      </ddeItem>
      <ddeItem name=".SPY120121C145" advise="1">
        <values>
          <value>
            <val>2.5</val>
          </value>
        </values>
      </ddeItem>
      <ddeItem name=".SPY120121C150" advise="1">
        <values>
          <value>
            <val>1.42</val>
          </value>
        </values>
      </ddeItem>
      <ddeItem name=".SPY120121C155" advise="1">
        <values>
          <value>
            <val>0.79</val>
          </value>
        </values>
      </ddeItem>
      <ddeItem name=".SPY120121C160" advise="1">
        <values>
          <value>
            <val>0.47</val>
          </value>
        </values>
      </ddeItem>
      <ddeItem name=".SPY120121C165" advise="1">
        <values>
          <value>
            <val>0.28999999999999998</val>
          </value>
        </values>
      </ddeItem>
      <ddeItem name=".SPY120121C170" advise="1">
        <values>
          <value>
            <val>0.14000000000000001</val>
          </value>
        </values>
      </ddeItem>
      <ddeItem name=".SPY120121C175" advise="1">
        <values>
          <value t="str">
            <val>N/A</val>
          </value>
        </values>
      </ddeItem>
      <ddeItem name=".SPY120121C80" advise="1">
        <values>
          <value>
            <val>48.21</val>
          </value>
        </values>
      </ddeItem>
      <ddeItem name=".SPY120121C85" advise="1">
        <values>
          <value>
            <val>42.9</val>
          </value>
        </values>
      </ddeItem>
      <ddeItem name=".SPY120121C90" advise="1">
        <values>
          <value>
            <val>37.869999999999997</val>
          </value>
        </values>
      </ddeItem>
      <ddeItem name=".SPY120121C95" advise="1">
        <values>
          <value>
            <val>34.19</val>
          </value>
        </values>
      </ddeItem>
      <ddeItem name=".SPY120121P100" advise="1">
        <values>
          <value>
            <val>3.75</val>
          </value>
        </values>
      </ddeItem>
      <ddeItem name=".SPY120121P105" advise="1">
        <values>
          <value>
            <val>4.58</val>
          </value>
        </values>
      </ddeItem>
      <ddeItem name=".SPY120121P110" advise="1">
        <values>
          <value>
            <val>5.62</val>
          </value>
        </values>
      </ddeItem>
      <ddeItem name=".SPY120121P115" advise="1">
        <values>
          <value>
            <val>6.95</val>
          </value>
        </values>
      </ddeItem>
      <ddeItem name=".SPY120121P120" advise="1">
        <values>
          <value>
            <val>8.76</val>
          </value>
        </values>
      </ddeItem>
      <ddeItem name=".SPY120121P125" advise="1">
        <values>
          <value>
            <val>10.7</val>
          </value>
        </values>
      </ddeItem>
      <ddeItem name=".SPY120121P130" advise="1">
        <values>
          <value>
            <val>13.11</val>
          </value>
        </values>
      </ddeItem>
      <ddeItem name=".SPY120121P135" advise="1">
        <values>
          <value>
            <val>15.4</val>
          </value>
        </values>
      </ddeItem>
      <ddeItem name=".SPY120121P140" advise="1">
        <values>
          <value>
            <val>19.2</val>
          </value>
        </values>
      </ddeItem>
      <ddeItem name=".SPY120121P145" advise="1">
        <values>
          <value>
            <val>23.28</val>
          </value>
        </values>
      </ddeItem>
      <ddeItem name=".SPY120121P150" advise="1">
        <values>
          <value>
            <val>26.61</val>
          </value>
        </values>
      </ddeItem>
      <ddeItem name=".SPY120121P155" advise="1">
        <values>
          <value>
            <val>30.96</val>
          </value>
        </values>
      </ddeItem>
      <ddeItem name=".SPY120121P160" advise="1">
        <values>
          <value>
            <val>35.200000000000003</val>
          </value>
        </values>
      </ddeItem>
      <ddeItem name=".SPY120121P165" advise="1">
        <values>
          <value>
            <val>44.79</val>
          </value>
        </values>
      </ddeItem>
      <ddeItem name=".SPY120121P170" advise="1">
        <values>
          <value>
            <val>52.66</val>
          </value>
        </values>
      </ddeItem>
      <ddeItem name=".SPY120121P175" advise="1">
        <values>
          <value t="str">
            <val>N/A</val>
          </value>
        </values>
      </ddeItem>
      <ddeItem name=".SPY120121P80" advise="1">
        <values>
          <value>
            <val>1.33</val>
          </value>
        </values>
      </ddeItem>
      <ddeItem name=".SPY120121P85" advise="1">
        <values>
          <value>
            <val>1.74</val>
          </value>
        </values>
      </ddeItem>
      <ddeItem name=".SPY120121P90" advise="1">
        <values>
          <value>
            <val>2.23</val>
          </value>
        </values>
      </ddeItem>
      <ddeItem name=".SPY120121P95" advise="1">
        <values>
          <value>
            <val>2.84</val>
          </value>
        </values>
      </ddeItem>
      <ddeItem name=".SPY121222C100" advise="1">
        <values>
          <value>
            <val>32.049999999999997</val>
          </value>
        </values>
      </ddeItem>
      <ddeItem name=".SPY121222C105" advise="1">
        <values>
          <value>
            <val>27.32</val>
          </value>
        </values>
      </ddeItem>
      <ddeItem name=".SPY121222C110" advise="1">
        <values>
          <value>
            <val>23.86</val>
          </value>
        </values>
      </ddeItem>
      <ddeItem name=".SPY121222C115" advise="1">
        <values>
          <value>
            <val>20.9</val>
          </value>
        </values>
      </ddeItem>
      <ddeItem name=".SPY121222C120" advise="1">
        <values>
          <value>
            <val>17.45</val>
          </value>
        </values>
      </ddeItem>
      <ddeItem name=".SPY121222C125" advise="1">
        <values>
          <value>
            <val>14.39</val>
          </value>
        </values>
      </ddeItem>
      <ddeItem name=".SPY121222C130" advise="1">
        <values>
          <value>
            <val>11.9</val>
          </value>
        </values>
      </ddeItem>
      <ddeItem name=".SPY121222C135" advise="1">
        <values>
          <value>
            <val>9.25</val>
          </value>
        </values>
      </ddeItem>
      <ddeItem name=".SPY121222C140" advise="1">
        <values>
          <value>
            <val>7.2</val>
          </value>
        </values>
      </ddeItem>
      <ddeItem name=".SPY121222C145" advise="1">
        <values>
          <value>
            <val>5.85</val>
          </value>
        </values>
      </ddeItem>
      <ddeItem name=".SPY121222C150" advise="1">
        <values>
          <value>
            <val>4.37</val>
          </value>
        </values>
      </ddeItem>
      <ddeItem name=".SPY121222C155" advise="1">
        <values>
          <value>
            <val>3.14</val>
          </value>
        </values>
      </ddeItem>
      <ddeItem name=".SPY121222C160" advise="1">
        <values>
          <value>
            <val>2.06</val>
          </value>
        </values>
      </ddeItem>
      <ddeItem name=".SPY121222C165" advise="1">
        <values>
          <value>
            <val>1.54</val>
          </value>
        </values>
      </ddeItem>
      <ddeItem name=".SPY121222C170" advise="1">
        <values>
          <value>
            <val>0.95</val>
          </value>
        </values>
      </ddeItem>
      <ddeItem name=".SPY121222C175" advise="1">
        <values>
          <value>
            <val>0.54</val>
          </value>
        </values>
      </ddeItem>
      <ddeItem name=".SPY121222C80" advise="1">
        <values>
          <value>
            <val>48.56</val>
          </value>
        </values>
      </ddeItem>
      <ddeItem name=".SPY121222C85" advise="1">
        <values>
          <value>
            <val>43.74</val>
          </value>
        </values>
      </ddeItem>
      <ddeItem name=".SPY121222C90" advise="1">
        <values>
          <value>
            <val>39.25</val>
          </value>
        </values>
      </ddeItem>
      <ddeItem name=".SPY121222C95" advise="1">
        <values>
          <value>
            <val>35.68</val>
          </value>
        </values>
      </ddeItem>
      <ddeItem name=".SPY121222P100" advise="1">
        <values>
          <value>
            <val>7.25</val>
          </value>
        </values>
      </ddeItem>
      <ddeItem name=".SPY121222P105" advise="1">
        <values>
          <value>
            <val>8.44</val>
          </value>
        </values>
      </ddeItem>
      <ddeItem name=".SPY121222P110" advise="1">
        <values>
          <value>
            <val>10.14</val>
          </value>
        </values>
      </ddeItem>
      <ddeItem name=".SPY121222P115" advise="1">
        <values>
          <value>
            <val>11.61</val>
          </value>
        </values>
      </ddeItem>
      <ddeItem name=".SPY121222P120" advise="1">
        <values>
          <value>
            <val>13.5</val>
          </value>
        </values>
      </ddeItem>
      <ddeItem name=".SPY121222P125" advise="1">
        <values>
          <value>
            <val>15.62</val>
          </value>
        </values>
      </ddeItem>
      <ddeItem name=".SPY121222P130" advise="1">
        <values>
          <value>
            <val>17.61</val>
          </value>
        </values>
      </ddeItem>
      <ddeItem name=".SPY121222P135" advise="1">
        <values>
          <value>
            <val>20.100000000000001</val>
          </value>
        </values>
      </ddeItem>
      <ddeItem name=".SPY121222P140" advise="1">
        <values>
          <value>
            <val>23.15</val>
          </value>
        </values>
      </ddeItem>
      <ddeItem name=".SPY121222P145" advise="1">
        <values>
          <value>
            <val>27.25</val>
          </value>
        </values>
      </ddeItem>
      <ddeItem name=".SPY121222P150" advise="1">
        <values>
          <value>
            <val>29.5</val>
          </value>
        </values>
      </ddeItem>
      <ddeItem name=".SPY121222P155" advise="1">
        <values>
          <value>
            <val>35.6</val>
          </value>
        </values>
      </ddeItem>
      <ddeItem name=".SPY121222P160" advise="1">
        <values>
          <value>
            <val>38.4</val>
          </value>
        </values>
      </ddeItem>
      <ddeItem name=".SPY121222P165" advise="1">
        <values>
          <value>
            <val>41.55</val>
          </value>
        </values>
      </ddeItem>
      <ddeItem name=".SPY121222P170" advise="1">
        <values>
          <value>
            <val>45.8</val>
          </value>
        </values>
      </ddeItem>
      <ddeItem name=".SPY121222P175" advise="1">
        <values>
          <value>
            <val>56.96</val>
          </value>
        </values>
      </ddeItem>
      <ddeItem name=".SPY121222P80" advise="1">
        <values>
          <value>
            <val>3.64</val>
          </value>
        </values>
      </ddeItem>
      <ddeItem name=".SPY121222P85" advise="1">
        <values>
          <value>
            <val>4.34</val>
          </value>
        </values>
      </ddeItem>
      <ddeItem name=".SPY121222P90" advise="1">
        <values>
          <value>
            <val>5.19</val>
          </value>
        </values>
      </ddeItem>
      <ddeItem name=".SPY121222P95" advise="1">
        <values>
          <value>
            <val>6.09</val>
          </value>
        </values>
      </ddeItem>
      <ddeItem name=".SPY121231C100" advise="1">
        <values>
          <value t="str">
            <val>N/A</val>
          </value>
        </values>
      </ddeItem>
      <ddeItem name=".SPY121231C105" advise="1">
        <values>
          <value t="str">
            <val>N/A</val>
          </value>
        </values>
      </ddeItem>
      <ddeItem name=".SPY121231C110" advise="1">
        <values>
          <value t="str">
            <val>N/A</val>
          </value>
        </values>
      </ddeItem>
      <ddeItem name=".SPY121231C115" advise="1">
        <values>
          <value t="str">
            <val>N/A</val>
          </value>
        </values>
      </ddeItem>
      <ddeItem name=".SPY121231C120" advise="1">
        <values>
          <value>
            <val>17.649999999999999</val>
          </value>
        </values>
      </ddeItem>
      <ddeItem name=".SPY121231C125" advise="1">
        <values>
          <value t="str">
            <val>N/A</val>
          </value>
        </values>
      </ddeItem>
      <ddeItem name=".SPY121231C130" advise="1">
        <values>
          <value t="str">
            <val>N/A</val>
          </value>
        </values>
      </ddeItem>
      <ddeItem name=".SPY121231C135" advise="1">
        <values>
          <value t="str">
            <val>N/A</val>
          </value>
        </values>
      </ddeItem>
      <ddeItem name=".SPY121231C140" advise="1">
        <values>
          <value t="str">
            <val>N/A</val>
          </value>
        </values>
      </ddeItem>
      <ddeItem name=".SPY121231C145" advise="1">
        <values>
          <value t="str">
            <val>N/A</val>
          </value>
        </values>
      </ddeItem>
      <ddeItem name=".SPY121231C150" advise="1">
        <values>
          <value>
            <val>4.4000000000000004</val>
          </value>
        </values>
      </ddeItem>
      <ddeItem name=".SPY121231C155" advise="1">
        <values>
          <value t="str">
            <val>N/A</val>
          </value>
        </values>
      </ddeItem>
      <ddeItem name=".SPY121231C90" advise="1">
        <values>
          <value t="str">
            <val>N/A</val>
          </value>
        </values>
      </ddeItem>
      <ddeItem name=".SPY121231C95" advise="1">
        <values>
          <value t="str">
            <val>N/A</val>
          </value>
        </values>
      </ddeItem>
      <ddeItem name=".SPY121231P100" advise="1">
        <values>
          <value t="str">
            <val>N/A</val>
          </value>
        </values>
      </ddeItem>
      <ddeItem name=".SPY121231P105" advise="1">
        <values>
          <value>
            <val>8.82</val>
          </value>
        </values>
      </ddeItem>
      <ddeItem name=".SPY121231P110" advise="1">
        <values>
          <value>
            <val>10.28</val>
          </value>
        </values>
      </ddeItem>
      <ddeItem name=".SPY121231P115" advise="1">
        <values>
          <value>
            <val>11.92</val>
          </value>
        </values>
      </ddeItem>
      <ddeItem name=".SPY121231P120" advise="1">
        <values>
          <value>
            <val>13.23</val>
          </value>
        </values>
      </ddeItem>
      <ddeItem name=".SPY121231P125" advise="1">
        <values>
          <value>
            <val>15.86</val>
          </value>
        </values>
      </ddeItem>
      <ddeItem name=".SPY121231P130" advise="1">
        <values>
          <value t="str">
            <val>N/A</val>
          </value>
        </values>
      </ddeItem>
      <ddeItem name=".SPY121231P135" advise="1">
        <values>
          <value>
            <val>21.27</val>
          </value>
        </values>
      </ddeItem>
      <ddeItem name=".SPY121231P140" advise="1">
        <values>
          <value>
            <val>23</val>
          </value>
        </values>
      </ddeItem>
      <ddeItem name=".SPY121231P145" advise="1">
        <values>
          <value t="str">
            <val>N/A</val>
          </value>
        </values>
      </ddeItem>
      <ddeItem name=".SPY121231P150" advise="1">
        <values>
          <value t="str">
            <val>N/A</val>
          </value>
        </values>
      </ddeItem>
      <ddeItem name=".SPY121231P155" advise="1">
        <values>
          <value t="str">
            <val>N/A</val>
          </value>
        </values>
      </ddeItem>
      <ddeItem name=".SPY121231P90" advise="1">
        <values>
          <value>
            <val>5.46</val>
          </value>
        </values>
      </ddeItem>
      <ddeItem name=".SPY121231P95" advise="1">
        <values>
          <value t="str">
            <val>N/A</val>
          </value>
        </values>
      </ddeItem>
      <ddeItem name=".SPY130119C100" advise="1">
        <values>
          <value>
            <val>31.45</val>
          </value>
        </values>
      </ddeItem>
      <ddeItem name=".SPY130119C110" advise="1">
        <values>
          <value>
            <val>24.5</val>
          </value>
        </values>
      </ddeItem>
      <ddeItem name=".SPY130119C119" advise="1">
        <values>
          <value>
            <val>17.7</val>
          </value>
        </values>
      </ddeItem>
      <ddeItem name=".SPY130119C120" advise="1">
        <values>
          <value>
            <val>17.86</val>
          </value>
        </values>
      </ddeItem>
      <ddeItem name=".SPY130119C121" advise="1">
        <values>
          <value>
            <val>16.32</val>
          </value>
        </values>
      </ddeItem>
      <ddeItem name=".SPY130119C122" advise="1">
        <values>
          <value>
            <val>14.06</val>
          </value>
        </values>
      </ddeItem>
      <ddeItem name=".SPY130119C123" advise="1">
        <values>
          <value>
            <val>15.03</val>
          </value>
        </values>
      </ddeItem>
      <ddeItem name=".SPY130119C124" advise="1">
        <values>
          <value>
            <val>15.7</val>
          </value>
        </values>
      </ddeItem>
      <ddeItem name=".SPY130119C130" advise="1">
        <values>
          <value>
            <val>11.84</val>
          </value>
        </values>
      </ddeItem>
      <ddeItem name=".SPY130119C140" advise="1">
        <values>
          <value>
            <val>7.53</val>
          </value>
        </values>
      </ddeItem>
      <ddeItem name=".SPY130119C150" advise="1">
        <values>
          <value>
            <val>4.5999999999999996</val>
          </value>
        </values>
      </ddeItem>
      <ddeItem name=".SPY130119C160" advise="1">
        <values>
          <value>
            <val>2.48</val>
          </value>
        </values>
      </ddeItem>
      <ddeItem name=".SPY130119C170" advise="1">
        <values>
          <value>
            <val>1.02</val>
          </value>
        </values>
      </ddeItem>
      <ddeItem name=".SPY130119C70" advise="1">
        <values>
          <value>
            <val>57.5</val>
          </value>
        </values>
      </ddeItem>
      <ddeItem name=".SPY130119C80" advise="1">
        <values>
          <value>
            <val>48.9</val>
          </value>
        </values>
      </ddeItem>
      <ddeItem name=".SPY130119C90" advise="1">
        <values>
          <value>
            <val>39.54</val>
          </value>
        </values>
      </ddeItem>
      <ddeItem name=".SPY130119P100" advise="1">
        <values>
          <value>
            <val>7.49</val>
          </value>
        </values>
      </ddeItem>
      <ddeItem name=".SPY130119P110" advise="1">
        <values>
          <value>
            <val>10.3</val>
          </value>
        </values>
      </ddeItem>
      <ddeItem name=".SPY130119P119" advise="1">
        <values>
          <value>
            <val>13.9</val>
          </value>
        </values>
      </ddeItem>
      <ddeItem name=".SPY130119P120" advise="1">
        <values>
          <value>
            <val>14.03</val>
          </value>
        </values>
      </ddeItem>
      <ddeItem name=".SPY130119P121" advise="1">
        <values>
          <value>
            <val>18.21</val>
          </value>
        </values>
      </ddeItem>
      <ddeItem name=".SPY130119P122" advise="1">
        <values>
          <value>
            <val>14.96</val>
          </value>
        </values>
      </ddeItem>
      <ddeItem name=".SPY130119P123" advise="1">
        <values>
          <value>
            <val>15.22</val>
          </value>
        </values>
      </ddeItem>
      <ddeItem name=".SPY130119P124" advise="1">
        <values>
          <value>
            <val>15.35</val>
          </value>
        </values>
      </ddeItem>
      <ddeItem name=".SPY130119P130" advise="1">
        <values>
          <value>
            <val>17.93</val>
          </value>
        </values>
      </ddeItem>
      <ddeItem name=".SPY130119P140" advise="1">
        <values>
          <value>
            <val>23.42</val>
          </value>
        </values>
      </ddeItem>
      <ddeItem name=".SPY130119P150" advise="1">
        <values>
          <value>
            <val>30.12</val>
          </value>
        </values>
      </ddeItem>
      <ddeItem name=".SPY130119P160" advise="1">
        <values>
          <value>
            <val>39.18</val>
          </value>
        </values>
      </ddeItem>
      <ddeItem name=".SPY130119P170" advise="1">
        <values>
          <value t="str">
            <val>N/A</val>
          </value>
        </values>
      </ddeItem>
      <ddeItem name=".SPY130119P70" advise="1">
        <values>
          <value>
            <val>2.4700000000000002</val>
          </value>
        </values>
      </ddeItem>
      <ddeItem name=".SPY130119P80" advise="1">
        <values>
          <value>
            <val>4.07</val>
          </value>
        </values>
      </ddeItem>
      <ddeItem name=".SPY130119P90" advise="1">
        <values>
          <value>
            <val>5.29</val>
          </value>
        </values>
      </ddeItem>
      <ddeItem name=".SPY131221C100" advise="1">
        <values>
          <value>
            <val>33.85</val>
          </value>
        </values>
      </ddeItem>
      <ddeItem name=".SPY131221C110" advise="1">
        <values>
          <value>
            <val>26.2</val>
          </value>
        </values>
      </ddeItem>
      <ddeItem name=".SPY131221C115" advise="1">
        <values>
          <value>
            <val>23.3</val>
          </value>
        </values>
      </ddeItem>
      <ddeItem name=".SPY131221C120" advise="1">
        <values>
          <value>
            <val>20.87</val>
          </value>
        </values>
      </ddeItem>
      <ddeItem name=".SPY131221C125" advise="1">
        <values>
          <value>
            <val>17.43</val>
          </value>
        </values>
      </ddeItem>
      <ddeItem name=".SPY131221C130" advise="1">
        <values>
          <value>
            <val>14.9</val>
          </value>
        </values>
      </ddeItem>
      <ddeItem name=".SPY131221C135" advise="1">
        <values>
          <value>
            <val>12.5</val>
          </value>
        </values>
      </ddeItem>
      <ddeItem name=".SPY131221C140" advise="1">
        <values>
          <value>
            <val>10.31</val>
          </value>
        </values>
      </ddeItem>
      <ddeItem name=".SPY131221C150" advise="1">
        <values>
          <value>
            <val>7.1</val>
          </value>
        </values>
      </ddeItem>
      <ddeItem name=".SPY131221C160" advise="1">
        <values>
          <value>
            <val>4.25</val>
          </value>
        </values>
      </ddeItem>
      <ddeItem name=".SPY131221C170" advise="1">
        <values>
          <value>
            <val>2.65</val>
          </value>
        </values>
      </ddeItem>
      <ddeItem name=".SPY131221C70" advise="1">
        <values>
          <value>
            <val>58.45</val>
          </value>
        </values>
      </ddeItem>
      <ddeItem name=".SPY131221C80" advise="1">
        <values>
          <value>
            <val>49.46</val>
          </value>
        </values>
      </ddeItem>
      <ddeItem name=".SPY131221C90" advise="1">
        <values>
          <value>
            <val>41.59</val>
          </value>
        </values>
      </ddeItem>
      <ddeItem name=".SPY131221P100" advise="1">
        <values>
          <value>
            <val>10</val>
          </value>
        </values>
      </ddeItem>
      <ddeItem name=".SPY131221P110" advise="1">
        <values>
          <value>
            <val>12.85</val>
          </value>
        </values>
      </ddeItem>
      <ddeItem name=".SPY131221P115" advise="1">
        <values>
          <value>
            <val>14.7</val>
          </value>
        </values>
      </ddeItem>
      <ddeItem name=".SPY131221P120" advise="1">
        <values>
          <value>
            <val>16.5</val>
          </value>
        </values>
      </ddeItem>
      <ddeItem name=".SPY131221P125" advise="1">
        <values>
          <value>
            <val>19.05</val>
          </value>
        </values>
      </ddeItem>
      <ddeItem name=".SPY131221P130" advise="1">
        <values>
          <value>
            <val>20.88</val>
          </value>
        </values>
      </ddeItem>
      <ddeItem name=".SPY131221P135" advise="1">
        <values>
          <value>
            <val>24.59</val>
          </value>
        </values>
      </ddeItem>
      <ddeItem name=".SPY131221P140" advise="1">
        <values>
          <value>
            <val>26.76</val>
          </value>
        </values>
      </ddeItem>
      <ddeItem name=".SPY131221P150" advise="1">
        <values>
          <value>
            <val>33.6</val>
          </value>
        </values>
      </ddeItem>
      <ddeItem name=".SPY131221P160" advise="1">
        <values>
          <value>
            <val>41</val>
          </value>
        </values>
      </ddeItem>
      <ddeItem name=".SPY131221P170" advise="1">
        <values>
          <value>
            <val>49.3</val>
          </value>
        </values>
      </ddeItem>
      <ddeItem name=".SPY131221P70" advise="1">
        <values>
          <value>
            <val>4.05</val>
          </value>
        </values>
      </ddeItem>
      <ddeItem name=".SPY131221P80" advise="1">
        <values>
          <value>
            <val>5.72</val>
          </value>
        </values>
      </ddeItem>
      <ddeItem name=".SPY131221P90" advise="1">
        <values>
          <value>
            <val>7.8</val>
          </value>
        </values>
      </ddeItem>
      <ddeItem name="SPY" advise="1">
        <values>
          <value>
            <val>127.14</val>
          </value>
        </values>
      </ddeItem>
      <ddeItem name="StdDocumentName" ole="1" advise="1"/>
    </ddeItems>
  </ddeLink>
</externalLink>
</file>

<file path=xl/externalLinks/externalLink2.xml><?xml version="1.0" encoding="utf-8"?>
<externalLink xmlns="http://schemas.openxmlformats.org/spreadsheetml/2006/main">
  <ddeLink xmlns:r="http://schemas.openxmlformats.org/officeDocument/2006/relationships" ddeService="TOS" ddeTopic="LX">
    <ddeItems>
      <ddeItem name=".SPY110114C118" advise="1">
        <values>
          <value t="str">
            <val>I</val>
          </value>
        </values>
      </ddeItem>
      <ddeItem name=".SPY110114C119" advise="1">
        <values>
          <value t="str">
            <val>I</val>
          </value>
        </values>
      </ddeItem>
      <ddeItem name=".SPY110114C120" advise="1">
        <values>
          <value t="str">
            <val>Q</val>
          </value>
        </values>
      </ddeItem>
      <ddeItem name=".SPY110114C121" advise="1">
        <values>
          <value t="str">
            <val>A</val>
          </value>
        </values>
      </ddeItem>
      <ddeItem name=".SPY110114C122" advise="1">
        <values>
          <value t="str">
            <val>C</val>
          </value>
        </values>
      </ddeItem>
      <ddeItem name=".SPY110114C123" advise="1">
        <values>
          <value t="str">
            <val>C</val>
          </value>
        </values>
      </ddeItem>
      <ddeItem name=".SPY110114C124" advise="1">
        <values>
          <value t="str">
            <val>N</val>
          </value>
        </values>
      </ddeItem>
      <ddeItem name=".SPY110114C125" advise="1">
        <values>
          <value t="str">
            <val>N</val>
          </value>
        </values>
      </ddeItem>
      <ddeItem name=".SPY110114C126" advise="1">
        <values>
          <value t="str">
            <val>C</val>
          </value>
        </values>
      </ddeItem>
      <ddeItem name=".SPY110114C127" advise="1">
        <values>
          <value t="str">
            <val>I</val>
          </value>
        </values>
      </ddeItem>
      <ddeItem name=".SPY110114C128" advise="1">
        <values>
          <value t="str">
            <val>Q</val>
          </value>
        </values>
      </ddeItem>
      <ddeItem name=".SPY110114C129" advise="1">
        <values>
          <value t="str">
            <val>Q</val>
          </value>
        </values>
      </ddeItem>
      <ddeItem name=".SPY110114C130" advise="1">
        <values>
          <value t="str">
            <val>X</val>
          </value>
        </values>
      </ddeItem>
      <ddeItem name=".SPY110114C131" advise="1">
        <values>
          <value t="str">
            <val>X</val>
          </value>
        </values>
      </ddeItem>
      <ddeItem name=".SPY110114C132" advise="1">
        <values>
          <value t="str">
            <val>I</val>
          </value>
        </values>
      </ddeItem>
      <ddeItem name=".SPY110114C133" advise="1">
        <values>
          <value t="str">
            <val>I</val>
          </value>
        </values>
      </ddeItem>
      <ddeItem name=".SPY110114C134" advise="1">
        <values>
          <value t="str">
            <val>I</val>
          </value>
        </values>
      </ddeItem>
      <ddeItem name=".SPY110114C135" advise="1">
        <values>
          <value t="str">
            <val>A</val>
          </value>
        </values>
      </ddeItem>
      <ddeItem name=".SPY110114C136" advise="1">
        <values>
          <value t="str">
            <val xml:space="preserve"> </val>
          </value>
        </values>
      </ddeItem>
      <ddeItem name=".SPY110114C137" advise="1">
        <values>
          <value t="str">
            <val xml:space="preserve"> </val>
          </value>
        </values>
      </ddeItem>
      <ddeItem name=".SPY110114P118" advise="1">
        <values>
          <value t="str">
            <val>N</val>
          </value>
        </values>
      </ddeItem>
      <ddeItem name=".SPY110114P119" advise="1">
        <values>
          <value t="str">
            <val>N</val>
          </value>
        </values>
      </ddeItem>
      <ddeItem name=".SPY110114P120" advise="1">
        <values>
          <value t="str">
            <val>A</val>
          </value>
        </values>
      </ddeItem>
      <ddeItem name=".SPY110114P121" advise="1">
        <values>
          <value t="str">
            <val>Q</val>
          </value>
        </values>
      </ddeItem>
      <ddeItem name=".SPY110114P122" advise="1">
        <values>
          <value t="str">
            <val>A</val>
          </value>
        </values>
      </ddeItem>
      <ddeItem name=".SPY110114P123" advise="1">
        <values>
          <value t="str">
            <val>A</val>
          </value>
        </values>
      </ddeItem>
      <ddeItem name=".SPY110114P124" advise="1">
        <values>
          <value t="str">
            <val>A</val>
          </value>
        </values>
      </ddeItem>
      <ddeItem name=".SPY110114P125" advise="1">
        <values>
          <value t="str">
            <val>Q</val>
          </value>
        </values>
      </ddeItem>
      <ddeItem name=".SPY110114P126" advise="1">
        <values>
          <value t="str">
            <val>I</val>
          </value>
        </values>
      </ddeItem>
      <ddeItem name=".SPY110114P127" advise="1">
        <values>
          <value t="str">
            <val>I</val>
          </value>
        </values>
      </ddeItem>
      <ddeItem name=".SPY110114P128" advise="1">
        <values>
          <value t="str">
            <val>I</val>
          </value>
        </values>
      </ddeItem>
      <ddeItem name=".SPY110114P129" advise="1">
        <values>
          <value t="str">
            <val>X</val>
          </value>
        </values>
      </ddeItem>
      <ddeItem name=".SPY110114P130" advise="1">
        <values>
          <value t="str">
            <val>I</val>
          </value>
        </values>
      </ddeItem>
      <ddeItem name=".SPY110114P131" advise="1">
        <values>
          <value t="str">
            <val>I</val>
          </value>
        </values>
      </ddeItem>
      <ddeItem name=".SPY110114P132" advise="1">
        <values>
          <value t="str">
            <val>I</val>
          </value>
        </values>
      </ddeItem>
      <ddeItem name=".SPY110114P133" advise="1">
        <values>
          <value t="str">
            <val>C</val>
          </value>
        </values>
      </ddeItem>
      <ddeItem name=".SPY110114P134" advise="1">
        <values>
          <value t="str">
            <val>I</val>
          </value>
        </values>
      </ddeItem>
      <ddeItem name=".SPY110114P135" advise="1">
        <values>
          <value t="str">
            <val xml:space="preserve"> </val>
          </value>
        </values>
      </ddeItem>
      <ddeItem name=".SPY110114P136" advise="1">
        <values>
          <value t="str">
            <val>I</val>
          </value>
        </values>
      </ddeItem>
      <ddeItem name=".SPY110114P137" advise="1">
        <values>
          <value t="str">
            <val>W</val>
          </value>
        </values>
      </ddeItem>
      <ddeItem name=".SPY110122C118" advise="1">
        <values>
          <value t="str">
            <val>Q</val>
          </value>
        </values>
      </ddeItem>
      <ddeItem name=".SPY110122C119" advise="1">
        <values>
          <value t="str">
            <val>A</val>
          </value>
        </values>
      </ddeItem>
      <ddeItem name=".SPY110122C120" advise="1">
        <values>
          <value t="str">
            <val>I</val>
          </value>
        </values>
      </ddeItem>
      <ddeItem name=".SPY110122C121" advise="1">
        <values>
          <value t="str">
            <val>Z</val>
          </value>
        </values>
      </ddeItem>
      <ddeItem name=".SPY110122C122" advise="1">
        <values>
          <value t="str">
            <val>C</val>
          </value>
        </values>
      </ddeItem>
      <ddeItem name=".SPY110122C123" advise="1">
        <values>
          <value t="str">
            <val>I</val>
          </value>
        </values>
      </ddeItem>
      <ddeItem name=".SPY110122C124" advise="1">
        <values>
          <value t="str">
            <val>X</val>
          </value>
        </values>
      </ddeItem>
      <ddeItem name=".SPY110122C125" advise="1">
        <values>
          <value t="str">
            <val>N</val>
          </value>
        </values>
      </ddeItem>
      <ddeItem name=".SPY110122C126" advise="1">
        <values>
          <value t="str">
            <val>Q</val>
          </value>
        </values>
      </ddeItem>
      <ddeItem name=".SPY110122C127" advise="1">
        <values>
          <value t="str">
            <val>C</val>
          </value>
        </values>
      </ddeItem>
      <ddeItem name=".SPY110122C128" advise="1">
        <values>
          <value t="str">
            <val>I</val>
          </value>
        </values>
      </ddeItem>
      <ddeItem name=".SPY110122C129" advise="1">
        <values>
          <value t="str">
            <val>Q</val>
          </value>
        </values>
      </ddeItem>
      <ddeItem name=".SPY110122C130" advise="1">
        <values>
          <value t="str">
            <val>N</val>
          </value>
        </values>
      </ddeItem>
      <ddeItem name=".SPY110122C131" advise="1">
        <values>
          <value t="str">
            <val>I</val>
          </value>
        </values>
      </ddeItem>
      <ddeItem name=".SPY110122C132" advise="1">
        <values>
          <value t="str">
            <val>Q</val>
          </value>
        </values>
      </ddeItem>
      <ddeItem name=".SPY110122C133" advise="1">
        <values>
          <value t="str">
            <val>Q</val>
          </value>
        </values>
      </ddeItem>
      <ddeItem name=".SPY110122C134" advise="1">
        <values>
          <value t="str">
            <val>N</val>
          </value>
        </values>
      </ddeItem>
      <ddeItem name=".SPY110122C135" advise="1">
        <values>
          <value t="str">
            <val>Q</val>
          </value>
        </values>
      </ddeItem>
      <ddeItem name=".SPY110122C136" advise="1">
        <values>
          <value t="str">
            <val>I</val>
          </value>
        </values>
      </ddeItem>
      <ddeItem name=".SPY110122C137" advise="1">
        <values>
          <value t="str">
            <val>N</val>
          </value>
        </values>
      </ddeItem>
      <ddeItem name=".SPY110122P118" advise="1">
        <values>
          <value t="str">
            <val>A</val>
          </value>
        </values>
      </ddeItem>
      <ddeItem name=".SPY110122P119" advise="1">
        <values>
          <value t="str">
            <val>Q</val>
          </value>
        </values>
      </ddeItem>
      <ddeItem name=".SPY110122P120" advise="1">
        <values>
          <value t="str">
            <val>N</val>
          </value>
        </values>
      </ddeItem>
      <ddeItem name=".SPY110122P121" advise="1">
        <values>
          <value t="str">
            <val>N</val>
          </value>
        </values>
      </ddeItem>
      <ddeItem name=".SPY110122P122" advise="1">
        <values>
          <value t="str">
            <val>C</val>
          </value>
        </values>
      </ddeItem>
      <ddeItem name=".SPY110122P123" advise="1">
        <values>
          <value t="str">
            <val>C</val>
          </value>
        </values>
      </ddeItem>
      <ddeItem name=".SPY110122P124" advise="1">
        <values>
          <value t="str">
            <val>X</val>
          </value>
        </values>
      </ddeItem>
      <ddeItem name=".SPY110122P125" advise="1">
        <values>
          <value t="str">
            <val>N</val>
          </value>
        </values>
      </ddeItem>
      <ddeItem name=".SPY110122P126" advise="1">
        <values>
          <value t="str">
            <val>N</val>
          </value>
        </values>
      </ddeItem>
      <ddeItem name=".SPY110122P127" advise="1">
        <values>
          <value t="str">
            <val>A</val>
          </value>
        </values>
      </ddeItem>
      <ddeItem name=".SPY110122P128" advise="1">
        <values>
          <value t="str">
            <val>N</val>
          </value>
        </values>
      </ddeItem>
      <ddeItem name=".SPY110122P129" advise="1">
        <values>
          <value t="str">
            <val>Z</val>
          </value>
        </values>
      </ddeItem>
      <ddeItem name=".SPY110122P130" advise="1">
        <values>
          <value t="str">
            <val>Q</val>
          </value>
        </values>
      </ddeItem>
      <ddeItem name=".SPY110122P131" advise="1">
        <values>
          <value t="str">
            <val>I</val>
          </value>
        </values>
      </ddeItem>
      <ddeItem name=".SPY110122P132" advise="1">
        <values>
          <value t="str">
            <val>X</val>
          </value>
        </values>
      </ddeItem>
      <ddeItem name=".SPY110122P133" advise="1">
        <values>
          <value t="str">
            <val>I</val>
          </value>
        </values>
      </ddeItem>
      <ddeItem name=".SPY110122P134" advise="1">
        <values>
          <value t="str">
            <val>Q</val>
          </value>
        </values>
      </ddeItem>
      <ddeItem name=".SPY110122P135" advise="1">
        <values>
          <value t="str">
            <val>I</val>
          </value>
        </values>
      </ddeItem>
      <ddeItem name=".SPY110122P136" advise="1">
        <values>
          <value t="str">
            <val>I</val>
          </value>
        </values>
      </ddeItem>
      <ddeItem name=".SPY110122P137" advise="1">
        <values>
          <value t="str">
            <val>I</val>
          </value>
        </values>
      </ddeItem>
      <ddeItem name=".SPY110219C118" advise="1">
        <values>
          <value t="str">
            <val>Z</val>
          </value>
        </values>
      </ddeItem>
      <ddeItem name=".SPY110219C119" advise="1">
        <values>
          <value t="str">
            <val>Q</val>
          </value>
        </values>
      </ddeItem>
      <ddeItem name=".SPY110219C120" advise="1">
        <values>
          <value t="str">
            <val>N</val>
          </value>
        </values>
      </ddeItem>
      <ddeItem name=".SPY110219C121" advise="1">
        <values>
          <value t="str">
            <val>Z</val>
          </value>
        </values>
      </ddeItem>
      <ddeItem name=".SPY110219C122" advise="1">
        <values>
          <value t="str">
            <val>Q</val>
          </value>
        </values>
      </ddeItem>
      <ddeItem name=".SPY110219C123" advise="1">
        <values>
          <value t="str">
            <val>X</val>
          </value>
        </values>
      </ddeItem>
      <ddeItem name=".SPY110219C124" advise="1">
        <values>
          <value t="str">
            <val>I</val>
          </value>
        </values>
      </ddeItem>
      <ddeItem name=".SPY110219C125" advise="1">
        <values>
          <value t="str">
            <val>A</val>
          </value>
        </values>
      </ddeItem>
      <ddeItem name=".SPY110219C126" advise="1">
        <values>
          <value t="str">
            <val>W</val>
          </value>
        </values>
      </ddeItem>
      <ddeItem name=".SPY110219C127" advise="1">
        <values>
          <value t="str">
            <val>X</val>
          </value>
        </values>
      </ddeItem>
      <ddeItem name=".SPY110219C128" advise="1">
        <values>
          <value t="str">
            <val>Q</val>
          </value>
        </values>
      </ddeItem>
      <ddeItem name=".SPY110219C129" advise="1">
        <values>
          <value t="str">
            <val>C</val>
          </value>
        </values>
      </ddeItem>
      <ddeItem name=".SPY110219C130" advise="1">
        <values>
          <value t="str">
            <val>B</val>
          </value>
        </values>
      </ddeItem>
      <ddeItem name=".SPY110219C131" advise="1">
        <values>
          <value t="str">
            <val>I</val>
          </value>
        </values>
      </ddeItem>
      <ddeItem name=".SPY110219C132" advise="1">
        <values>
          <value t="str">
            <val>X</val>
          </value>
        </values>
      </ddeItem>
      <ddeItem name=".SPY110219C133" advise="1">
        <values>
          <value t="str">
            <val>I</val>
          </value>
        </values>
      </ddeItem>
      <ddeItem name=".SPY110219C134" advise="1">
        <values>
          <value t="str">
            <val>I</val>
          </value>
        </values>
      </ddeItem>
      <ddeItem name=".SPY110219C135" advise="1">
        <values>
          <value t="str">
            <val>C</val>
          </value>
        </values>
      </ddeItem>
      <ddeItem name=".SPY110219C136" advise="1">
        <values>
          <value t="str">
            <val>I</val>
          </value>
        </values>
      </ddeItem>
      <ddeItem name=".SPY110219C137" advise="1">
        <values>
          <value t="str">
            <val>I</val>
          </value>
        </values>
      </ddeItem>
      <ddeItem name=".SPY110219P118" advise="1">
        <values>
          <value t="str">
            <val>C</val>
          </value>
        </values>
      </ddeItem>
      <ddeItem name=".SPY110219P119" advise="1">
        <values>
          <value t="str">
            <val>I</val>
          </value>
        </values>
      </ddeItem>
      <ddeItem name=".SPY110219P120" advise="1">
        <values>
          <value t="str">
            <val>C</val>
          </value>
        </values>
      </ddeItem>
      <ddeItem name=".SPY110219P121" advise="1">
        <values>
          <value t="str">
            <val>Q</val>
          </value>
        </values>
      </ddeItem>
      <ddeItem name=".SPY110219P122" advise="1">
        <values>
          <value t="str">
            <val>I</val>
          </value>
        </values>
      </ddeItem>
      <ddeItem name=".SPY110219P123" advise="1">
        <values>
          <value t="str">
            <val>N</val>
          </value>
        </values>
      </ddeItem>
      <ddeItem name=".SPY110219P124" advise="1">
        <values>
          <value t="str">
            <val>X</val>
          </value>
        </values>
      </ddeItem>
      <ddeItem name=".SPY110219P125" advise="1">
        <values>
          <value t="str">
            <val>N</val>
          </value>
        </values>
      </ddeItem>
      <ddeItem name=".SPY110219P126" advise="1">
        <values>
          <value t="str">
            <val>C</val>
          </value>
        </values>
      </ddeItem>
      <ddeItem name=".SPY110219P127" advise="1">
        <values>
          <value t="str">
            <val>B</val>
          </value>
        </values>
      </ddeItem>
      <ddeItem name=".SPY110219P128" advise="1">
        <values>
          <value t="str">
            <val>C</val>
          </value>
        </values>
      </ddeItem>
      <ddeItem name=".SPY110219P129" advise="1">
        <values>
          <value t="str">
            <val>W</val>
          </value>
        </values>
      </ddeItem>
      <ddeItem name=".SPY110219P130" advise="1">
        <values>
          <value t="str">
            <val>N</val>
          </value>
        </values>
      </ddeItem>
      <ddeItem name=".SPY110219P131" advise="1">
        <values>
          <value t="str">
            <val>N</val>
          </value>
        </values>
      </ddeItem>
      <ddeItem name=".SPY110219P132" advise="1">
        <values>
          <value t="str">
            <val>Z</val>
          </value>
        </values>
      </ddeItem>
      <ddeItem name=".SPY110219P133" advise="1">
        <values>
          <value t="str">
            <val>C</val>
          </value>
        </values>
      </ddeItem>
      <ddeItem name=".SPY110219P134" advise="1">
        <values>
          <value t="str">
            <val>C</val>
          </value>
        </values>
      </ddeItem>
      <ddeItem name=".SPY110219P135" advise="1">
        <values>
          <value t="str">
            <val>Q</val>
          </value>
        </values>
      </ddeItem>
      <ddeItem name=".SPY110219P136" advise="1">
        <values>
          <value t="str">
            <val>Z</val>
          </value>
        </values>
      </ddeItem>
      <ddeItem name=".SPY110219P137" advise="1">
        <values>
          <value t="str">
            <val>N</val>
          </value>
        </values>
      </ddeItem>
      <ddeItem name=".SPY110319C118" advise="1">
        <values>
          <value t="str">
            <val>I</val>
          </value>
        </values>
      </ddeItem>
      <ddeItem name=".SPY110319C119" advise="1">
        <values>
          <value t="str">
            <val>A</val>
          </value>
        </values>
      </ddeItem>
      <ddeItem name=".SPY110319C120" advise="1">
        <values>
          <value t="str">
            <val>N</val>
          </value>
        </values>
      </ddeItem>
      <ddeItem name=".SPY110319C121" advise="1">
        <values>
          <value t="str">
            <val>C</val>
          </value>
        </values>
      </ddeItem>
      <ddeItem name=".SPY110319C122" advise="1">
        <values>
          <value t="str">
            <val>X</val>
          </value>
        </values>
      </ddeItem>
      <ddeItem name=".SPY110319C123" advise="1">
        <values>
          <value t="str">
            <val>N</val>
          </value>
        </values>
      </ddeItem>
      <ddeItem name=".SPY110319C124" advise="1">
        <values>
          <value t="str">
            <val>W</val>
          </value>
        </values>
      </ddeItem>
      <ddeItem name=".SPY110319C125" advise="1">
        <values>
          <value t="str">
            <val>I</val>
          </value>
        </values>
      </ddeItem>
      <ddeItem name=".SPY110319C126" advise="1">
        <values>
          <value t="str">
            <val>C</val>
          </value>
        </values>
      </ddeItem>
      <ddeItem name=".SPY110319C127" advise="1">
        <values>
          <value t="str">
            <val>N</val>
          </value>
        </values>
      </ddeItem>
      <ddeItem name=".SPY110319C128" advise="1">
        <values>
          <value t="str">
            <val>B</val>
          </value>
        </values>
      </ddeItem>
      <ddeItem name=".SPY110319C129" advise="1">
        <values>
          <value t="str">
            <val>N</val>
          </value>
        </values>
      </ddeItem>
      <ddeItem name=".SPY110319C130" advise="1">
        <values>
          <value t="str">
            <val>C</val>
          </value>
        </values>
      </ddeItem>
      <ddeItem name=".SPY110319C131" advise="1">
        <values>
          <value t="str">
            <val>N</val>
          </value>
        </values>
      </ddeItem>
      <ddeItem name=".SPY110319C132" advise="1">
        <values>
          <value t="str">
            <val>I</val>
          </value>
        </values>
      </ddeItem>
      <ddeItem name=".SPY110319C133" advise="1">
        <values>
          <value t="str">
            <val>C</val>
          </value>
        </values>
      </ddeItem>
      <ddeItem name=".SPY110319C134" advise="1">
        <values>
          <value t="str">
            <val>N</val>
          </value>
        </values>
      </ddeItem>
      <ddeItem name=".SPY110319C135" advise="1">
        <values>
          <value t="str">
            <val>I</val>
          </value>
        </values>
      </ddeItem>
      <ddeItem name=".SPY110319C136" advise="1">
        <values>
          <value t="str">
            <val>C</val>
          </value>
        </values>
      </ddeItem>
      <ddeItem name=".SPY110319C137" advise="1">
        <values>
          <value t="str">
            <val>N</val>
          </value>
        </values>
      </ddeItem>
      <ddeItem name=".SPY110319P118" advise="1">
        <values>
          <value t="str">
            <val>C</val>
          </value>
        </values>
      </ddeItem>
      <ddeItem name=".SPY110319P119" advise="1">
        <values>
          <value t="str">
            <val>A</val>
          </value>
        </values>
      </ddeItem>
      <ddeItem name=".SPY110319P120" advise="1">
        <values>
          <value t="str">
            <val>X</val>
          </value>
        </values>
      </ddeItem>
      <ddeItem name=".SPY110319P121" advise="1">
        <values>
          <value t="str">
            <val>N</val>
          </value>
        </values>
      </ddeItem>
      <ddeItem name=".SPY110319P122" advise="1">
        <values>
          <value t="str">
            <val>A</val>
          </value>
        </values>
      </ddeItem>
      <ddeItem name=".SPY110319P123" advise="1">
        <values>
          <value t="str">
            <val>W</val>
          </value>
        </values>
      </ddeItem>
      <ddeItem name=".SPY110319P124" advise="1">
        <values>
          <value t="str">
            <val>Q</val>
          </value>
        </values>
      </ddeItem>
      <ddeItem name=".SPY110319P125" advise="1">
        <values>
          <value t="str">
            <val>I</val>
          </value>
        </values>
      </ddeItem>
      <ddeItem name=".SPY110319P126" advise="1">
        <values>
          <value t="str">
            <val>Q</val>
          </value>
        </values>
      </ddeItem>
      <ddeItem name=".SPY110319P127" advise="1">
        <values>
          <value t="str">
            <val>W</val>
          </value>
        </values>
      </ddeItem>
      <ddeItem name=".SPY110319P128" advise="1">
        <values>
          <value t="str">
            <val>X</val>
          </value>
        </values>
      </ddeItem>
      <ddeItem name=".SPY110319P129" advise="1">
        <values>
          <value t="str">
            <val>Z</val>
          </value>
        </values>
      </ddeItem>
      <ddeItem name=".SPY110319P130" advise="1">
        <values>
          <value t="str">
            <val>X</val>
          </value>
        </values>
      </ddeItem>
      <ddeItem name=".SPY110319P131" advise="1">
        <values>
          <value t="str">
            <val>I</val>
          </value>
        </values>
      </ddeItem>
      <ddeItem name=".SPY110319P132" advise="1">
        <values>
          <value t="str">
            <val>X</val>
          </value>
        </values>
      </ddeItem>
      <ddeItem name=".SPY110319P133" advise="1">
        <values>
          <value t="str">
            <val>C</val>
          </value>
        </values>
      </ddeItem>
      <ddeItem name=".SPY110319P134" advise="1">
        <values>
          <value t="str">
            <val>I</val>
          </value>
        </values>
      </ddeItem>
      <ddeItem name=".SPY110319P135" advise="1">
        <values>
          <value t="str">
            <val>A</val>
          </value>
        </values>
      </ddeItem>
      <ddeItem name=".SPY110319P136" advise="1">
        <values>
          <value t="str">
            <val>X</val>
          </value>
        </values>
      </ddeItem>
      <ddeItem name=".SPY110319P137" advise="1">
        <values>
          <value t="str">
            <val>C</val>
          </value>
        </values>
      </ddeItem>
      <ddeItem name=".SPY110331C118" advise="1">
        <values>
          <value t="str">
            <val>I</val>
          </value>
        </values>
      </ddeItem>
      <ddeItem name=".SPY110331C119" advise="1">
        <values>
          <value t="str">
            <val>I</val>
          </value>
        </values>
      </ddeItem>
      <ddeItem name=".SPY110331C120" advise="1">
        <values>
          <value t="str">
            <val>N</val>
          </value>
        </values>
      </ddeItem>
      <ddeItem name=".SPY110331C121" advise="1">
        <values>
          <value t="str">
            <val>I</val>
          </value>
        </values>
      </ddeItem>
      <ddeItem name=".SPY110331C122" advise="1">
        <values>
          <value t="str">
            <val>C</val>
          </value>
        </values>
      </ddeItem>
      <ddeItem name=".SPY110331C123" advise="1">
        <values>
          <value t="str">
            <val>B</val>
          </value>
        </values>
      </ddeItem>
      <ddeItem name=".SPY110331C124" advise="1">
        <values>
          <value t="str">
            <val>Q</val>
          </value>
        </values>
      </ddeItem>
      <ddeItem name=".SPY110331C125" advise="1">
        <values>
          <value t="str">
            <val>Q</val>
          </value>
        </values>
      </ddeItem>
      <ddeItem name=".SPY110331C126" advise="1">
        <values>
          <value t="str">
            <val>X</val>
          </value>
        </values>
      </ddeItem>
      <ddeItem name=".SPY110331C127" advise="1">
        <values>
          <value t="str">
            <val>C</val>
          </value>
        </values>
      </ddeItem>
      <ddeItem name=".SPY110331C128" advise="1">
        <values>
          <value t="str">
            <val>A</val>
          </value>
        </values>
      </ddeItem>
      <ddeItem name=".SPY110331C129" advise="1">
        <values>
          <value t="str">
            <val>N</val>
          </value>
        </values>
      </ddeItem>
      <ddeItem name=".SPY110331C130" advise="1">
        <values>
          <value t="str">
            <val>A</val>
          </value>
        </values>
      </ddeItem>
      <ddeItem name=".SPY110331C131" advise="1">
        <values>
          <value t="str">
            <val>N</val>
          </value>
        </values>
      </ddeItem>
      <ddeItem name=".SPY110331C132" advise="1">
        <values>
          <value t="str">
            <val>X</val>
          </value>
        </values>
      </ddeItem>
      <ddeItem name=".SPY110331C133" advise="1">
        <values>
          <value t="str">
            <val>N</val>
          </value>
        </values>
      </ddeItem>
      <ddeItem name=".SPY110331C134" advise="1">
        <values>
          <value t="str">
            <val>N</val>
          </value>
        </values>
      </ddeItem>
      <ddeItem name=".SPY110331C135" advise="1">
        <values>
          <value t="str">
            <val>X</val>
          </value>
        </values>
      </ddeItem>
      <ddeItem name=".SPY110331C136" advise="1">
        <values>
          <value t="str">
            <val>N</val>
          </value>
        </values>
      </ddeItem>
      <ddeItem name=".SPY110331C137" advise="1">
        <values>
          <value t="str">
            <val>N</val>
          </value>
        </values>
      </ddeItem>
      <ddeItem name=".SPY110331P118" advise="1">
        <values>
          <value t="str">
            <val>W</val>
          </value>
        </values>
      </ddeItem>
      <ddeItem name=".SPY110331P119" advise="1">
        <values>
          <value t="str">
            <val>N</val>
          </value>
        </values>
      </ddeItem>
      <ddeItem name=".SPY110331P120" advise="1">
        <values>
          <value t="str">
            <val>A</val>
          </value>
        </values>
      </ddeItem>
      <ddeItem name=".SPY110331P121" advise="1">
        <values>
          <value t="str">
            <val>I</val>
          </value>
        </values>
      </ddeItem>
      <ddeItem name=".SPY110331P122" advise="1">
        <values>
          <value t="str">
            <val>N</val>
          </value>
        </values>
      </ddeItem>
      <ddeItem name=".SPY110331P123" advise="1">
        <values>
          <value t="str">
            <val>I</val>
          </value>
        </values>
      </ddeItem>
      <ddeItem name=".SPY110331P124" advise="1">
        <values>
          <value t="str">
            <val>N</val>
          </value>
        </values>
      </ddeItem>
      <ddeItem name=".SPY110331P125" advise="1">
        <values>
          <value t="str">
            <val>N</val>
          </value>
        </values>
      </ddeItem>
      <ddeItem name=".SPY110331P126" advise="1">
        <values>
          <value t="str">
            <val>A</val>
          </value>
        </values>
      </ddeItem>
      <ddeItem name=".SPY110331P127" advise="1">
        <values>
          <value t="str">
            <val>Q</val>
          </value>
        </values>
      </ddeItem>
      <ddeItem name=".SPY110331P128" advise="1">
        <values>
          <value t="str">
            <val>A</val>
          </value>
        </values>
      </ddeItem>
      <ddeItem name=".SPY110331P129" advise="1">
        <values>
          <value t="str">
            <val>I</val>
          </value>
        </values>
      </ddeItem>
      <ddeItem name=".SPY110331P130" advise="1">
        <values>
          <value t="str">
            <val>A</val>
          </value>
        </values>
      </ddeItem>
      <ddeItem name=".SPY110331P131" advise="1">
        <values>
          <value t="str">
            <val>C</val>
          </value>
        </values>
      </ddeItem>
      <ddeItem name=".SPY110331P132" advise="1">
        <values>
          <value t="str">
            <val>X</val>
          </value>
        </values>
      </ddeItem>
      <ddeItem name=".SPY110331P133" advise="1">
        <values>
          <value t="str">
            <val>C</val>
          </value>
        </values>
      </ddeItem>
      <ddeItem name=".SPY110331P134" advise="1">
        <values>
          <value t="str">
            <val>C</val>
          </value>
        </values>
      </ddeItem>
      <ddeItem name=".SPY110331P135" advise="1">
        <values>
          <value t="str">
            <val>B</val>
          </value>
        </values>
      </ddeItem>
      <ddeItem name=".SPY110331P136" advise="1">
        <values>
          <value t="str">
            <val>X</val>
          </value>
        </values>
      </ddeItem>
      <ddeItem name=".SPY110331P137" advise="1">
        <values>
          <value t="str">
            <val>I</val>
          </value>
        </values>
      </ddeItem>
      <ddeItem name=".SPY110416C118" advise="1">
        <values>
          <value t="str">
            <val>I</val>
          </value>
        </values>
      </ddeItem>
      <ddeItem name=".SPY110416C119" advise="1">
        <values>
          <value t="str">
            <val>I</val>
          </value>
        </values>
      </ddeItem>
      <ddeItem name=".SPY110416C120" advise="1">
        <values>
          <value t="str">
            <val>I</val>
          </value>
        </values>
      </ddeItem>
      <ddeItem name=".SPY110416C121" advise="1">
        <values>
          <value t="str">
            <val>N</val>
          </value>
        </values>
      </ddeItem>
      <ddeItem name=".SPY110416C122" advise="1">
        <values>
          <value t="str">
            <val>N</val>
          </value>
        </values>
      </ddeItem>
      <ddeItem name=".SPY110416C123" advise="1">
        <values>
          <value t="str">
            <val>C</val>
          </value>
        </values>
      </ddeItem>
      <ddeItem name=".SPY110416C124" advise="1">
        <values>
          <value t="str">
            <val>C</val>
          </value>
        </values>
      </ddeItem>
      <ddeItem name=".SPY110416C125" advise="1">
        <values>
          <value t="str">
            <val>B</val>
          </value>
        </values>
      </ddeItem>
      <ddeItem name=".SPY110416C126" advise="1">
        <values>
          <value t="str">
            <val>N</val>
          </value>
        </values>
      </ddeItem>
      <ddeItem name=".SPY110416C127" advise="1">
        <values>
          <value t="str">
            <val>A</val>
          </value>
        </values>
      </ddeItem>
      <ddeItem name=".SPY110416C128" advise="1">
        <values>
          <value t="str">
            <val>N</val>
          </value>
        </values>
      </ddeItem>
      <ddeItem name=".SPY110416C129" advise="1">
        <values>
          <value t="str">
            <val>A</val>
          </value>
        </values>
      </ddeItem>
      <ddeItem name=".SPY110416C130" advise="1">
        <values>
          <value t="str">
            <val>Q</val>
          </value>
        </values>
      </ddeItem>
      <ddeItem name=".SPY110416C131" advise="1">
        <values>
          <value t="str">
            <val>I</val>
          </value>
        </values>
      </ddeItem>
      <ddeItem name=".SPY110416C132" advise="1">
        <values>
          <value t="str">
            <val>C</val>
          </value>
        </values>
      </ddeItem>
      <ddeItem name=".SPY110416C133" advise="1">
        <values>
          <value t="str">
            <val>X</val>
          </value>
        </values>
      </ddeItem>
      <ddeItem name=".SPY110416C134" advise="1">
        <values>
          <value t="str">
            <val>I</val>
          </value>
        </values>
      </ddeItem>
      <ddeItem name=".SPY110416C135" advise="1">
        <values>
          <value t="str">
            <val>I</val>
          </value>
        </values>
      </ddeItem>
      <ddeItem name=".SPY110416C136" advise="1">
        <values>
          <value t="str">
            <val>X</val>
          </value>
        </values>
      </ddeItem>
      <ddeItem name=".SPY110416C137" advise="1">
        <values>
          <value t="str">
            <val>Z</val>
          </value>
        </values>
      </ddeItem>
      <ddeItem name=".SPY110416P118" advise="1">
        <values>
          <value t="str">
            <val>B</val>
          </value>
        </values>
      </ddeItem>
      <ddeItem name=".SPY110416P119" advise="1">
        <values>
          <value t="str">
            <val>C</val>
          </value>
        </values>
      </ddeItem>
      <ddeItem name=".SPY110416P120" advise="1">
        <values>
          <value t="str">
            <val>N</val>
          </value>
        </values>
      </ddeItem>
      <ddeItem name=".SPY110416P121" advise="1">
        <values>
          <value t="str">
            <val>I</val>
          </value>
        </values>
      </ddeItem>
      <ddeItem name=".SPY110416P122" advise="1">
        <values>
          <value t="str">
            <val>X</val>
          </value>
        </values>
      </ddeItem>
      <ddeItem name=".SPY110416P123" advise="1">
        <values>
          <value t="str">
            <val>A</val>
          </value>
        </values>
      </ddeItem>
      <ddeItem name=".SPY110416P124" advise="1">
        <values>
          <value t="str">
            <val>Z</val>
          </value>
        </values>
      </ddeItem>
      <ddeItem name=".SPY110416P125" advise="1">
        <values>
          <value t="str">
            <val>X</val>
          </value>
        </values>
      </ddeItem>
      <ddeItem name=".SPY110416P126" advise="1">
        <values>
          <value t="str">
            <val>B</val>
          </value>
        </values>
      </ddeItem>
      <ddeItem name=".SPY110416P127" advise="1">
        <values>
          <value t="str">
            <val>X</val>
          </value>
        </values>
      </ddeItem>
      <ddeItem name=".SPY110416P128" advise="1">
        <values>
          <value t="str">
            <val>I</val>
          </value>
        </values>
      </ddeItem>
      <ddeItem name=".SPY110416P129" advise="1">
        <values>
          <value t="str">
            <val>I</val>
          </value>
        </values>
      </ddeItem>
      <ddeItem name=".SPY110416P130" advise="1">
        <values>
          <value t="str">
            <val>Q</val>
          </value>
        </values>
      </ddeItem>
      <ddeItem name=".SPY110416P131" advise="1">
        <values>
          <value t="str">
            <val>X</val>
          </value>
        </values>
      </ddeItem>
      <ddeItem name=".SPY110416P132" advise="1">
        <values>
          <value t="str">
            <val>I</val>
          </value>
        </values>
      </ddeItem>
      <ddeItem name=".SPY110416P133" advise="1">
        <values>
          <value t="str">
            <val>B</val>
          </value>
        </values>
      </ddeItem>
      <ddeItem name=".SPY110416P134" advise="1">
        <values>
          <value t="str">
            <val>C</val>
          </value>
        </values>
      </ddeItem>
      <ddeItem name=".SPY110416P135" advise="1">
        <values>
          <value t="str">
            <val>A</val>
          </value>
        </values>
      </ddeItem>
      <ddeItem name=".SPY110416P136" advise="1">
        <values>
          <value t="str">
            <val>Z</val>
          </value>
        </values>
      </ddeItem>
      <ddeItem name=".SPY110416P137" advise="1">
        <values>
          <value t="str">
            <val>I</val>
          </value>
        </values>
      </ddeItem>
      <ddeItem name=".SPY110618C118" advise="1">
        <values>
          <value t="str">
            <val>I</val>
          </value>
        </values>
      </ddeItem>
      <ddeItem name=".SPY110618C119" advise="1">
        <values>
          <value t="str">
            <val>I</val>
          </value>
        </values>
      </ddeItem>
      <ddeItem name=".SPY110618C120" advise="1">
        <values>
          <value t="str">
            <val>I</val>
          </value>
        </values>
      </ddeItem>
      <ddeItem name=".SPY110618C121" advise="1">
        <values>
          <value t="str">
            <val>I</val>
          </value>
        </values>
      </ddeItem>
      <ddeItem name=".SPY110618C122" advise="1">
        <values>
          <value t="str">
            <val>C</val>
          </value>
        </values>
      </ddeItem>
      <ddeItem name=".SPY110618C123" advise="1">
        <values>
          <value t="str">
            <val>I</val>
          </value>
        </values>
      </ddeItem>
      <ddeItem name=".SPY110618C124" advise="1">
        <values>
          <value t="str">
            <val>X</val>
          </value>
        </values>
      </ddeItem>
      <ddeItem name=".SPY110618C125" advise="1">
        <values>
          <value t="str">
            <val>X</val>
          </value>
        </values>
      </ddeItem>
      <ddeItem name=".SPY110618C126" advise="1">
        <values>
          <value t="str">
            <val>I</val>
          </value>
        </values>
      </ddeItem>
      <ddeItem name=".SPY110618C127" advise="1">
        <values>
          <value t="str">
            <val>N</val>
          </value>
        </values>
      </ddeItem>
      <ddeItem name=".SPY110618C128" advise="1">
        <values>
          <value t="str">
            <val>C</val>
          </value>
        </values>
      </ddeItem>
      <ddeItem name=".SPY110618C129" advise="1">
        <values>
          <value t="str">
            <val>N</val>
          </value>
        </values>
      </ddeItem>
      <ddeItem name=".SPY110618C130" advise="1">
        <values>
          <value t="str">
            <val>I</val>
          </value>
        </values>
      </ddeItem>
      <ddeItem name=".SPY110618C131" advise="1">
        <values>
          <value t="str">
            <val>C</val>
          </value>
        </values>
      </ddeItem>
      <ddeItem name=".SPY110618C132" advise="1">
        <values>
          <value t="str">
            <val>I</val>
          </value>
        </values>
      </ddeItem>
      <ddeItem name=".SPY110618C133" advise="1">
        <values>
          <value t="str">
            <val>A</val>
          </value>
        </values>
      </ddeItem>
      <ddeItem name=".SPY110618C134" advise="1">
        <values>
          <value t="str">
            <val>X</val>
          </value>
        </values>
      </ddeItem>
      <ddeItem name=".SPY110618C135" advise="1">
        <values>
          <value t="str">
            <val>X</val>
          </value>
        </values>
      </ddeItem>
      <ddeItem name=".SPY110618C136" advise="1">
        <values>
          <value t="str">
            <val>Z</val>
          </value>
        </values>
      </ddeItem>
      <ddeItem name=".SPY110618C137" advise="1">
        <values>
          <value t="str">
            <val>I</val>
          </value>
        </values>
      </ddeItem>
      <ddeItem name=".SPY110618P118" advise="1">
        <values>
          <value t="str">
            <val>N</val>
          </value>
        </values>
      </ddeItem>
      <ddeItem name=".SPY110618P119" advise="1">
        <values>
          <value t="str">
            <val>I</val>
          </value>
        </values>
      </ddeItem>
      <ddeItem name=".SPY110618P120" advise="1">
        <values>
          <value t="str">
            <val>I</val>
          </value>
        </values>
      </ddeItem>
      <ddeItem name=".SPY110618P121" advise="1">
        <values>
          <value t="str">
            <val>X</val>
          </value>
        </values>
      </ddeItem>
      <ddeItem name=".SPY110618P122" advise="1">
        <values>
          <value t="str">
            <val>N</val>
          </value>
        </values>
      </ddeItem>
      <ddeItem name=".SPY110618P123" advise="1">
        <values>
          <value t="str">
            <val>I</val>
          </value>
        </values>
      </ddeItem>
      <ddeItem name=".SPY110618P124" advise="1">
        <values>
          <value t="str">
            <val>Q</val>
          </value>
        </values>
      </ddeItem>
      <ddeItem name=".SPY110618P125" advise="1">
        <values>
          <value t="str">
            <val>N</val>
          </value>
        </values>
      </ddeItem>
      <ddeItem name=".SPY110618P126" advise="1">
        <values>
          <value t="str">
            <val>N</val>
          </value>
        </values>
      </ddeItem>
      <ddeItem name=".SPY110618P127" advise="1">
        <values>
          <value t="str">
            <val>C</val>
          </value>
        </values>
      </ddeItem>
      <ddeItem name=".SPY110618P128" advise="1">
        <values>
          <value t="str">
            <val>X</val>
          </value>
        </values>
      </ddeItem>
      <ddeItem name=".SPY110618P129" advise="1">
        <values>
          <value t="str">
            <val>A</val>
          </value>
        </values>
      </ddeItem>
      <ddeItem name=".SPY110618P130" advise="1">
        <values>
          <value t="str">
            <val>B</val>
          </value>
        </values>
      </ddeItem>
      <ddeItem name=".SPY110618P131" advise="1">
        <values>
          <value t="str">
            <val>N</val>
          </value>
        </values>
      </ddeItem>
      <ddeItem name=".SPY110618P132" advise="1">
        <values>
          <value t="str">
            <val>Q</val>
          </value>
        </values>
      </ddeItem>
      <ddeItem name=".SPY110618P133" advise="1">
        <values>
          <value t="str">
            <val>X</val>
          </value>
        </values>
      </ddeItem>
      <ddeItem name=".SPY110618P134" advise="1">
        <values>
          <value t="str">
            <val>N</val>
          </value>
        </values>
      </ddeItem>
      <ddeItem name=".SPY110618P135" advise="1">
        <values>
          <value t="str">
            <val>A</val>
          </value>
        </values>
      </ddeItem>
      <ddeItem name=".SPY110618P136" advise="1">
        <values>
          <value t="str">
            <val>X</val>
          </value>
        </values>
      </ddeItem>
      <ddeItem name=".SPY110618P137" advise="1">
        <values>
          <value t="str">
            <val>C</val>
          </value>
        </values>
      </ddeItem>
      <ddeItem name=".SPY110630C117" advise="1">
        <values>
          <value t="str">
            <val>I</val>
          </value>
        </values>
      </ddeItem>
      <ddeItem name=".SPY110630C118" advise="1">
        <values>
          <value t="str">
            <val>I</val>
          </value>
        </values>
      </ddeItem>
      <ddeItem name=".SPY110630C119" advise="1">
        <values>
          <value t="str">
            <val>N</val>
          </value>
        </values>
      </ddeItem>
      <ddeItem name=".SPY110630C120" advise="1">
        <values>
          <value t="str">
            <val>N</val>
          </value>
        </values>
      </ddeItem>
      <ddeItem name=".SPY110630C121" advise="1">
        <values>
          <value t="str">
            <val>I</val>
          </value>
        </values>
      </ddeItem>
      <ddeItem name=".SPY110630C122" advise="1">
        <values>
          <value t="str">
            <val>Z</val>
          </value>
        </values>
      </ddeItem>
      <ddeItem name=".SPY110630C123" advise="1">
        <values>
          <value t="str">
            <val>A</val>
          </value>
        </values>
      </ddeItem>
      <ddeItem name=".SPY110630C124" advise="1">
        <values>
          <value t="str">
            <val>X</val>
          </value>
        </values>
      </ddeItem>
      <ddeItem name=".SPY110630C125" advise="1">
        <values>
          <value t="str">
            <val>A</val>
          </value>
        </values>
      </ddeItem>
      <ddeItem name=".SPY110630C126" advise="1">
        <values>
          <value t="str">
            <val>I</val>
          </value>
        </values>
      </ddeItem>
      <ddeItem name=".SPY110630C127" advise="1">
        <values>
          <value t="str">
            <val>I</val>
          </value>
        </values>
      </ddeItem>
      <ddeItem name=".SPY110630C128" advise="1">
        <values>
          <value t="str">
            <val>I</val>
          </value>
        </values>
      </ddeItem>
      <ddeItem name=".SPY110630C129" advise="1">
        <values>
          <value t="str">
            <val>A</val>
          </value>
        </values>
      </ddeItem>
      <ddeItem name=".SPY110630C130" advise="1">
        <values>
          <value t="str">
            <val>N</val>
          </value>
        </values>
      </ddeItem>
      <ddeItem name=".SPY110630C131" advise="1">
        <values>
          <value t="str">
            <val>C</val>
          </value>
        </values>
      </ddeItem>
      <ddeItem name=".SPY110630C132" advise="1">
        <values>
          <value t="str">
            <val>C</val>
          </value>
        </values>
      </ddeItem>
      <ddeItem name=".SPY110630C133" advise="1">
        <values>
          <value t="str">
            <val>C</val>
          </value>
        </values>
      </ddeItem>
      <ddeItem name=".SPY110630C134" advise="1">
        <values>
          <value t="str">
            <val>C</val>
          </value>
        </values>
      </ddeItem>
      <ddeItem name=".SPY110630C135" advise="1">
        <values>
          <value t="str">
            <val>N</val>
          </value>
        </values>
      </ddeItem>
      <ddeItem name=".SPY110630C140" advise="1">
        <values>
          <value t="str">
            <val>C</val>
          </value>
        </values>
      </ddeItem>
      <ddeItem name=".SPY110630P117" advise="1">
        <values>
          <value t="str">
            <val>C</val>
          </value>
        </values>
      </ddeItem>
      <ddeItem name=".SPY110630P118" advise="1">
        <values>
          <value t="str">
            <val>N</val>
          </value>
        </values>
      </ddeItem>
      <ddeItem name=".SPY110630P119" advise="1">
        <values>
          <value t="str">
            <val>N</val>
          </value>
        </values>
      </ddeItem>
      <ddeItem name=".SPY110630P120" advise="1">
        <values>
          <value t="str">
            <val>C</val>
          </value>
        </values>
      </ddeItem>
      <ddeItem name=".SPY110630P121" advise="1">
        <values>
          <value t="str">
            <val>C</val>
          </value>
        </values>
      </ddeItem>
      <ddeItem name=".SPY110630P122" advise="1">
        <values>
          <value t="str">
            <val>X</val>
          </value>
        </values>
      </ddeItem>
      <ddeItem name=".SPY110630P123" advise="1">
        <values>
          <value t="str">
            <val>C</val>
          </value>
        </values>
      </ddeItem>
      <ddeItem name=".SPY110630P124" advise="1">
        <values>
          <value t="str">
            <val>Q</val>
          </value>
        </values>
      </ddeItem>
      <ddeItem name=".SPY110630P125" advise="1">
        <values>
          <value t="str">
            <val>A</val>
          </value>
        </values>
      </ddeItem>
      <ddeItem name=".SPY110630P126" advise="1">
        <values>
          <value t="str">
            <val>I</val>
          </value>
        </values>
      </ddeItem>
      <ddeItem name=".SPY110630P127" advise="1">
        <values>
          <value t="str">
            <val>A</val>
          </value>
        </values>
      </ddeItem>
      <ddeItem name=".SPY110630P128" advise="1">
        <values>
          <value t="str">
            <val>C</val>
          </value>
        </values>
      </ddeItem>
      <ddeItem name=".SPY110630P129" advise="1">
        <values>
          <value t="str">
            <val xml:space="preserve"> </val>
          </value>
        </values>
      </ddeItem>
      <ddeItem name=".SPY110630P130" advise="1">
        <values>
          <value t="str">
            <val>C</val>
          </value>
        </values>
      </ddeItem>
      <ddeItem name=".SPY110630P131" advise="1">
        <values>
          <value t="str">
            <val xml:space="preserve"> </val>
          </value>
        </values>
      </ddeItem>
      <ddeItem name=".SPY110630P132" advise="1">
        <values>
          <value t="str">
            <val xml:space="preserve"> </val>
          </value>
        </values>
      </ddeItem>
      <ddeItem name=".SPY110630P133" advise="1">
        <values>
          <value t="str">
            <val xml:space="preserve"> </val>
          </value>
        </values>
      </ddeItem>
      <ddeItem name=".SPY110630P134" advise="1">
        <values>
          <value t="str">
            <val xml:space="preserve"> </val>
          </value>
        </values>
      </ddeItem>
      <ddeItem name=".SPY110630P135" advise="1">
        <values>
          <value t="str">
            <val>A</val>
          </value>
        </values>
      </ddeItem>
      <ddeItem name=".SPY110630P140" advise="1">
        <values>
          <value t="str">
            <val>I</val>
          </value>
        </values>
      </ddeItem>
      <ddeItem name=".SPY110917C118" advise="1">
        <values>
          <value t="str">
            <val>C</val>
          </value>
        </values>
      </ddeItem>
      <ddeItem name=".SPY110917C119" advise="1">
        <values>
          <value t="str">
            <val>N</val>
          </value>
        </values>
      </ddeItem>
      <ddeItem name=".SPY110917C120" advise="1">
        <values>
          <value t="str">
            <val>X</val>
          </value>
        </values>
      </ddeItem>
      <ddeItem name=".SPY110917C121" advise="1">
        <values>
          <value t="str">
            <val>X</val>
          </value>
        </values>
      </ddeItem>
      <ddeItem name=".SPY110917C122" advise="1">
        <values>
          <value t="str">
            <val>Q</val>
          </value>
        </values>
      </ddeItem>
      <ddeItem name=".SPY110917C123" advise="1">
        <values>
          <value t="str">
            <val>B</val>
          </value>
        </values>
      </ddeItem>
      <ddeItem name=".SPY110917C124" advise="1">
        <values>
          <value t="str">
            <val>B</val>
          </value>
        </values>
      </ddeItem>
      <ddeItem name=".SPY110917C125" advise="1">
        <values>
          <value t="str">
            <val>I</val>
          </value>
        </values>
      </ddeItem>
      <ddeItem name=".SPY110917C126" advise="1">
        <values>
          <value t="str">
            <val>N</val>
          </value>
        </values>
      </ddeItem>
      <ddeItem name=".SPY110917C127" advise="1">
        <values>
          <value t="str">
            <val>X</val>
          </value>
        </values>
      </ddeItem>
      <ddeItem name=".SPY110917C128" advise="1">
        <values>
          <value t="str">
            <val>I</val>
          </value>
        </values>
      </ddeItem>
      <ddeItem name=".SPY110917C129" advise="1">
        <values>
          <value t="str">
            <val>I</val>
          </value>
        </values>
      </ddeItem>
      <ddeItem name=".SPY110917C130" advise="1">
        <values>
          <value t="str">
            <val>I</val>
          </value>
        </values>
      </ddeItem>
      <ddeItem name=".SPY110917C131" advise="1">
        <values>
          <value t="str">
            <val>C</val>
          </value>
        </values>
      </ddeItem>
      <ddeItem name=".SPY110917C132" advise="1">
        <values>
          <value t="str">
            <val>X</val>
          </value>
        </values>
      </ddeItem>
      <ddeItem name=".SPY110917C133" advise="1">
        <values>
          <value t="str">
            <val>X</val>
          </value>
        </values>
      </ddeItem>
      <ddeItem name=".SPY110917C134" advise="1">
        <values>
          <value t="str">
            <val>X</val>
          </value>
        </values>
      </ddeItem>
      <ddeItem name=".SPY110917C135" advise="1">
        <values>
          <value t="str">
            <val>N</val>
          </value>
        </values>
      </ddeItem>
      <ddeItem name=".SPY110917C136" advise="1">
        <values>
          <value t="str">
            <val>X</val>
          </value>
        </values>
      </ddeItem>
      <ddeItem name=".SPY110917C137" advise="1">
        <values>
          <value t="str">
            <val>C</val>
          </value>
        </values>
      </ddeItem>
      <ddeItem name=".SPY110917P118" advise="1">
        <values>
          <value t="str">
            <val>I</val>
          </value>
        </values>
      </ddeItem>
      <ddeItem name=".SPY110917P119" advise="1">
        <values>
          <value t="str">
            <val>N</val>
          </value>
        </values>
      </ddeItem>
      <ddeItem name=".SPY110917P120" advise="1">
        <values>
          <value t="str">
            <val>N</val>
          </value>
        </values>
      </ddeItem>
      <ddeItem name=".SPY110917P121" advise="1">
        <values>
          <value t="str">
            <val>C</val>
          </value>
        </values>
      </ddeItem>
      <ddeItem name=".SPY110917P122" advise="1">
        <values>
          <value t="str">
            <val>N</val>
          </value>
        </values>
      </ddeItem>
      <ddeItem name=".SPY110917P123" advise="1">
        <values>
          <value t="str">
            <val>C</val>
          </value>
        </values>
      </ddeItem>
      <ddeItem name=".SPY110917P124" advise="1">
        <values>
          <value t="str">
            <val>I</val>
          </value>
        </values>
      </ddeItem>
      <ddeItem name=".SPY110917P125" advise="1">
        <values>
          <value t="str">
            <val>N</val>
          </value>
        </values>
      </ddeItem>
      <ddeItem name=".SPY110917P126" advise="1">
        <values>
          <value t="str">
            <val>N</val>
          </value>
        </values>
      </ddeItem>
      <ddeItem name=".SPY110917P127" advise="1">
        <values>
          <value t="str">
            <val>I</val>
          </value>
        </values>
      </ddeItem>
      <ddeItem name=".SPY110917P128" advise="1">
        <values>
          <value t="str">
            <val>I</val>
          </value>
        </values>
      </ddeItem>
      <ddeItem name=".SPY110917P129" advise="1">
        <values>
          <value t="str">
            <val>I</val>
          </value>
        </values>
      </ddeItem>
      <ddeItem name=".SPY110917P130" advise="1">
        <values>
          <value t="str">
            <val>C</val>
          </value>
        </values>
      </ddeItem>
      <ddeItem name=".SPY110917P131" advise="1">
        <values>
          <value t="str">
            <val>C</val>
          </value>
        </values>
      </ddeItem>
      <ddeItem name=".SPY110917P132" advise="1">
        <values>
          <value t="str">
            <val>C</val>
          </value>
        </values>
      </ddeItem>
      <ddeItem name=".SPY110917P133" advise="1">
        <values>
          <value t="str">
            <val xml:space="preserve"> </val>
          </value>
        </values>
      </ddeItem>
      <ddeItem name=".SPY110917P134" advise="1">
        <values>
          <value t="str">
            <val>X</val>
          </value>
        </values>
      </ddeItem>
      <ddeItem name=".SPY110917P135" advise="1">
        <values>
          <value t="str">
            <val>I</val>
          </value>
        </values>
      </ddeItem>
      <ddeItem name=".SPY110917P136" advise="1">
        <values>
          <value t="str">
            <val xml:space="preserve"> </val>
          </value>
        </values>
      </ddeItem>
      <ddeItem name=".SPY110917P137" advise="1">
        <values>
          <value t="str">
            <val>I</val>
          </value>
        </values>
      </ddeItem>
      <ddeItem name=".SPY110930C118" advise="1">
        <values>
          <value t="str">
            <val>I</val>
          </value>
        </values>
      </ddeItem>
      <ddeItem name=".SPY110930C119" advise="1">
        <values>
          <value t="str">
            <val>I</val>
          </value>
        </values>
      </ddeItem>
      <ddeItem name=".SPY110930C120" advise="1">
        <values>
          <value t="str">
            <val>X</val>
          </value>
        </values>
      </ddeItem>
      <ddeItem name=".SPY110930C121" advise="1">
        <values>
          <value t="str">
            <val>C</val>
          </value>
        </values>
      </ddeItem>
      <ddeItem name=".SPY110930C122" advise="1">
        <values>
          <value t="str">
            <val>I</val>
          </value>
        </values>
      </ddeItem>
      <ddeItem name=".SPY110930C123" advise="1">
        <values>
          <value t="str">
            <val>N</val>
          </value>
        </values>
      </ddeItem>
      <ddeItem name=".SPY110930C124" advise="1">
        <values>
          <value t="str">
            <val>N</val>
          </value>
        </values>
      </ddeItem>
      <ddeItem name=".SPY110930C125" advise="1">
        <values>
          <value t="str">
            <val>I</val>
          </value>
        </values>
      </ddeItem>
      <ddeItem name=".SPY110930C126" advise="1">
        <values>
          <value t="str">
            <val>N</val>
          </value>
        </values>
      </ddeItem>
      <ddeItem name=".SPY110930C127" advise="1">
        <values>
          <value t="str">
            <val>I</val>
          </value>
        </values>
      </ddeItem>
      <ddeItem name=".SPY110930C128" advise="1">
        <values>
          <value t="str">
            <val>C</val>
          </value>
        </values>
      </ddeItem>
      <ddeItem name=".SPY110930C129" advise="1">
        <values>
          <value t="str">
            <val>C</val>
          </value>
        </values>
      </ddeItem>
      <ddeItem name=".SPY110930C130" advise="1">
        <values>
          <value t="str">
            <val>C</val>
          </value>
        </values>
      </ddeItem>
      <ddeItem name=".SPY110930C131" advise="1">
        <values>
          <value t="str">
            <val>X</val>
          </value>
        </values>
      </ddeItem>
      <ddeItem name=".SPY110930C132" advise="1">
        <values>
          <value t="str">
            <val>C</val>
          </value>
        </values>
      </ddeItem>
      <ddeItem name=".SPY110930C133" advise="1">
        <values>
          <value t="str">
            <val>C</val>
          </value>
        </values>
      </ddeItem>
      <ddeItem name=".SPY110930C134" advise="1">
        <values>
          <value t="str">
            <val>C</val>
          </value>
        </values>
      </ddeItem>
      <ddeItem name=".SPY110930C135" advise="1">
        <values>
          <value t="str">
            <val>N</val>
          </value>
        </values>
      </ddeItem>
      <ddeItem name=".SPY110930C140" advise="1">
        <values>
          <value t="str">
            <val>B</val>
          </value>
        </values>
      </ddeItem>
      <ddeItem name=".SPY110930C145" advise="1">
        <values>
          <value t="str">
            <val>I</val>
          </value>
        </values>
      </ddeItem>
      <ddeItem name=".SPY110930P118" advise="1">
        <values>
          <value t="str">
            <val>X</val>
          </value>
        </values>
      </ddeItem>
      <ddeItem name=".SPY110930P119" advise="1">
        <values>
          <value t="str">
            <val>X</val>
          </value>
        </values>
      </ddeItem>
      <ddeItem name=".SPY110930P120" advise="1">
        <values>
          <value t="str">
            <val>A</val>
          </value>
        </values>
      </ddeItem>
      <ddeItem name=".SPY110930P121" advise="1">
        <values>
          <value t="str">
            <val>C</val>
          </value>
        </values>
      </ddeItem>
      <ddeItem name=".SPY110930P122" advise="1">
        <values>
          <value t="str">
            <val>C</val>
          </value>
        </values>
      </ddeItem>
      <ddeItem name=".SPY110930P123" advise="1">
        <values>
          <value t="str">
            <val>I</val>
          </value>
        </values>
      </ddeItem>
      <ddeItem name=".SPY110930P124" advise="1">
        <values>
          <value t="str">
            <val>C</val>
          </value>
        </values>
      </ddeItem>
      <ddeItem name=".SPY110930P125" advise="1">
        <values>
          <value t="str">
            <val>X</val>
          </value>
        </values>
      </ddeItem>
      <ddeItem name=".SPY110930P126" advise="1">
        <values>
          <value t="str">
            <val>N</val>
          </value>
        </values>
      </ddeItem>
      <ddeItem name=".SPY110930P127" advise="1">
        <values>
          <value t="str">
            <val>A</val>
          </value>
        </values>
      </ddeItem>
      <ddeItem name=".SPY110930P128" advise="1">
        <values>
          <value t="str">
            <val>I</val>
          </value>
        </values>
      </ddeItem>
      <ddeItem name=".SPY110930P129" advise="1">
        <values>
          <value t="str">
            <val>X</val>
          </value>
        </values>
      </ddeItem>
      <ddeItem name=".SPY110930P130" advise="1">
        <values>
          <value t="str">
            <val>I</val>
          </value>
        </values>
      </ddeItem>
      <ddeItem name=".SPY110930P131" advise="1">
        <values>
          <value t="str">
            <val>X</val>
          </value>
        </values>
      </ddeItem>
      <ddeItem name=".SPY110930P132" advise="1">
        <values>
          <value t="str">
            <val>N</val>
          </value>
        </values>
      </ddeItem>
      <ddeItem name=".SPY110930P133" advise="1">
        <values>
          <value t="str">
            <val xml:space="preserve"> </val>
          </value>
        </values>
      </ddeItem>
      <ddeItem name=".SPY110930P134" advise="1">
        <values>
          <value t="str">
            <val>A</val>
          </value>
        </values>
      </ddeItem>
      <ddeItem name=".SPY110930P135" advise="1">
        <values>
          <value t="str">
            <val>X</val>
          </value>
        </values>
      </ddeItem>
      <ddeItem name=".SPY110930P140" advise="1">
        <values>
          <value t="str">
            <val xml:space="preserve"> </val>
          </value>
        </values>
      </ddeItem>
      <ddeItem name=".SPY110930P145" advise="1">
        <values>
          <value t="str">
            <val>X</val>
          </value>
        </values>
      </ddeItem>
      <ddeItem name=".SPY111217C118" advise="1">
        <values>
          <value t="str">
            <val>X</val>
          </value>
        </values>
      </ddeItem>
      <ddeItem name=".SPY111217C119" advise="1">
        <values>
          <value t="str">
            <val>N</val>
          </value>
        </values>
      </ddeItem>
      <ddeItem name=".SPY111217C120" advise="1">
        <values>
          <value t="str">
            <val>N</val>
          </value>
        </values>
      </ddeItem>
      <ddeItem name=".SPY111217C121" advise="1">
        <values>
          <value t="str">
            <val>Z</val>
          </value>
        </values>
      </ddeItem>
      <ddeItem name=".SPY111217C122" advise="1">
        <values>
          <value t="str">
            <val>C</val>
          </value>
        </values>
      </ddeItem>
      <ddeItem name=".SPY111217C123" advise="1">
        <values>
          <value t="str">
            <val>X</val>
          </value>
        </values>
      </ddeItem>
      <ddeItem name=".SPY111217C124" advise="1">
        <values>
          <value t="str">
            <val>C</val>
          </value>
        </values>
      </ddeItem>
      <ddeItem name=".SPY111217C125" advise="1">
        <values>
          <value t="str">
            <val>N</val>
          </value>
        </values>
      </ddeItem>
      <ddeItem name=".SPY111217C126" advise="1">
        <values>
          <value t="str">
            <val>N</val>
          </value>
        </values>
      </ddeItem>
      <ddeItem name=".SPY111217C127" advise="1">
        <values>
          <value t="str">
            <val>X</val>
          </value>
        </values>
      </ddeItem>
      <ddeItem name=".SPY111217C128" advise="1">
        <values>
          <value t="str">
            <val>C</val>
          </value>
        </values>
      </ddeItem>
      <ddeItem name=".SPY111217C129" advise="1">
        <values>
          <value t="str">
            <val>X</val>
          </value>
        </values>
      </ddeItem>
      <ddeItem name=".SPY111217C130" advise="1">
        <values>
          <value t="str">
            <val>X</val>
          </value>
        </values>
      </ddeItem>
      <ddeItem name=".SPY111217C131" advise="1">
        <values>
          <value t="str">
            <val>X</val>
          </value>
        </values>
      </ddeItem>
      <ddeItem name=".SPY111217C132" advise="1">
        <values>
          <value t="str">
            <val>X</val>
          </value>
        </values>
      </ddeItem>
      <ddeItem name=".SPY111217C133" advise="1">
        <values>
          <value t="str">
            <val>X</val>
          </value>
        </values>
      </ddeItem>
      <ddeItem name=".SPY111217C134" advise="1">
        <values>
          <value t="str">
            <val>B</val>
          </value>
        </values>
      </ddeItem>
      <ddeItem name=".SPY111217C135" advise="1">
        <values>
          <value t="str">
            <val>X</val>
          </value>
        </values>
      </ddeItem>
      <ddeItem name=".SPY111217C139" advise="1">
        <values>
          <value t="str">
            <val>X</val>
          </value>
        </values>
      </ddeItem>
      <ddeItem name=".SPY111217C140" advise="1">
        <values>
          <value t="str">
            <val>X</val>
          </value>
        </values>
      </ddeItem>
      <ddeItem name=".SPY111217P118" advise="1">
        <values>
          <value t="str">
            <val>C</val>
          </value>
        </values>
      </ddeItem>
      <ddeItem name=".SPY111217P119" advise="1">
        <values>
          <value t="str">
            <val>B</val>
          </value>
        </values>
      </ddeItem>
      <ddeItem name=".SPY111217P120" advise="1">
        <values>
          <value t="str">
            <val>A</val>
          </value>
        </values>
      </ddeItem>
      <ddeItem name=".SPY111217P121" advise="1">
        <values>
          <value t="str">
            <val>C</val>
          </value>
        </values>
      </ddeItem>
      <ddeItem name=".SPY111217P122" advise="1">
        <values>
          <value t="str">
            <val>I</val>
          </value>
        </values>
      </ddeItem>
      <ddeItem name=".SPY111217P123" advise="1">
        <values>
          <value t="str">
            <val>I</val>
          </value>
        </values>
      </ddeItem>
      <ddeItem name=".SPY111217P124" advise="1">
        <values>
          <value t="str">
            <val>Q</val>
          </value>
        </values>
      </ddeItem>
      <ddeItem name=".SPY111217P125" advise="1">
        <values>
          <value t="str">
            <val>C</val>
          </value>
        </values>
      </ddeItem>
      <ddeItem name=".SPY111217P126" advise="1">
        <values>
          <value t="str">
            <val>A</val>
          </value>
        </values>
      </ddeItem>
      <ddeItem name=".SPY111217P127" advise="1">
        <values>
          <value t="str">
            <val>X</val>
          </value>
        </values>
      </ddeItem>
      <ddeItem name=".SPY111217P128" advise="1">
        <values>
          <value t="str">
            <val>I</val>
          </value>
        </values>
      </ddeItem>
      <ddeItem name=".SPY111217P129" advise="1">
        <values>
          <value t="str">
            <val>X</val>
          </value>
        </values>
      </ddeItem>
      <ddeItem name=".SPY111217P130" advise="1">
        <values>
          <value t="str">
            <val>I</val>
          </value>
        </values>
      </ddeItem>
      <ddeItem name=".SPY111217P131" advise="1">
        <values>
          <value t="str">
            <val xml:space="preserve"> </val>
          </value>
        </values>
      </ddeItem>
      <ddeItem name=".SPY111217P132" advise="1">
        <values>
          <value t="str">
            <val>C</val>
          </value>
        </values>
      </ddeItem>
      <ddeItem name=".SPY111217P133" advise="1">
        <values>
          <value t="str">
            <val>C</val>
          </value>
        </values>
      </ddeItem>
      <ddeItem name=".SPY111217P134" advise="1">
        <values>
          <value t="str">
            <val>C</val>
          </value>
        </values>
      </ddeItem>
      <ddeItem name=".SPY111217P135" advise="1">
        <values>
          <value t="str">
            <val>N</val>
          </value>
        </values>
      </ddeItem>
      <ddeItem name=".SPY111217P139" advise="1">
        <values>
          <value t="str">
            <val xml:space="preserve"> </val>
          </value>
        </values>
      </ddeItem>
      <ddeItem name=".SPY111217P140" advise="1">
        <values>
          <value t="str">
            <val>C</val>
          </value>
        </values>
      </ddeItem>
      <ddeItem name=".SPY111230C100" advise="1">
        <values>
          <value t="str">
            <val>C</val>
          </value>
        </values>
      </ddeItem>
      <ddeItem name=".SPY111230C105" advise="1">
        <values>
          <value t="str">
            <val>C</val>
          </value>
        </values>
      </ddeItem>
      <ddeItem name=".SPY111230C110" advise="1">
        <values>
          <value t="str">
            <val>I</val>
          </value>
        </values>
      </ddeItem>
      <ddeItem name=".SPY111230C112" advise="1">
        <values>
          <value t="str">
            <val>I</val>
          </value>
        </values>
      </ddeItem>
      <ddeItem name=".SPY111230C113" advise="1">
        <values>
          <value t="str">
            <val>C</val>
          </value>
        </values>
      </ddeItem>
      <ddeItem name=".SPY111230C114" advise="1">
        <values>
          <value t="str">
            <val>I</val>
          </value>
        </values>
      </ddeItem>
      <ddeItem name=".SPY111230C115" advise="1">
        <values>
          <value t="str">
            <val>I</val>
          </value>
        </values>
      </ddeItem>
      <ddeItem name=".SPY111230C120" advise="1">
        <values>
          <value t="str">
            <val>I</val>
          </value>
        </values>
      </ddeItem>
      <ddeItem name=".SPY111230C124" advise="1">
        <values>
          <value t="str">
            <val>N</val>
          </value>
        </values>
      </ddeItem>
      <ddeItem name=".SPY111230C125" advise="1">
        <values>
          <value t="str">
            <val>I</val>
          </value>
        </values>
      </ddeItem>
      <ddeItem name=".SPY111230C126" advise="1">
        <values>
          <value t="str">
            <val xml:space="preserve"> </val>
          </value>
        </values>
      </ddeItem>
      <ddeItem name=".SPY111230C127" advise="1">
        <values>
          <value t="str">
            <val>X</val>
          </value>
        </values>
      </ddeItem>
      <ddeItem name=".SPY111230C128" advise="1">
        <values>
          <value t="str">
            <val xml:space="preserve"> </val>
          </value>
        </values>
      </ddeItem>
      <ddeItem name=".SPY111230C130" advise="1">
        <values>
          <value t="str">
            <val>X</val>
          </value>
        </values>
      </ddeItem>
      <ddeItem name=".SPY111230C135" advise="1">
        <values>
          <value t="str">
            <val>C</val>
          </value>
        </values>
      </ddeItem>
      <ddeItem name=".SPY111230C140" advise="1">
        <values>
          <value t="str">
            <val>C</val>
          </value>
        </values>
      </ddeItem>
      <ddeItem name=".SPY111230C145" advise="1">
        <values>
          <value t="str">
            <val>X</val>
          </value>
        </values>
      </ddeItem>
      <ddeItem name=".SPY111230C85" advise="1">
        <values>
          <value t="str">
            <val>C</val>
          </value>
        </values>
      </ddeItem>
      <ddeItem name=".SPY111230C90" advise="1">
        <values>
          <value t="str">
            <val>I</val>
          </value>
        </values>
      </ddeItem>
      <ddeItem name=".SPY111230C95" advise="1">
        <values>
          <value t="str">
            <val>I</val>
          </value>
        </values>
      </ddeItem>
      <ddeItem name=".SPY111230P100" advise="1">
        <values>
          <value t="str">
            <val>A</val>
          </value>
        </values>
      </ddeItem>
      <ddeItem name=".SPY111230P105" advise="1">
        <values>
          <value t="str">
            <val>Q</val>
          </value>
        </values>
      </ddeItem>
      <ddeItem name=".SPY111230P110" advise="1">
        <values>
          <value t="str">
            <val>N</val>
          </value>
        </values>
      </ddeItem>
      <ddeItem name=".SPY111230P112" advise="1">
        <values>
          <value t="str">
            <val>I</val>
          </value>
        </values>
      </ddeItem>
      <ddeItem name=".SPY111230P113" advise="1">
        <values>
          <value t="str">
            <val>N</val>
          </value>
        </values>
      </ddeItem>
      <ddeItem name=".SPY111230P114" advise="1">
        <values>
          <value t="str">
            <val>C</val>
          </value>
        </values>
      </ddeItem>
      <ddeItem name=".SPY111230P115" advise="1">
        <values>
          <value t="str">
            <val>A</val>
          </value>
        </values>
      </ddeItem>
      <ddeItem name=".SPY111230P120" advise="1">
        <values>
          <value t="str">
            <val>N</val>
          </value>
        </values>
      </ddeItem>
      <ddeItem name=".SPY111230P124" advise="1">
        <values>
          <value t="str">
            <val xml:space="preserve"> </val>
          </value>
        </values>
      </ddeItem>
      <ddeItem name=".SPY111230P125" advise="1">
        <values>
          <value t="str">
            <val>X</val>
          </value>
        </values>
      </ddeItem>
      <ddeItem name=".SPY111230P126" advise="1">
        <values>
          <value t="str">
            <val xml:space="preserve"> </val>
          </value>
        </values>
      </ddeItem>
      <ddeItem name=".SPY111230P127" advise="1">
        <values>
          <value t="str">
            <val xml:space="preserve"> </val>
          </value>
        </values>
      </ddeItem>
      <ddeItem name=".SPY111230P128" advise="1">
        <values>
          <value t="str">
            <val>C</val>
          </value>
        </values>
      </ddeItem>
      <ddeItem name=".SPY111230P130" advise="1">
        <values>
          <value t="str">
            <val>Q</val>
          </value>
        </values>
      </ddeItem>
      <ddeItem name=".SPY111230P135" advise="1">
        <values>
          <value t="str">
            <val>Q</val>
          </value>
        </values>
      </ddeItem>
      <ddeItem name=".SPY111230P140" advise="1">
        <values>
          <value t="str">
            <val>C</val>
          </value>
        </values>
      </ddeItem>
      <ddeItem name=".SPY111230P145" advise="1">
        <values>
          <value t="str">
            <val>X</val>
          </value>
        </values>
      </ddeItem>
      <ddeItem name=".SPY111230P85" advise="1">
        <values>
          <value t="str">
            <val>N</val>
          </value>
        </values>
      </ddeItem>
      <ddeItem name=".SPY111230P90" advise="1">
        <values>
          <value t="str">
            <val>A</val>
          </value>
        </values>
      </ddeItem>
      <ddeItem name=".SPY111230P95" advise="1">
        <values>
          <value t="str">
            <val>A</val>
          </value>
        </values>
      </ddeItem>
      <ddeItem name=".SPY120121C100" advise="1">
        <values>
          <value t="str">
            <val>I</val>
          </value>
        </values>
      </ddeItem>
      <ddeItem name=".SPY120121C105" advise="1">
        <values>
          <value t="str">
            <val>Q</val>
          </value>
        </values>
      </ddeItem>
      <ddeItem name=".SPY120121C110" advise="1">
        <values>
          <value t="str">
            <val>I</val>
          </value>
        </values>
      </ddeItem>
      <ddeItem name=".SPY120121C115" advise="1">
        <values>
          <value t="str">
            <val>N</val>
          </value>
        </values>
      </ddeItem>
      <ddeItem name=".SPY120121C120" advise="1">
        <values>
          <value t="str">
            <val>N</val>
          </value>
        </values>
      </ddeItem>
      <ddeItem name=".SPY120121C125" advise="1">
        <values>
          <value t="str">
            <val>C</val>
          </value>
        </values>
      </ddeItem>
      <ddeItem name=".SPY120121C130" advise="1">
        <values>
          <value t="str">
            <val>C</val>
          </value>
        </values>
      </ddeItem>
      <ddeItem name=".SPY120121C135" advise="1">
        <values>
          <value t="str">
            <val>C</val>
          </value>
        </values>
      </ddeItem>
      <ddeItem name=".SPY120121C140" advise="1">
        <values>
          <value t="str">
            <val>X</val>
          </value>
        </values>
      </ddeItem>
      <ddeItem name=".SPY120121C145" advise="1">
        <values>
          <value t="str">
            <val>I</val>
          </value>
        </values>
      </ddeItem>
      <ddeItem name=".SPY120121C150" advise="1">
        <values>
          <value t="str">
            <val>X</val>
          </value>
        </values>
      </ddeItem>
      <ddeItem name=".SPY120121C155" advise="1">
        <values>
          <value t="str">
            <val>A</val>
          </value>
        </values>
      </ddeItem>
      <ddeItem name=".SPY120121C160" advise="1">
        <values>
          <value t="str">
            <val>I</val>
          </value>
        </values>
      </ddeItem>
      <ddeItem name=".SPY120121C165" advise="1">
        <values>
          <value t="str">
            <val>B</val>
          </value>
        </values>
      </ddeItem>
      <ddeItem name=".SPY120121C170" advise="1">
        <values>
          <value t="str">
            <val>X</val>
          </value>
        </values>
      </ddeItem>
      <ddeItem name=".SPY120121C175" advise="1">
        <values>
          <value t="str">
            <val xml:space="preserve"> </val>
          </value>
        </values>
      </ddeItem>
      <ddeItem name=".SPY120121C80" advise="1">
        <values>
          <value t="str">
            <val>B</val>
          </value>
        </values>
      </ddeItem>
      <ddeItem name=".SPY120121C85" advise="1">
        <values>
          <value t="str">
            <val>N</val>
          </value>
        </values>
      </ddeItem>
      <ddeItem name=".SPY120121C90" advise="1">
        <values>
          <value t="str">
            <val>X</val>
          </value>
        </values>
      </ddeItem>
      <ddeItem name=".SPY120121C95" advise="1">
        <values>
          <value t="str">
            <val>A</val>
          </value>
        </values>
      </ddeItem>
      <ddeItem name=".SPY120121P100" advise="1">
        <values>
          <value t="str">
            <val>N</val>
          </value>
        </values>
      </ddeItem>
      <ddeItem name=".SPY120121P105" advise="1">
        <values>
          <value t="str">
            <val>X</val>
          </value>
        </values>
      </ddeItem>
      <ddeItem name=".SPY120121P110" advise="1">
        <values>
          <value t="str">
            <val>C</val>
          </value>
        </values>
      </ddeItem>
      <ddeItem name=".SPY120121P115" advise="1">
        <values>
          <value t="str">
            <val>I</val>
          </value>
        </values>
      </ddeItem>
      <ddeItem name=".SPY120121P120" advise="1">
        <values>
          <value t="str">
            <val>C</val>
          </value>
        </values>
      </ddeItem>
      <ddeItem name=".SPY120121P125" advise="1">
        <values>
          <value t="str">
            <val>N</val>
          </value>
        </values>
      </ddeItem>
      <ddeItem name=".SPY120121P130" advise="1">
        <values>
          <value t="str">
            <val>A</val>
          </value>
        </values>
      </ddeItem>
      <ddeItem name=".SPY120121P135" advise="1">
        <values>
          <value t="str">
            <val>N</val>
          </value>
        </values>
      </ddeItem>
      <ddeItem name=".SPY120121P140" advise="1">
        <values>
          <value t="str">
            <val>N</val>
          </value>
        </values>
      </ddeItem>
      <ddeItem name=".SPY120121P145" advise="1">
        <values>
          <value t="str">
            <val>X</val>
          </value>
        </values>
      </ddeItem>
      <ddeItem name=".SPY120121P150" advise="1">
        <values>
          <value t="str">
            <val>I</val>
          </value>
        </values>
      </ddeItem>
      <ddeItem name=".SPY120121P155" advise="1">
        <values>
          <value t="str">
            <val>I</val>
          </value>
        </values>
      </ddeItem>
      <ddeItem name=".SPY120121P160" advise="1">
        <values>
          <value t="str">
            <val>C</val>
          </value>
        </values>
      </ddeItem>
      <ddeItem name=".SPY120121P165" advise="1">
        <values>
          <value t="str">
            <val>C</val>
          </value>
        </values>
      </ddeItem>
      <ddeItem name=".SPY120121P170" advise="1">
        <values>
          <value t="str">
            <val>C</val>
          </value>
        </values>
      </ddeItem>
      <ddeItem name=".SPY120121P175" advise="1">
        <values>
          <value t="str">
            <val xml:space="preserve"> </val>
          </value>
        </values>
      </ddeItem>
      <ddeItem name=".SPY120121P80" advise="1">
        <values>
          <value t="str">
            <val>X</val>
          </value>
        </values>
      </ddeItem>
      <ddeItem name=".SPY120121P85" advise="1">
        <values>
          <value t="str">
            <val>X</val>
          </value>
        </values>
      </ddeItem>
      <ddeItem name=".SPY120121P90" advise="1">
        <values>
          <value t="str">
            <val>X</val>
          </value>
        </values>
      </ddeItem>
      <ddeItem name=".SPY120121P95" advise="1">
        <values>
          <value t="str">
            <val>X</val>
          </value>
        </values>
      </ddeItem>
      <ddeItem name=".SPY121222C100" advise="1">
        <values>
          <value t="str">
            <val>X</val>
          </value>
        </values>
      </ddeItem>
      <ddeItem name=".SPY121222C105" advise="1">
        <values>
          <value t="str">
            <val>C</val>
          </value>
        </values>
      </ddeItem>
      <ddeItem name=".SPY121222C110" advise="1">
        <values>
          <value t="str">
            <val>N</val>
          </value>
        </values>
      </ddeItem>
      <ddeItem name=".SPY121222C115" advise="1">
        <values>
          <value t="str">
            <val>B</val>
          </value>
        </values>
      </ddeItem>
      <ddeItem name=".SPY121222C120" advise="1">
        <values>
          <value t="str">
            <val>Q</val>
          </value>
        </values>
      </ddeItem>
      <ddeItem name=".SPY121222C125" advise="1">
        <values>
          <value t="str">
            <val>I</val>
          </value>
        </values>
      </ddeItem>
      <ddeItem name=".SPY121222C130" advise="1">
        <values>
          <value t="str">
            <val>Q</val>
          </value>
        </values>
      </ddeItem>
      <ddeItem name=".SPY121222C135" advise="1">
        <values>
          <value t="str">
            <val>I</val>
          </value>
        </values>
      </ddeItem>
      <ddeItem name=".SPY121222C140" advise="1">
        <values>
          <value t="str">
            <val>Q</val>
          </value>
        </values>
      </ddeItem>
      <ddeItem name=".SPY121222C145" advise="1">
        <values>
          <value t="str">
            <val>X</val>
          </value>
        </values>
      </ddeItem>
      <ddeItem name=".SPY121222C150" advise="1">
        <values>
          <value t="str">
            <val>I</val>
          </value>
        </values>
      </ddeItem>
      <ddeItem name=".SPY121222C155" advise="1">
        <values>
          <value t="str">
            <val>I</val>
          </value>
        </values>
      </ddeItem>
      <ddeItem name=".SPY121222C160" advise="1">
        <values>
          <value t="str">
            <val>X</val>
          </value>
        </values>
      </ddeItem>
      <ddeItem name=".SPY121222C165" advise="1">
        <values>
          <value t="str">
            <val>X</val>
          </value>
        </values>
      </ddeItem>
      <ddeItem name=".SPY121222C170" advise="1">
        <values>
          <value t="str">
            <val>X</val>
          </value>
        </values>
      </ddeItem>
      <ddeItem name=".SPY121222C175" advise="1">
        <values>
          <value t="str">
            <val>X</val>
          </value>
        </values>
      </ddeItem>
      <ddeItem name=".SPY121222C80" advise="1">
        <values>
          <value t="str">
            <val>A</val>
          </value>
        </values>
      </ddeItem>
      <ddeItem name=".SPY121222C85" advise="1">
        <values>
          <value t="str">
            <val>I</val>
          </value>
        </values>
      </ddeItem>
      <ddeItem name=".SPY121222C90" advise="1">
        <values>
          <value t="str">
            <val>X</val>
          </value>
        </values>
      </ddeItem>
      <ddeItem name=".SPY121222C95" advise="1">
        <values>
          <value t="str">
            <val>B</val>
          </value>
        </values>
      </ddeItem>
      <ddeItem name=".SPY121222P100" advise="1">
        <values>
          <value t="str">
            <val>Q</val>
          </value>
        </values>
      </ddeItem>
      <ddeItem name=".SPY121222P105" advise="1">
        <values>
          <value t="str">
            <val>X</val>
          </value>
        </values>
      </ddeItem>
      <ddeItem name=".SPY121222P110" advise="1">
        <values>
          <value t="str">
            <val>C</val>
          </value>
        </values>
      </ddeItem>
      <ddeItem name=".SPY121222P115" advise="1">
        <values>
          <value t="str">
            <val>I</val>
          </value>
        </values>
      </ddeItem>
      <ddeItem name=".SPY121222P120" advise="1">
        <values>
          <value t="str">
            <val>C</val>
          </value>
        </values>
      </ddeItem>
      <ddeItem name=".SPY121222P125" advise="1">
        <values>
          <value t="str">
            <val>N</val>
          </value>
        </values>
      </ddeItem>
      <ddeItem name=".SPY121222P130" advise="1">
        <values>
          <value t="str">
            <val>A</val>
          </value>
        </values>
      </ddeItem>
      <ddeItem name=".SPY121222P135" advise="1">
        <values>
          <value t="str">
            <val>X</val>
          </value>
        </values>
      </ddeItem>
      <ddeItem name=".SPY121222P140" advise="1">
        <values>
          <value t="str">
            <val>Q</val>
          </value>
        </values>
      </ddeItem>
      <ddeItem name=".SPY121222P145" advise="1">
        <values>
          <value t="str">
            <val>N</val>
          </value>
        </values>
      </ddeItem>
      <ddeItem name=".SPY121222P150" advise="1">
        <values>
          <value t="str">
            <val>C</val>
          </value>
        </values>
      </ddeItem>
      <ddeItem name=".SPY121222P155" advise="1">
        <values>
          <value t="str">
            <val>N</val>
          </value>
        </values>
      </ddeItem>
      <ddeItem name=".SPY121222P160" advise="1">
        <values>
          <value t="str">
            <val>B</val>
          </value>
        </values>
      </ddeItem>
      <ddeItem name=".SPY121222P165" advise="1">
        <values>
          <value t="str">
            <val>Q</val>
          </value>
        </values>
      </ddeItem>
      <ddeItem name=".SPY121222P170" advise="1">
        <values>
          <value t="str">
            <val>N</val>
          </value>
        </values>
      </ddeItem>
      <ddeItem name=".SPY121222P175" advise="1">
        <values>
          <value t="str">
            <val>C</val>
          </value>
        </values>
      </ddeItem>
      <ddeItem name=".SPY121222P80" advise="1">
        <values>
          <value t="str">
            <val>X</val>
          </value>
        </values>
      </ddeItem>
      <ddeItem name=".SPY121222P85" advise="1">
        <values>
          <value t="str">
            <val>C</val>
          </value>
        </values>
      </ddeItem>
      <ddeItem name=".SPY121222P90" advise="1">
        <values>
          <value t="str">
            <val>Q</val>
          </value>
        </values>
      </ddeItem>
      <ddeItem name=".SPY121222P95" advise="1">
        <values>
          <value t="str">
            <val>A</val>
          </value>
        </values>
      </ddeItem>
      <ddeItem name=".SPY121231C100" advise="1">
        <values>
          <value t="str">
            <val xml:space="preserve"> </val>
          </value>
        </values>
      </ddeItem>
      <ddeItem name=".SPY121231C105" advise="1">
        <values>
          <value t="str">
            <val xml:space="preserve"> </val>
          </value>
        </values>
      </ddeItem>
      <ddeItem name=".SPY121231C110" advise="1">
        <values>
          <value t="str">
            <val xml:space="preserve"> </val>
          </value>
        </values>
      </ddeItem>
      <ddeItem name=".SPY121231C115" advise="1">
        <values>
          <value t="str">
            <val xml:space="preserve"> </val>
          </value>
        </values>
      </ddeItem>
      <ddeItem name=".SPY121231C120" advise="1">
        <values>
          <value t="str">
            <val>Q</val>
          </value>
        </values>
      </ddeItem>
      <ddeItem name=".SPY121231C125" advise="1">
        <values>
          <value t="str">
            <val xml:space="preserve"> </val>
          </value>
        </values>
      </ddeItem>
      <ddeItem name=".SPY121231C130" advise="1">
        <values>
          <value t="str">
            <val xml:space="preserve"> </val>
          </value>
        </values>
      </ddeItem>
      <ddeItem name=".SPY121231C135" advise="1">
        <values>
          <value t="str">
            <val xml:space="preserve"> </val>
          </value>
        </values>
      </ddeItem>
      <ddeItem name=".SPY121231C140" advise="1">
        <values>
          <value t="str">
            <val xml:space="preserve"> </val>
          </value>
        </values>
      </ddeItem>
      <ddeItem name=".SPY121231C145" advise="1">
        <values>
          <value t="str">
            <val xml:space="preserve"> </val>
          </value>
        </values>
      </ddeItem>
      <ddeItem name=".SPY121231C150" advise="1">
        <values>
          <value t="str">
            <val>X</val>
          </value>
        </values>
      </ddeItem>
      <ddeItem name=".SPY121231C155" advise="1">
        <values>
          <value t="str">
            <val xml:space="preserve"> </val>
          </value>
        </values>
      </ddeItem>
      <ddeItem name=".SPY121231C90" advise="1">
        <values>
          <value t="str">
            <val xml:space="preserve"> </val>
          </value>
        </values>
      </ddeItem>
      <ddeItem name=".SPY121231C95" advise="1">
        <values>
          <value t="str">
            <val xml:space="preserve"> </val>
          </value>
        </values>
      </ddeItem>
      <ddeItem name=".SPY121231P100" advise="1">
        <values>
          <value t="str">
            <val xml:space="preserve"> </val>
          </value>
        </values>
      </ddeItem>
      <ddeItem name=".SPY121231P105" advise="1">
        <values>
          <value t="str">
            <val>X</val>
          </value>
        </values>
      </ddeItem>
      <ddeItem name=".SPY121231P110" advise="1">
        <values>
          <value t="str">
            <val>N</val>
          </value>
        </values>
      </ddeItem>
      <ddeItem name=".SPY121231P115" advise="1">
        <values>
          <value t="str">
            <val>I</val>
          </value>
        </values>
      </ddeItem>
      <ddeItem name=".SPY121231P120" advise="1">
        <values>
          <value t="str">
            <val>C</val>
          </value>
        </values>
      </ddeItem>
      <ddeItem name=".SPY121231P125" advise="1">
        <values>
          <value t="str">
            <val>C</val>
          </value>
        </values>
      </ddeItem>
      <ddeItem name=".SPY121231P130" advise="1">
        <values>
          <value t="str">
            <val xml:space="preserve"> </val>
          </value>
        </values>
      </ddeItem>
      <ddeItem name=".SPY121231P135" advise="1">
        <values>
          <value t="str">
            <val>Z</val>
          </value>
        </values>
      </ddeItem>
      <ddeItem name=".SPY121231P140" advise="1">
        <values>
          <value t="str">
            <val>Q</val>
          </value>
        </values>
      </ddeItem>
      <ddeItem name=".SPY121231P145" advise="1">
        <values>
          <value t="str">
            <val xml:space="preserve"> </val>
          </value>
        </values>
      </ddeItem>
      <ddeItem name=".SPY121231P150" advise="1">
        <values>
          <value t="str">
            <val xml:space="preserve"> </val>
          </value>
        </values>
      </ddeItem>
      <ddeItem name=".SPY121231P155" advise="1">
        <values>
          <value t="str">
            <val xml:space="preserve"> </val>
          </value>
        </values>
      </ddeItem>
      <ddeItem name=".SPY121231P90" advise="1">
        <values>
          <value t="str">
            <val>X</val>
          </value>
        </values>
      </ddeItem>
      <ddeItem name=".SPY121231P95" advise="1">
        <values>
          <value t="str">
            <val xml:space="preserve"> </val>
          </value>
        </values>
      </ddeItem>
      <ddeItem name=".SPY130119C100" advise="1">
        <values>
          <value t="str">
            <val>I</val>
          </value>
        </values>
      </ddeItem>
      <ddeItem name=".SPY130119C110" advise="1">
        <values>
          <value t="str">
            <val>X</val>
          </value>
        </values>
      </ddeItem>
      <ddeItem name=".SPY130119C119" advise="1">
        <values>
          <value t="str">
            <val>N</val>
          </value>
        </values>
      </ddeItem>
      <ddeItem name=".SPY130119C120" advise="1">
        <values>
          <value t="str">
            <val>I</val>
          </value>
        </values>
      </ddeItem>
      <ddeItem name=".SPY130119C121" advise="1">
        <values>
          <value t="str">
            <val>A</val>
          </value>
        </values>
      </ddeItem>
      <ddeItem name=".SPY130119C122" advise="1">
        <values>
          <value t="str">
            <val>X</val>
          </value>
        </values>
      </ddeItem>
      <ddeItem name=".SPY130119C123" advise="1">
        <values>
          <value t="str">
            <val>C</val>
          </value>
        </values>
      </ddeItem>
      <ddeItem name=".SPY130119C124" advise="1">
        <values>
          <value t="str">
            <val>Q</val>
          </value>
        </values>
      </ddeItem>
      <ddeItem name=".SPY130119C130" advise="1">
        <values>
          <value t="str">
            <val>N</val>
          </value>
        </values>
      </ddeItem>
      <ddeItem name=".SPY130119C140" advise="1">
        <values>
          <value t="str">
            <val>Q</val>
          </value>
        </values>
      </ddeItem>
      <ddeItem name=".SPY130119C150" advise="1">
        <values>
          <value t="str">
            <val>N</val>
          </value>
        </values>
      </ddeItem>
      <ddeItem name=".SPY130119C160" advise="1">
        <values>
          <value t="str">
            <val>C</val>
          </value>
        </values>
      </ddeItem>
      <ddeItem name=".SPY130119C170" advise="1">
        <values>
          <value t="str">
            <val>B</val>
          </value>
        </values>
      </ddeItem>
      <ddeItem name=".SPY130119C70" advise="1">
        <values>
          <value t="str">
            <val>C</val>
          </value>
        </values>
      </ddeItem>
      <ddeItem name=".SPY130119C80" advise="1">
        <values>
          <value t="str">
            <val>N</val>
          </value>
        </values>
      </ddeItem>
      <ddeItem name=".SPY130119C90" advise="1">
        <values>
          <value t="str">
            <val>C</val>
          </value>
        </values>
      </ddeItem>
      <ddeItem name=".SPY130119P100" advise="1">
        <values>
          <value t="str">
            <val>C</val>
          </value>
        </values>
      </ddeItem>
      <ddeItem name=".SPY130119P110" advise="1">
        <values>
          <value t="str">
            <val>I</val>
          </value>
        </values>
      </ddeItem>
      <ddeItem name=".SPY130119P119" advise="1">
        <values>
          <value t="str">
            <val>Q</val>
          </value>
        </values>
      </ddeItem>
      <ddeItem name=".SPY130119P120" advise="1">
        <values>
          <value t="str">
            <val>X</val>
          </value>
        </values>
      </ddeItem>
      <ddeItem name=".SPY130119P121" advise="1">
        <values>
          <value t="str">
            <val>I</val>
          </value>
        </values>
      </ddeItem>
      <ddeItem name=".SPY130119P122" advise="1">
        <values>
          <value t="str">
            <val>A</val>
          </value>
        </values>
      </ddeItem>
      <ddeItem name=".SPY130119P123" advise="1">
        <values>
          <value t="str">
            <val>Q</val>
          </value>
        </values>
      </ddeItem>
      <ddeItem name=".SPY130119P124" advise="1">
        <values>
          <value t="str">
            <val>Q</val>
          </value>
        </values>
      </ddeItem>
      <ddeItem name=".SPY130119P130" advise="1">
        <values>
          <value t="str">
            <val>N</val>
          </value>
        </values>
      </ddeItem>
      <ddeItem name=".SPY130119P140" advise="1">
        <values>
          <value t="str">
            <val>B</val>
          </value>
        </values>
      </ddeItem>
      <ddeItem name=".SPY130119P150" advise="1">
        <values>
          <value t="str">
            <val>I</val>
          </value>
        </values>
      </ddeItem>
      <ddeItem name=".SPY130119P160" advise="1">
        <values>
          <value t="str">
            <val>N</val>
          </value>
        </values>
      </ddeItem>
      <ddeItem name=".SPY130119P170" advise="1">
        <values>
          <value t="str">
            <val xml:space="preserve"> </val>
          </value>
        </values>
      </ddeItem>
      <ddeItem name=".SPY130119P70" advise="1">
        <values>
          <value t="str">
            <val>C</val>
          </value>
        </values>
      </ddeItem>
      <ddeItem name=".SPY130119P80" advise="1">
        <values>
          <value t="str">
            <val>X</val>
          </value>
        </values>
      </ddeItem>
      <ddeItem name=".SPY130119P90" advise="1">
        <values>
          <value t="str">
            <val>N</val>
          </value>
        </values>
      </ddeItem>
      <ddeItem name=".SPY131221C100" advise="1">
        <values>
          <value t="str">
            <val>N</val>
          </value>
        </values>
      </ddeItem>
      <ddeItem name=".SPY131221C110" advise="1">
        <values>
          <value t="str">
            <val>X</val>
          </value>
        </values>
      </ddeItem>
      <ddeItem name=".SPY131221C115" advise="1">
        <values>
          <value t="str">
            <val>N</val>
          </value>
        </values>
      </ddeItem>
      <ddeItem name=".SPY131221C120" advise="1">
        <values>
          <value t="str">
            <val>I</val>
          </value>
        </values>
      </ddeItem>
      <ddeItem name=".SPY131221C125" advise="1">
        <values>
          <value t="str">
            <val>C</val>
          </value>
        </values>
      </ddeItem>
      <ddeItem name=".SPY131221C130" advise="1">
        <values>
          <value t="str">
            <val>Q</val>
          </value>
        </values>
      </ddeItem>
      <ddeItem name=".SPY131221C135" advise="1">
        <values>
          <value t="str">
            <val>Q</val>
          </value>
        </values>
      </ddeItem>
      <ddeItem name=".SPY131221C140" advise="1">
        <values>
          <value t="str">
            <val>X</val>
          </value>
        </values>
      </ddeItem>
      <ddeItem name=".SPY131221C150" advise="1">
        <values>
          <value t="str">
            <val>Q</val>
          </value>
        </values>
      </ddeItem>
      <ddeItem name=".SPY131221C160" advise="1">
        <values>
          <value t="str">
            <val>N</val>
          </value>
        </values>
      </ddeItem>
      <ddeItem name=".SPY131221C170" advise="1">
        <values>
          <value t="str">
            <val>C</val>
          </value>
        </values>
      </ddeItem>
      <ddeItem name=".SPY131221C70" advise="1">
        <values>
          <value t="str">
            <val>A</val>
          </value>
        </values>
      </ddeItem>
      <ddeItem name=".SPY131221C80" advise="1">
        <values>
          <value t="str">
            <val>X</val>
          </value>
        </values>
      </ddeItem>
      <ddeItem name=".SPY131221C90" advise="1">
        <values>
          <value t="str">
            <val>I</val>
          </value>
        </values>
      </ddeItem>
      <ddeItem name=".SPY131221P100" advise="1">
        <values>
          <value t="str">
            <val>Q</val>
          </value>
        </values>
      </ddeItem>
      <ddeItem name=".SPY131221P110" advise="1">
        <values>
          <value t="str">
            <val>I</val>
          </value>
        </values>
      </ddeItem>
      <ddeItem name=".SPY131221P115" advise="1">
        <values>
          <value t="str">
            <val>N</val>
          </value>
        </values>
      </ddeItem>
      <ddeItem name=".SPY131221P120" advise="1">
        <values>
          <value t="str">
            <val>N</val>
          </value>
        </values>
      </ddeItem>
      <ddeItem name=".SPY131221P125" advise="1">
        <values>
          <value t="str">
            <val>Q</val>
          </value>
        </values>
      </ddeItem>
      <ddeItem name=".SPY131221P130" advise="1">
        <values>
          <value t="str">
            <val>I</val>
          </value>
        </values>
      </ddeItem>
      <ddeItem name=".SPY131221P135" advise="1">
        <values>
          <value t="str">
            <val>N</val>
          </value>
        </values>
      </ddeItem>
      <ddeItem name=".SPY131221P140" advise="1">
        <values>
          <value t="str">
            <val>B</val>
          </value>
        </values>
      </ddeItem>
      <ddeItem name=".SPY131221P150" advise="1">
        <values>
          <value t="str">
            <val>N</val>
          </value>
        </values>
      </ddeItem>
      <ddeItem name=".SPY131221P160" advise="1">
        <values>
          <value t="str">
            <val>N</val>
          </value>
        </values>
      </ddeItem>
      <ddeItem name=".SPY131221P170" advise="1">
        <values>
          <value t="str">
            <val>B</val>
          </value>
        </values>
      </ddeItem>
      <ddeItem name=".SPY131221P70" advise="1">
        <values>
          <value t="str">
            <val>N</val>
          </value>
        </values>
      </ddeItem>
      <ddeItem name=".SPY131221P80" advise="1">
        <values>
          <value t="str">
            <val>N</val>
          </value>
        </values>
      </ddeItem>
      <ddeItem name=".SPY131221P90" advise="1">
        <values>
          <value t="str">
            <val>X</val>
          </value>
        </values>
      </ddeItem>
      <ddeItem name="SPY" advise="1">
        <values>
          <value t="str">
            <val>D</val>
          </value>
        </values>
      </ddeItem>
      <ddeItem name="StdDocumentName" ole="1" advise="1"/>
    </ddeItems>
  </ddeLink>
</externalLink>
</file>

<file path=xl/externalLinks/externalLink3.xml><?xml version="1.0" encoding="utf-8"?>
<externalLink xmlns="http://schemas.openxmlformats.org/spreadsheetml/2006/main">
  <ddeLink xmlns:r="http://schemas.openxmlformats.org/officeDocument/2006/relationships" ddeService="TOS" ddeTopic="NET_CHANGE">
    <ddeItems>
      <ddeItem name="SPY" advise="1">
        <values>
          <value>
            <val>-0.25</val>
          </value>
        </values>
      </ddeItem>
      <ddeItem name="StdDocumentName" ole="1" advise="1"/>
    </ddeItems>
  </ddeLink>
</externalLink>
</file>

<file path=xl/externalLinks/externalLink4.xml><?xml version="1.0" encoding="utf-8"?>
<externalLink xmlns="http://schemas.openxmlformats.org/spreadsheetml/2006/main">
  <ddeLink xmlns:r="http://schemas.openxmlformats.org/officeDocument/2006/relationships" ddeService="TOS" ddeTopic="BID">
    <ddeItems>
      <ddeItem name=".SPY110114C118" advise="1">
        <values>
          <value>
            <val>9.07</val>
          </value>
        </values>
      </ddeItem>
      <ddeItem name=".SPY110114C119" advise="1">
        <values>
          <value>
            <val>8.1300000000000008</val>
          </value>
        </values>
      </ddeItem>
      <ddeItem name=".SPY110114C120" advise="1">
        <values>
          <value>
            <val>7.14</val>
          </value>
        </values>
      </ddeItem>
      <ddeItem name=".SPY110114C121" advise="1">
        <values>
          <value>
            <val>6.05</val>
          </value>
        </values>
      </ddeItem>
      <ddeItem name=".SPY110114C122" advise="1">
        <values>
          <value>
            <val>5.17</val>
          </value>
        </values>
      </ddeItem>
      <ddeItem name=".SPY110114C123" advise="1">
        <values>
          <value>
            <val>4.1900000000000004</val>
          </value>
        </values>
      </ddeItem>
      <ddeItem name=".SPY110114C124" advise="1">
        <values>
          <value>
            <val>3.22</val>
          </value>
        </values>
      </ddeItem>
      <ddeItem name=".SPY110114C125" advise="1">
        <values>
          <value>
            <val>2.37</val>
          </value>
        </values>
      </ddeItem>
      <ddeItem name=".SPY110114C126" advise="1">
        <values>
          <value>
            <val>1.57</val>
          </value>
        </values>
      </ddeItem>
      <ddeItem name=".SPY110114C127" advise="1">
        <values>
          <value>
            <val>0.91</val>
          </value>
        </values>
      </ddeItem>
      <ddeItem name=".SPY110114C128" advise="1">
        <values>
          <value>
            <val>0.44</val>
          </value>
        </values>
      </ddeItem>
      <ddeItem name=".SPY110114C129" advise="1">
        <values>
          <value>
            <val>0.18</val>
          </value>
        </values>
      </ddeItem>
      <ddeItem name=".SPY110114C130" advise="1">
        <values>
          <value>
            <val>0.06</val>
          </value>
        </values>
      </ddeItem>
      <ddeItem name=".SPY110114C131" advise="1">
        <values>
          <value>
            <val>0.02</val>
          </value>
        </values>
      </ddeItem>
      <ddeItem name=".SPY110114C132" advise="1">
        <values>
          <value>
            <val>0</val>
          </value>
        </values>
      </ddeItem>
      <ddeItem name=".SPY110114C133" advise="1">
        <values>
          <value>
            <val>0</val>
          </value>
        </values>
      </ddeItem>
      <ddeItem name=".SPY110114C134" advise="1">
        <values>
          <value>
            <val>0</val>
          </value>
        </values>
      </ddeItem>
      <ddeItem name=".SPY110114C135" advise="1">
        <values>
          <value>
            <val>0</val>
          </value>
        </values>
      </ddeItem>
      <ddeItem name=".SPY110114C136" advise="1">
        <values>
          <value>
            <val>0</val>
          </value>
        </values>
      </ddeItem>
      <ddeItem name=".SPY110114C137" advise="1">
        <values>
          <value>
            <val>0</val>
          </value>
        </values>
      </ddeItem>
      <ddeItem name=".SPY110114P118" advise="1">
        <values>
          <value>
            <val>0.04</val>
          </value>
        </values>
      </ddeItem>
      <ddeItem name=".SPY110114P119" advise="1">
        <values>
          <value>
            <val>0.04</val>
          </value>
        </values>
      </ddeItem>
      <ddeItem name=".SPY110114P120" advise="1">
        <values>
          <value>
            <val>0.05</val>
          </value>
        </values>
      </ddeItem>
      <ddeItem name=".SPY110114P121" advise="1">
        <values>
          <value>
            <val>0.06</val>
          </value>
        </values>
      </ddeItem>
      <ddeItem name=".SPY110114P122" advise="1">
        <values>
          <value>
            <val>0.08</val>
          </value>
        </values>
      </ddeItem>
      <ddeItem name=".SPY110114P123" advise="1">
        <values>
          <value>
            <val>0.11</val>
          </value>
        </values>
      </ddeItem>
      <ddeItem name=".SPY110114P124" advise="1">
        <values>
          <value>
            <val>0.16</val>
          </value>
        </values>
      </ddeItem>
      <ddeItem name=".SPY110114P125" advise="1">
        <values>
          <value>
            <val>0.27</val>
          </value>
        </values>
      </ddeItem>
      <ddeItem name=".SPY110114P126" advise="1">
        <values>
          <value>
            <val>0.46</val>
          </value>
        </values>
      </ddeItem>
      <ddeItem name=".SPY110114P127" advise="1">
        <values>
          <value>
            <val>0.8</val>
          </value>
        </values>
      </ddeItem>
      <ddeItem name=".SPY110114P128" advise="1">
        <values>
          <value>
            <val>1.32</val>
          </value>
        </values>
      </ddeItem>
      <ddeItem name=".SPY110114P129" advise="1">
        <values>
          <value>
            <val>2.02</val>
          </value>
        </values>
      </ddeItem>
      <ddeItem name=".SPY110114P130" advise="1">
        <values>
          <value>
            <val>2.81</val>
          </value>
        </values>
      </ddeItem>
      <ddeItem name=".SPY110114P131" advise="1">
        <values>
          <value>
            <val>3.78</val>
          </value>
        </values>
      </ddeItem>
      <ddeItem name=".SPY110114P132" advise="1">
        <values>
          <value>
            <val>4.7699999999999996</val>
          </value>
        </values>
      </ddeItem>
      <ddeItem name=".SPY110114P133" advise="1">
        <values>
          <value>
            <val>5.77</val>
          </value>
        </values>
      </ddeItem>
      <ddeItem name=".SPY110114P134" advise="1">
        <values>
          <value>
            <val>6.78</val>
          </value>
        </values>
      </ddeItem>
      <ddeItem name=".SPY110114P135" advise="1">
        <values>
          <value>
            <val>7.74</val>
          </value>
        </values>
      </ddeItem>
      <ddeItem name=".SPY110114P136" advise="1">
        <values>
          <value>
            <val>8.77</val>
          </value>
        </values>
      </ddeItem>
      <ddeItem name=".SPY110114P137" advise="1">
        <values>
          <value>
            <val>9.7799999999999994</val>
          </value>
        </values>
      </ddeItem>
      <ddeItem name=".SPY110122C118" advise="1">
        <values>
          <value>
            <val>9.1199999999999992</val>
          </value>
        </values>
      </ddeItem>
      <ddeItem name=".SPY110122C119" advise="1">
        <values>
          <value>
            <val>8.1</val>
          </value>
        </values>
      </ddeItem>
      <ddeItem name=".SPY110122C120" advise="1">
        <values>
          <value>
            <val>7.19</val>
          </value>
        </values>
      </ddeItem>
      <ddeItem name=".SPY110122C121" advise="1">
        <values>
          <value>
            <val>6.23</val>
          </value>
        </values>
      </ddeItem>
      <ddeItem name=".SPY110122C122" advise="1">
        <values>
          <value>
            <val>5.3</val>
          </value>
        </values>
      </ddeItem>
      <ddeItem name=".SPY110122C123" advise="1">
        <values>
          <value>
            <val>4.4000000000000004</val>
          </value>
        </values>
      </ddeItem>
      <ddeItem name=".SPY110122C124" advise="1">
        <values>
          <value>
            <val>3.54</val>
          </value>
        </values>
      </ddeItem>
      <ddeItem name=".SPY110122C125" advise="1">
        <values>
          <value>
            <val>2.75</val>
          </value>
        </values>
      </ddeItem>
      <ddeItem name=".SPY110122C126" advise="1">
        <values>
          <value>
            <val>2.02</val>
          </value>
        </values>
      </ddeItem>
      <ddeItem name=".SPY110122C127" advise="1">
        <values>
          <value>
            <val>1.39</val>
          </value>
        </values>
      </ddeItem>
      <ddeItem name=".SPY110122C128" advise="1">
        <values>
          <value>
            <val>0.89</val>
          </value>
        </values>
      </ddeItem>
      <ddeItem name=".SPY110122C129" advise="1">
        <values>
          <value>
            <val>0.51</val>
          </value>
        </values>
      </ddeItem>
      <ddeItem name=".SPY110122C130" advise="1">
        <values>
          <value>
            <val>0.28000000000000003</val>
          </value>
        </values>
      </ddeItem>
      <ddeItem name=".SPY110122C131" advise="1">
        <values>
          <value>
            <val>0.15</val>
          </value>
        </values>
      </ddeItem>
      <ddeItem name=".SPY110122C132" advise="1">
        <values>
          <value>
            <val>0.08</val>
          </value>
        </values>
      </ddeItem>
      <ddeItem name=".SPY110122C133" advise="1">
        <values>
          <value>
            <val>0.04</val>
          </value>
        </values>
      </ddeItem>
      <ddeItem name=".SPY110122C134" advise="1">
        <values>
          <value>
            <val>0.02</val>
          </value>
        </values>
      </ddeItem>
      <ddeItem name=".SPY110122C135" advise="1">
        <values>
          <value>
            <val>0.01</val>
          </value>
        </values>
      </ddeItem>
      <ddeItem name=".SPY110122C136" advise="1">
        <values>
          <value>
            <val>0.01</val>
          </value>
        </values>
      </ddeItem>
      <ddeItem name=".SPY110122C137" advise="1">
        <values>
          <value>
            <val>0</val>
          </value>
        </values>
      </ddeItem>
      <ddeItem name=".SPY110122P118" advise="1">
        <values>
          <value>
            <val>0.09</val>
          </value>
        </values>
      </ddeItem>
      <ddeItem name=".SPY110122P119" advise="1">
        <values>
          <value>
            <val>0.11</val>
          </value>
        </values>
      </ddeItem>
      <ddeItem name=".SPY110122P120" advise="1">
        <values>
          <value>
            <val>0.14000000000000001</val>
          </value>
        </values>
      </ddeItem>
      <ddeItem name=".SPY110122P121" advise="1">
        <values>
          <value>
            <val>0.18</val>
          </value>
        </values>
      </ddeItem>
      <ddeItem name=".SPY110122P122" advise="1">
        <values>
          <value>
            <val>0.24</val>
          </value>
        </values>
      </ddeItem>
      <ddeItem name=".SPY110122P123" advise="1">
        <values>
          <value>
            <val>0.33</val>
          </value>
        </values>
      </ddeItem>
      <ddeItem name=".SPY110122P124" advise="1">
        <values>
          <value>
            <val>0.46</val>
          </value>
        </values>
      </ddeItem>
      <ddeItem name=".SPY110122P125" advise="1">
        <values>
          <value>
            <val>0.65</val>
          </value>
        </values>
      </ddeItem>
      <ddeItem name=".SPY110122P126" advise="1">
        <values>
          <value>
            <val>0.92</val>
          </value>
        </values>
      </ddeItem>
      <ddeItem name=".SPY110122P127" advise="1">
        <values>
          <value>
            <val>1.28</val>
          </value>
        </values>
      </ddeItem>
      <ddeItem name=".SPY110122P128" advise="1">
        <values>
          <value>
            <val>1.78</val>
          </value>
        </values>
      </ddeItem>
      <ddeItem name=".SPY110122P129" advise="1">
        <values>
          <value>
            <val>2.39</val>
          </value>
        </values>
      </ddeItem>
      <ddeItem name=".SPY110122P130" advise="1">
        <values>
          <value>
            <val>3.11</val>
          </value>
        </values>
      </ddeItem>
      <ddeItem name=".SPY110122P131" advise="1">
        <values>
          <value>
            <val>3.91</val>
          </value>
        </values>
      </ddeItem>
      <ddeItem name=".SPY110122P132" advise="1">
        <values>
          <value>
            <val>4.8099999999999996</val>
          </value>
        </values>
      </ddeItem>
      <ddeItem name=".SPY110122P133" advise="1">
        <values>
          <value>
            <val>5.78</val>
          </value>
        </values>
      </ddeItem>
      <ddeItem name=".SPY110122P134" advise="1">
        <values>
          <value>
            <val>6.76</val>
          </value>
        </values>
      </ddeItem>
      <ddeItem name=".SPY110122P135" advise="1">
        <values>
          <value>
            <val>7.76</val>
          </value>
        </values>
      </ddeItem>
      <ddeItem name=".SPY110122P136" advise="1">
        <values>
          <value>
            <val>8.76</val>
          </value>
        </values>
      </ddeItem>
      <ddeItem name=".SPY110122P137" advise="1">
        <values>
          <value>
            <val>9.77</val>
          </value>
        </values>
      </ddeItem>
      <ddeItem name=".SPY110219C118" advise="1">
        <values>
          <value>
            <val>9.73</val>
          </value>
        </values>
      </ddeItem>
      <ddeItem name=".SPY110219C119" advise="1">
        <values>
          <value>
            <val>8.83</val>
          </value>
        </values>
      </ddeItem>
      <ddeItem name=".SPY110219C120" advise="1">
        <values>
          <value>
            <val>7.95</val>
          </value>
        </values>
      </ddeItem>
      <ddeItem name=".SPY110219C121" advise="1">
        <values>
          <value>
            <val>7.1</val>
          </value>
        </values>
      </ddeItem>
      <ddeItem name=".SPY110219C122" advise="1">
        <values>
          <value>
            <val>6.27</val>
          </value>
        </values>
      </ddeItem>
      <ddeItem name=".SPY110219C123" advise="1">
        <values>
          <value>
            <val>5.48</val>
          </value>
        </values>
      </ddeItem>
      <ddeItem name=".SPY110219C124" advise="1">
        <values>
          <value>
            <val>4.7300000000000004</val>
          </value>
        </values>
      </ddeItem>
      <ddeItem name=".SPY110219C125" advise="1">
        <values>
          <value>
            <val>4.0199999999999996</val>
          </value>
        </values>
      </ddeItem>
      <ddeItem name=".SPY110219C126" advise="1">
        <values>
          <value>
            <val>3.36</val>
          </value>
        </values>
      </ddeItem>
      <ddeItem name=".SPY110219C127" advise="1">
        <values>
          <value>
            <val>2.74</val>
          </value>
        </values>
      </ddeItem>
      <ddeItem name=".SPY110219C128" advise="1">
        <values>
          <value>
            <val>2.19</val>
          </value>
        </values>
      </ddeItem>
      <ddeItem name=".SPY110219C129" advise="1">
        <values>
          <value>
            <val>1.7</val>
          </value>
        </values>
      </ddeItem>
      <ddeItem name=".SPY110219C130" advise="1">
        <values>
          <value>
            <val>1.29</val>
          </value>
        </values>
      </ddeItem>
      <ddeItem name=".SPY110219C131" advise="1">
        <values>
          <value>
            <val>0.95</val>
          </value>
        </values>
      </ddeItem>
      <ddeItem name=".SPY110219C132" advise="1">
        <values>
          <value>
            <val>0.68</val>
          </value>
        </values>
      </ddeItem>
      <ddeItem name=".SPY110219C133" advise="1">
        <values>
          <value>
            <val>0.47</val>
          </value>
        </values>
      </ddeItem>
      <ddeItem name=".SPY110219C134" advise="1">
        <values>
          <value>
            <val>0.32</val>
          </value>
        </values>
      </ddeItem>
      <ddeItem name=".SPY110219C135" advise="1">
        <values>
          <value>
            <val>0.21</val>
          </value>
        </values>
      </ddeItem>
      <ddeItem name=".SPY110219C136" advise="1">
        <values>
          <value>
            <val>0.14000000000000001</val>
          </value>
        </values>
      </ddeItem>
      <ddeItem name=".SPY110219C137" advise="1">
        <values>
          <value>
            <val>0.1</val>
          </value>
        </values>
      </ddeItem>
      <ddeItem name=".SPY110219P118" advise="1">
        <values>
          <value>
            <val>0.64</val>
          </value>
        </values>
      </ddeItem>
      <ddeItem name=".SPY110219P119" advise="1">
        <values>
          <value>
            <val>0.74</val>
          </value>
        </values>
      </ddeItem>
      <ddeItem name=".SPY110219P120" advise="1">
        <values>
          <value>
            <val>0.86</val>
          </value>
        </values>
      </ddeItem>
      <ddeItem name=".SPY110219P121" advise="1">
        <values>
          <value>
            <val>1</val>
          </value>
        </values>
      </ddeItem>
      <ddeItem name=".SPY110219P122" advise="1">
        <values>
          <value>
            <val>1.18</val>
          </value>
        </values>
      </ddeItem>
      <ddeItem name=".SPY110219P123" advise="1">
        <values>
          <value>
            <val>1.38</val>
          </value>
        </values>
      </ddeItem>
      <ddeItem name=".SPY110219P124" advise="1">
        <values>
          <value>
            <val>1.61</val>
          </value>
        </values>
      </ddeItem>
      <ddeItem name=".SPY110219P125" advise="1">
        <values>
          <value>
            <val>1.89</val>
          </value>
        </values>
      </ddeItem>
      <ddeItem name=".SPY110219P126" advise="1">
        <values>
          <value>
            <val>2.21</val>
          </value>
        </values>
      </ddeItem>
      <ddeItem name=".SPY110219P127" advise="1">
        <values>
          <value>
            <val>2.6</val>
          </value>
        </values>
      </ddeItem>
      <ddeItem name=".SPY110219P128" advise="1">
        <values>
          <value>
            <val>3.04</val>
          </value>
        </values>
      </ddeItem>
      <ddeItem name=".SPY110219P129" advise="1">
        <values>
          <value>
            <val>3.55</val>
          </value>
        </values>
      </ddeItem>
      <ddeItem name=".SPY110219P130" advise="1">
        <values>
          <value>
            <val>4.1100000000000003</val>
          </value>
        </values>
      </ddeItem>
      <ddeItem name=".SPY110219P131" advise="1">
        <values>
          <value>
            <val>4.76</val>
          </value>
        </values>
      </ddeItem>
      <ddeItem name=".SPY110219P132" advise="1">
        <values>
          <value>
            <val>5.48</val>
          </value>
        </values>
      </ddeItem>
      <ddeItem name=".SPY110219P133" advise="1">
        <values>
          <value>
            <val>6.2</val>
          </value>
        </values>
      </ddeItem>
      <ddeItem name=".SPY110219P134" advise="1">
        <values>
          <value>
            <val>7.05</val>
          </value>
        </values>
      </ddeItem>
      <ddeItem name=".SPY110219P135" advise="1">
        <values>
          <value>
            <val>7.96</val>
          </value>
        </values>
      </ddeItem>
      <ddeItem name=".SPY110219P136" advise="1">
        <values>
          <value>
            <val>8.86</val>
          </value>
        </values>
      </ddeItem>
      <ddeItem name=".SPY110219P137" advise="1">
        <values>
          <value>
            <val>9.82</val>
          </value>
        </values>
      </ddeItem>
      <ddeItem name=".SPY110319C118" advise="1">
        <values>
          <value>
            <val>10.33</val>
          </value>
        </values>
      </ddeItem>
      <ddeItem name=".SPY110319C119" advise="1">
        <values>
          <value>
            <val>9.49</val>
          </value>
        </values>
      </ddeItem>
      <ddeItem name=".SPY110319C120" advise="1">
        <values>
          <value>
            <val>8.66</val>
          </value>
        </values>
      </ddeItem>
      <ddeItem name=".SPY110319C121" advise="1">
        <values>
          <value>
            <val>7.85</val>
          </value>
        </values>
      </ddeItem>
      <ddeItem name=".SPY110319C122" advise="1">
        <values>
          <value>
            <val>7.08</val>
          </value>
        </values>
      </ddeItem>
      <ddeItem name=".SPY110319C123" advise="1">
        <values>
          <value>
            <val>6.33</val>
          </value>
        </values>
      </ddeItem>
      <ddeItem name=".SPY110319C124" advise="1">
        <values>
          <value>
            <val>5.61</val>
          </value>
        </values>
      </ddeItem>
      <ddeItem name=".SPY110319C125" advise="1">
        <values>
          <value>
            <val>4.92</val>
          </value>
        </values>
      </ddeItem>
      <ddeItem name=".SPY110319C126" advise="1">
        <values>
          <value>
            <val>4.28</val>
          </value>
        </values>
      </ddeItem>
      <ddeItem name=".SPY110319C127" advise="1">
        <values>
          <value>
            <val>3.67</val>
          </value>
        </values>
      </ddeItem>
      <ddeItem name=".SPY110319C128" advise="1">
        <values>
          <value>
            <val>3.11</val>
          </value>
        </values>
      </ddeItem>
      <ddeItem name=".SPY110319C129" advise="1">
        <values>
          <value>
            <val>2.6</val>
          </value>
        </values>
      </ddeItem>
      <ddeItem name=".SPY110319C130" advise="1">
        <values>
          <value>
            <val>2.14</val>
          </value>
        </values>
      </ddeItem>
      <ddeItem name=".SPY110319C131" advise="1">
        <values>
          <value>
            <val>1.73</val>
          </value>
        </values>
      </ddeItem>
      <ddeItem name=".SPY110319C132" advise="1">
        <values>
          <value>
            <val>1.37</val>
          </value>
        </values>
      </ddeItem>
      <ddeItem name=".SPY110319C133" advise="1">
        <values>
          <value>
            <val>1.07</val>
          </value>
        </values>
      </ddeItem>
      <ddeItem name=".SPY110319C134" advise="1">
        <values>
          <value>
            <val>0.82</val>
          </value>
        </values>
      </ddeItem>
      <ddeItem name=".SPY110319C135" advise="1">
        <values>
          <value>
            <val>0.63</val>
          </value>
        </values>
      </ddeItem>
      <ddeItem name=".SPY110319C136" advise="1">
        <values>
          <value>
            <val>0.47</val>
          </value>
        </values>
      </ddeItem>
      <ddeItem name=".SPY110319C137" advise="1">
        <values>
          <value>
            <val>0.35</val>
          </value>
        </values>
      </ddeItem>
      <ddeItem name=".SPY110319P118" advise="1">
        <values>
          <value>
            <val>1.39</val>
          </value>
        </values>
      </ddeItem>
      <ddeItem name=".SPY110319P119" advise="1">
        <values>
          <value>
            <val>1.55</val>
          </value>
        </values>
      </ddeItem>
      <ddeItem name=".SPY110319P120" advise="1">
        <values>
          <value>
            <val>1.73</val>
          </value>
        </values>
      </ddeItem>
      <ddeItem name=".SPY110319P121" advise="1">
        <values>
          <value>
            <val>1.94</val>
          </value>
        </values>
      </ddeItem>
      <ddeItem name=".SPY110319P122" advise="1">
        <values>
          <value>
            <val>2.17</val>
          </value>
        </values>
      </ddeItem>
      <ddeItem name=".SPY110319P123" advise="1">
        <values>
          <value>
            <val>2.4300000000000002</val>
          </value>
        </values>
      </ddeItem>
      <ddeItem name=".SPY110319P124" advise="1">
        <values>
          <value>
            <val>2.72</val>
          </value>
        </values>
      </ddeItem>
      <ddeItem name=".SPY110319P125" advise="1">
        <values>
          <value>
            <val>3.05</val>
          </value>
        </values>
      </ddeItem>
      <ddeItem name=".SPY110319P126" advise="1">
        <values>
          <value>
            <val>3.42</val>
          </value>
        </values>
      </ddeItem>
      <ddeItem name=".SPY110319P127" advise="1">
        <values>
          <value>
            <val>3.83</val>
          </value>
        </values>
      </ddeItem>
      <ddeItem name=".SPY110319P128" advise="1">
        <values>
          <value>
            <val>4.2699999999999996</val>
          </value>
        </values>
      </ddeItem>
      <ddeItem name=".SPY110319P129" advise="1">
        <values>
          <value>
            <val>4.78</val>
          </value>
        </values>
      </ddeItem>
      <ddeItem name=".SPY110319P130" advise="1">
        <values>
          <value>
            <val>5.32</val>
          </value>
        </values>
      </ddeItem>
      <ddeItem name=".SPY110319P131" advise="1">
        <values>
          <value>
            <val>5.9</val>
          </value>
        </values>
      </ddeItem>
      <ddeItem name=".SPY110319P132" advise="1">
        <values>
          <value>
            <val>6.52</val>
          </value>
        </values>
      </ddeItem>
      <ddeItem name=".SPY110319P133" advise="1">
        <values>
          <value>
            <val>7.23</val>
          </value>
        </values>
      </ddeItem>
      <ddeItem name=".SPY110319P134" advise="1">
        <values>
          <value>
            <val>7.99</val>
          </value>
        </values>
      </ddeItem>
      <ddeItem name=".SPY110319P135" advise="1">
        <values>
          <value>
            <val>8.8000000000000007</val>
          </value>
        </values>
      </ddeItem>
      <ddeItem name=".SPY110319P136" advise="1">
        <values>
          <value>
            <val>9.65</val>
          </value>
        </values>
      </ddeItem>
      <ddeItem name=".SPY110319P137" advise="1">
        <values>
          <value>
            <val>10.54</val>
          </value>
        </values>
      </ddeItem>
      <ddeItem name=".SPY110331C118" advise="1">
        <values>
          <value>
            <val>10.54</val>
          </value>
        </values>
      </ddeItem>
      <ddeItem name=".SPY110331C119" advise="1">
        <values>
          <value>
            <val>9.73</val>
          </value>
        </values>
      </ddeItem>
      <ddeItem name=".SPY110331C120" advise="1">
        <values>
          <value>
            <val>8.92</val>
          </value>
        </values>
      </ddeItem>
      <ddeItem name=".SPY110331C121" advise="1">
        <values>
          <value>
            <val>8.1199999999999992</val>
          </value>
        </values>
      </ddeItem>
      <ddeItem name=".SPY110331C122" advise="1">
        <values>
          <value>
            <val>7.33</val>
          </value>
        </values>
      </ddeItem>
      <ddeItem name=".SPY110331C123" advise="1">
        <values>
          <value>
            <val>6.61</val>
          </value>
        </values>
      </ddeItem>
      <ddeItem name=".SPY110331C124" advise="1">
        <values>
          <value>
            <val>5.89</val>
          </value>
        </values>
      </ddeItem>
      <ddeItem name=".SPY110331C125" advise="1">
        <values>
          <value>
            <val>5.26</val>
          </value>
        </values>
      </ddeItem>
      <ddeItem name=".SPY110331C126" advise="1">
        <values>
          <value>
            <val>4.6100000000000003</val>
          </value>
        </values>
      </ddeItem>
      <ddeItem name=".SPY110331C127" advise="1">
        <values>
          <value>
            <val>4.0199999999999996</val>
          </value>
        </values>
      </ddeItem>
      <ddeItem name=".SPY110331C128" advise="1">
        <values>
          <value>
            <val>3.46</val>
          </value>
        </values>
      </ddeItem>
      <ddeItem name=".SPY110331C129" advise="1">
        <values>
          <value>
            <val>2.95</val>
          </value>
        </values>
      </ddeItem>
      <ddeItem name=".SPY110331C130" advise="1">
        <values>
          <value>
            <val>2.48</val>
          </value>
        </values>
      </ddeItem>
      <ddeItem name=".SPY110331C131" advise="1">
        <values>
          <value>
            <val>2.06</val>
          </value>
        </values>
      </ddeItem>
      <ddeItem name=".SPY110331C132" advise="1">
        <values>
          <value>
            <val>1.69</val>
          </value>
        </values>
      </ddeItem>
      <ddeItem name=".SPY110331C133" advise="1">
        <values>
          <value>
            <val>1.36</val>
          </value>
        </values>
      </ddeItem>
      <ddeItem name=".SPY110331C134" advise="1">
        <values>
          <value>
            <val>1.08</val>
          </value>
        </values>
      </ddeItem>
      <ddeItem name=".SPY110331C135" advise="1">
        <values>
          <value>
            <val>0.85</val>
          </value>
        </values>
      </ddeItem>
      <ddeItem name=".SPY110331C136" advise="1">
        <values>
          <value>
            <val>0.66</val>
          </value>
        </values>
      </ddeItem>
      <ddeItem name=".SPY110331C137" advise="1">
        <values>
          <value>
            <val>0.5</val>
          </value>
        </values>
      </ddeItem>
      <ddeItem name=".SPY110331P118" advise="1">
        <values>
          <value>
            <val>1.68</val>
          </value>
        </values>
      </ddeItem>
      <ddeItem name=".SPY110331P119" advise="1">
        <values>
          <value>
            <val>1.87</val>
          </value>
        </values>
      </ddeItem>
      <ddeItem name=".SPY110331P120" advise="1">
        <values>
          <value>
            <val>2.06</val>
          </value>
        </values>
      </ddeItem>
      <ddeItem name=".SPY110331P121" advise="1">
        <values>
          <value>
            <val>2.2799999999999998</val>
          </value>
        </values>
      </ddeItem>
      <ddeItem name=".SPY110331P122" advise="1">
        <values>
          <value>
            <val>2.5299999999999998</val>
          </value>
        </values>
      </ddeItem>
      <ddeItem name=".SPY110331P123" advise="1">
        <values>
          <value>
            <val>2.8</val>
          </value>
        </values>
      </ddeItem>
      <ddeItem name=".SPY110331P124" advise="1">
        <values>
          <value>
            <val>3.11</val>
          </value>
        </values>
      </ddeItem>
      <ddeItem name=".SPY110331P125" advise="1">
        <values>
          <value>
            <val>3.44</val>
          </value>
        </values>
      </ddeItem>
      <ddeItem name=".SPY110331P126" advise="1">
        <values>
          <value>
            <val>3.81</val>
          </value>
        </values>
      </ddeItem>
      <ddeItem name=".SPY110331P127" advise="1">
        <values>
          <value>
            <val>4.22</val>
          </value>
        </values>
      </ddeItem>
      <ddeItem name=".SPY110331P128" advise="1">
        <values>
          <value>
            <val>4.6500000000000004</val>
          </value>
        </values>
      </ddeItem>
      <ddeItem name=".SPY110331P129" advise="1">
        <values>
          <value>
            <val>5.18</val>
          </value>
        </values>
      </ddeItem>
      <ddeItem name=".SPY110331P130" advise="1">
        <values>
          <value>
            <val>5.66</val>
          </value>
        </values>
      </ddeItem>
      <ddeItem name=".SPY110331P131" advise="1">
        <values>
          <value>
            <val>6.25</val>
          </value>
        </values>
      </ddeItem>
      <ddeItem name=".SPY110331P132" advise="1">
        <values>
          <value>
            <val>6.88</val>
          </value>
        </values>
      </ddeItem>
      <ddeItem name=".SPY110331P133" advise="1">
        <values>
          <value>
            <val>7.57</val>
          </value>
        </values>
      </ddeItem>
      <ddeItem name=".SPY110331P134" advise="1">
        <values>
          <value>
            <val>8.2899999999999991</val>
          </value>
        </values>
      </ddeItem>
      <ddeItem name=".SPY110331P135" advise="1">
        <values>
          <value>
            <val>9.06</val>
          </value>
        </values>
      </ddeItem>
      <ddeItem name=".SPY110331P136" advise="1">
        <values>
          <value>
            <val>9.82</val>
          </value>
        </values>
      </ddeItem>
      <ddeItem name=".SPY110331P137" advise="1">
        <values>
          <value>
            <val>10.67</val>
          </value>
        </values>
      </ddeItem>
      <ddeItem name=".SPY110416C118" advise="1">
        <values>
          <value>
            <val>10.9</val>
          </value>
        </values>
      </ddeItem>
      <ddeItem name=".SPY110416C119" advise="1">
        <values>
          <value>
            <val>10.039999999999999</val>
          </value>
        </values>
      </ddeItem>
      <ddeItem name=".SPY110416C120" advise="1">
        <values>
          <value>
            <val>9.25</val>
          </value>
        </values>
      </ddeItem>
      <ddeItem name=".SPY110416C121" advise="1">
        <values>
          <value>
            <val>8.51</val>
          </value>
        </values>
      </ddeItem>
      <ddeItem name=".SPY110416C122" advise="1">
        <values>
          <value>
            <val>7.76</val>
          </value>
        </values>
      </ddeItem>
      <ddeItem name=".SPY110416C123" advise="1">
        <values>
          <value>
            <val>7.04</val>
          </value>
        </values>
      </ddeItem>
      <ddeItem name=".SPY110416C124" advise="1">
        <values>
          <value>
            <val>6.33</val>
          </value>
        </values>
      </ddeItem>
      <ddeItem name=".SPY110416C125" advise="1">
        <values>
          <value>
            <val>5.7</val>
          </value>
        </values>
      </ddeItem>
      <ddeItem name=".SPY110416C126" advise="1">
        <values>
          <value>
            <val>5.07</val>
          </value>
        </values>
      </ddeItem>
      <ddeItem name=".SPY110416C127" advise="1">
        <values>
          <value>
            <val>4.4800000000000004</val>
          </value>
        </values>
      </ddeItem>
      <ddeItem name=".SPY110416C128" advise="1">
        <values>
          <value>
            <val>3.93</val>
          </value>
        </values>
      </ddeItem>
      <ddeItem name=".SPY110416C129" advise="1">
        <values>
          <value>
            <val>3.41</val>
          </value>
        </values>
      </ddeItem>
      <ddeItem name=".SPY110416C130" advise="1">
        <values>
          <value>
            <val>2.93</val>
          </value>
        </values>
      </ddeItem>
      <ddeItem name=".SPY110416C131" advise="1">
        <values>
          <value>
            <val>2.5</val>
          </value>
        </values>
      </ddeItem>
      <ddeItem name=".SPY110416C132" advise="1">
        <values>
          <value>
            <val>2.1</val>
          </value>
        </values>
      </ddeItem>
      <ddeItem name=".SPY110416C133" advise="1">
        <values>
          <value>
            <val>1.75</val>
          </value>
        </values>
      </ddeItem>
      <ddeItem name=".SPY110416C134" advise="1">
        <values>
          <value>
            <val>1.43</val>
          </value>
        </values>
      </ddeItem>
      <ddeItem name=".SPY110416C135" advise="1">
        <values>
          <value>
            <val>1.1599999999999999</val>
          </value>
        </values>
      </ddeItem>
      <ddeItem name=".SPY110416C136" advise="1">
        <values>
          <value>
            <val>0.93</val>
          </value>
        </values>
      </ddeItem>
      <ddeItem name=".SPY110416C137" advise="1">
        <values>
          <value>
            <val>0.74</val>
          </value>
        </values>
      </ddeItem>
      <ddeItem name=".SPY110416P118" advise="1">
        <values>
          <value>
            <val>2.1</val>
          </value>
        </values>
      </ddeItem>
      <ddeItem name=".SPY110416P119" advise="1">
        <values>
          <value>
            <val>2.2999999999999998</val>
          </value>
        </values>
      </ddeItem>
      <ddeItem name=".SPY110416P120" advise="1">
        <values>
          <value>
            <val>2.52</val>
          </value>
        </values>
      </ddeItem>
      <ddeItem name=".SPY110416P121" advise="1">
        <values>
          <value>
            <val>2.77</val>
          </value>
        </values>
      </ddeItem>
      <ddeItem name=".SPY110416P122" advise="1">
        <values>
          <value>
            <val>3.03</val>
          </value>
        </values>
      </ddeItem>
      <ddeItem name=".SPY110416P123" advise="1">
        <values>
          <value>
            <val>3.32</val>
          </value>
        </values>
      </ddeItem>
      <ddeItem name=".SPY110416P124" advise="1">
        <values>
          <value>
            <val>3.63</val>
          </value>
        </values>
      </ddeItem>
      <ddeItem name=".SPY110416P125" advise="1">
        <values>
          <value>
            <val>3.97</val>
          </value>
        </values>
      </ddeItem>
      <ddeItem name=".SPY110416P126" advise="1">
        <values>
          <value>
            <val>4.3499999999999996</val>
          </value>
        </values>
      </ddeItem>
      <ddeItem name=".SPY110416P127" advise="1">
        <values>
          <value>
            <val>4.7699999999999996</val>
          </value>
        </values>
      </ddeItem>
      <ddeItem name=".SPY110416P128" advise="1">
        <values>
          <value>
            <val>5.22</val>
          </value>
        </values>
      </ddeItem>
      <ddeItem name=".SPY110416P129" advise="1">
        <values>
          <value>
            <val>5.71</val>
          </value>
        </values>
      </ddeItem>
      <ddeItem name=".SPY110416P130" advise="1">
        <values>
          <value>
            <val>6.22</val>
          </value>
        </values>
      </ddeItem>
      <ddeItem name=".SPY110416P131" advise="1">
        <values>
          <value>
            <val>6.71</val>
          </value>
        </values>
      </ddeItem>
      <ddeItem name=".SPY110416P132" advise="1">
        <values>
          <value>
            <val>7.31</val>
          </value>
        </values>
      </ddeItem>
      <ddeItem name=".SPY110416P133" advise="1">
        <values>
          <value>
            <val>7.96</val>
          </value>
        </values>
      </ddeItem>
      <ddeItem name=".SPY110416P134" advise="1">
        <values>
          <value>
            <val>8.66</val>
          </value>
        </values>
      </ddeItem>
      <ddeItem name=".SPY110416P135" advise="1">
        <values>
          <value>
            <val>9.39</val>
          </value>
        </values>
      </ddeItem>
      <ddeItem name=".SPY110416P136" advise="1">
        <values>
          <value>
            <val>10.16</val>
          </value>
        </values>
      </ddeItem>
      <ddeItem name=".SPY110416P137" advise="1">
        <values>
          <value>
            <val>10.97</val>
          </value>
        </values>
      </ddeItem>
      <ddeItem name=".SPY110618C118" advise="1">
        <values>
          <value>
            <val>12.18</val>
          </value>
        </values>
      </ddeItem>
      <ddeItem name=".SPY110618C119" advise="1">
        <values>
          <value>
            <val>11.4</val>
          </value>
        </values>
      </ddeItem>
      <ddeItem name=".SPY110618C120" advise="1">
        <values>
          <value>
            <val>10.71</val>
          </value>
        </values>
      </ddeItem>
      <ddeItem name=".SPY110618C121" advise="1">
        <values>
          <value>
            <val>9.92</val>
          </value>
        </values>
      </ddeItem>
      <ddeItem name=".SPY110618C122" advise="1">
        <values>
          <value>
            <val>9.23</val>
          </value>
        </values>
      </ddeItem>
      <ddeItem name=".SPY110618C123" advise="1">
        <values>
          <value>
            <val>8.6199999999999992</val>
          </value>
        </values>
      </ddeItem>
      <ddeItem name=".SPY110618C124" advise="1">
        <values>
          <value>
            <val>7.96</val>
          </value>
        </values>
      </ddeItem>
      <ddeItem name=".SPY110618C125" advise="1">
        <values>
          <value>
            <val>7.31</val>
          </value>
        </values>
      </ddeItem>
      <ddeItem name=".SPY110618C126" advise="1">
        <values>
          <value>
            <val>6.7</val>
          </value>
        </values>
      </ddeItem>
      <ddeItem name=".SPY110618C127" advise="1">
        <values>
          <value>
            <val>6.12</val>
          </value>
        </values>
      </ddeItem>
      <ddeItem name=".SPY110618C128" advise="1">
        <values>
          <value>
            <val>5.56</val>
          </value>
        </values>
      </ddeItem>
      <ddeItem name=".SPY110618C129" advise="1">
        <values>
          <value>
            <val>5.05</val>
          </value>
        </values>
      </ddeItem>
      <ddeItem name=".SPY110618C130" advise="1">
        <values>
          <value>
            <val>4.55</val>
          </value>
        </values>
      </ddeItem>
      <ddeItem name=".SPY110618C131" advise="1">
        <values>
          <value>
            <val>4.08</val>
          </value>
        </values>
      </ddeItem>
      <ddeItem name=".SPY110618C132" advise="1">
        <values>
          <value>
            <val>3.66</val>
          </value>
        </values>
      </ddeItem>
      <ddeItem name=".SPY110618C133" advise="1">
        <values>
          <value>
            <val>3.25</val>
          </value>
        </values>
      </ddeItem>
      <ddeItem name=".SPY110618C134" advise="1">
        <values>
          <value>
            <val>2.87</val>
          </value>
        </values>
      </ddeItem>
      <ddeItem name=".SPY110618C135" advise="1">
        <values>
          <value>
            <val>2.52</val>
          </value>
        </values>
      </ddeItem>
      <ddeItem name=".SPY110618C136" advise="1">
        <values>
          <value>
            <val>2.19</val>
          </value>
        </values>
      </ddeItem>
      <ddeItem name=".SPY110618C137" advise="1">
        <values>
          <value>
            <val>1.91</val>
          </value>
        </values>
      </ddeItem>
      <ddeItem name=".SPY110618P118" advise="1">
        <values>
          <value>
            <val>3.71</val>
          </value>
        </values>
      </ddeItem>
      <ddeItem name=".SPY110618P119" advise="1">
        <values>
          <value>
            <val>3.97</val>
          </value>
        </values>
      </ddeItem>
      <ddeItem name=".SPY110618P120" advise="1">
        <values>
          <value>
            <val>4.25</val>
          </value>
        </values>
      </ddeItem>
      <ddeItem name=".SPY110618P121" advise="1">
        <values>
          <value>
            <val>4.55</val>
          </value>
        </values>
      </ddeItem>
      <ddeItem name=".SPY110618P122" advise="1">
        <values>
          <value>
            <val>4.8600000000000003</val>
          </value>
        </values>
      </ddeItem>
      <ddeItem name=".SPY110618P123" advise="1">
        <values>
          <value>
            <val>5.19</val>
          </value>
        </values>
      </ddeItem>
      <ddeItem name=".SPY110618P124" advise="1">
        <values>
          <value>
            <val>5.54</val>
          </value>
        </values>
      </ddeItem>
      <ddeItem name=".SPY110618P125" advise="1">
        <values>
          <value>
            <val>5.92</val>
          </value>
        </values>
      </ddeItem>
      <ddeItem name=".SPY110618P126" advise="1">
        <values>
          <value>
            <val>6.32</val>
          </value>
        </values>
      </ddeItem>
      <ddeItem name=".SPY110618P127" advise="1">
        <values>
          <value>
            <val>6.74</val>
          </value>
        </values>
      </ddeItem>
      <ddeItem name=".SPY110618P128" advise="1">
        <values>
          <value>
            <val>7.2</val>
          </value>
        </values>
      </ddeItem>
      <ddeItem name=".SPY110618P129" advise="1">
        <values>
          <value>
            <val>7.69</val>
          </value>
        </values>
      </ddeItem>
      <ddeItem name=".SPY110618P130" advise="1">
        <values>
          <value>
            <val>8.1999999999999993</val>
          </value>
        </values>
      </ddeItem>
      <ddeItem name=".SPY110618P131" advise="1">
        <values>
          <value>
            <val>8.67</val>
          </value>
        </values>
      </ddeItem>
      <ddeItem name=".SPY110618P132" advise="1">
        <values>
          <value>
            <val>9.19</val>
          </value>
        </values>
      </ddeItem>
      <ddeItem name=".SPY110618P133" advise="1">
        <values>
          <value>
            <val>9.7899999999999991</val>
          </value>
        </values>
      </ddeItem>
      <ddeItem name=".SPY110618P134" advise="1">
        <values>
          <value>
            <val>10.42</val>
          </value>
        </values>
      </ddeItem>
      <ddeItem name=".SPY110618P135" advise="1">
        <values>
          <value>
            <val>11.08</val>
          </value>
        </values>
      </ddeItem>
      <ddeItem name=".SPY110618P136" advise="1">
        <values>
          <value>
            <val>11.72</val>
          </value>
        </values>
      </ddeItem>
      <ddeItem name=".SPY110618P137" advise="1">
        <values>
          <value>
            <val>12.45</val>
          </value>
        </values>
      </ddeItem>
      <ddeItem name=".SPY110630C117" advise="1">
        <values>
          <value>
            <val>13.09</val>
          </value>
        </values>
      </ddeItem>
      <ddeItem name=".SPY110630C118" advise="1">
        <values>
          <value>
            <val>12.3</val>
          </value>
        </values>
      </ddeItem>
      <ddeItem name=".SPY110630C119" advise="1">
        <values>
          <value>
            <val>11.61</val>
          </value>
        </values>
      </ddeItem>
      <ddeItem name=".SPY110630C120" advise="1">
        <values>
          <value>
            <val>10.88</val>
          </value>
        </values>
      </ddeItem>
      <ddeItem name=".SPY110630C121" advise="1">
        <values>
          <value>
            <val>10.18</val>
          </value>
        </values>
      </ddeItem>
      <ddeItem name=".SPY110630C122" advise="1">
        <values>
          <value>
            <val>9.5</val>
          </value>
        </values>
      </ddeItem>
      <ddeItem name=".SPY110630C123" advise="1">
        <values>
          <value>
            <val>8.82</val>
          </value>
        </values>
      </ddeItem>
      <ddeItem name=".SPY110630C124" advise="1">
        <values>
          <value>
            <val>8.18</val>
          </value>
        </values>
      </ddeItem>
      <ddeItem name=".SPY110630C125" advise="1">
        <values>
          <value>
            <val>7.55</val>
          </value>
        </values>
      </ddeItem>
      <ddeItem name=".SPY110630C126" advise="1">
        <values>
          <value>
            <val>6.95</val>
          </value>
        </values>
      </ddeItem>
      <ddeItem name=".SPY110630C127" advise="1">
        <values>
          <value>
            <val>6.36</val>
          </value>
        </values>
      </ddeItem>
      <ddeItem name=".SPY110630C128" advise="1">
        <values>
          <value>
            <val>5.81</val>
          </value>
        </values>
      </ddeItem>
      <ddeItem name=".SPY110630C129" advise="1">
        <values>
          <value>
            <val>5.28</val>
          </value>
        </values>
      </ddeItem>
      <ddeItem name=".SPY110630C130" advise="1">
        <values>
          <value>
            <val>4.79</val>
          </value>
        </values>
      </ddeItem>
      <ddeItem name=".SPY110630C131" advise="1">
        <values>
          <value>
            <val>4.32</val>
          </value>
        </values>
      </ddeItem>
      <ddeItem name=".SPY110630C132" advise="1">
        <values>
          <value>
            <val>3.87</val>
          </value>
        </values>
      </ddeItem>
      <ddeItem name=".SPY110630C133" advise="1">
        <values>
          <value>
            <val>3.46</val>
          </value>
        </values>
      </ddeItem>
      <ddeItem name=".SPY110630C134" advise="1">
        <values>
          <value>
            <val>3.07</val>
          </value>
        </values>
      </ddeItem>
      <ddeItem name=".SPY110630C135" advise="1">
        <values>
          <value>
            <val>2.72</val>
          </value>
        </values>
      </ddeItem>
      <ddeItem name=".SPY110630C140" advise="1">
        <values>
          <value>
            <val>1.35</val>
          </value>
        </values>
      </ddeItem>
      <ddeItem name=".SPY110630P117" advise="1">
        <values>
          <value>
            <val>3.72</val>
          </value>
        </values>
      </ddeItem>
      <ddeItem name=".SPY110630P118" advise="1">
        <values>
          <value>
            <val>3.94</val>
          </value>
        </values>
      </ddeItem>
      <ddeItem name=".SPY110630P119" advise="1">
        <values>
          <value>
            <val>4.2</val>
          </value>
        </values>
      </ddeItem>
      <ddeItem name=".SPY110630P120" advise="1">
        <values>
          <value>
            <val>4.49</val>
          </value>
        </values>
      </ddeItem>
      <ddeItem name=".SPY110630P121" advise="1">
        <values>
          <value>
            <val>4.7699999999999996</val>
          </value>
        </values>
      </ddeItem>
      <ddeItem name=".SPY110630P122" advise="1">
        <values>
          <value>
            <val>5.1100000000000003</val>
          </value>
        </values>
      </ddeItem>
      <ddeItem name=".SPY110630P123" advise="1">
        <values>
          <value>
            <val>5.42</val>
          </value>
        </values>
      </ddeItem>
      <ddeItem name=".SPY110630P124" advise="1">
        <values>
          <value>
            <val>5.83</val>
          </value>
        </values>
      </ddeItem>
      <ddeItem name=".SPY110630P125" advise="1">
        <values>
          <value>
            <val>6.17</val>
          </value>
        </values>
      </ddeItem>
      <ddeItem name=".SPY110630P126" advise="1">
        <values>
          <value>
            <val>6.58</val>
          </value>
        </values>
      </ddeItem>
      <ddeItem name=".SPY110630P127" advise="1">
        <values>
          <value>
            <val>7.02</val>
          </value>
        </values>
      </ddeItem>
      <ddeItem name=".SPY110630P128" advise="1">
        <values>
          <value>
            <val>7.48</val>
          </value>
        </values>
      </ddeItem>
      <ddeItem name=".SPY110630P129" advise="1">
        <values>
          <value>
            <val>7.92</val>
          </value>
        </values>
      </ddeItem>
      <ddeItem name=".SPY110630P130" advise="1">
        <values>
          <value>
            <val>8.4600000000000009</val>
          </value>
        </values>
      </ddeItem>
      <ddeItem name=".SPY110630P131" advise="1">
        <values>
          <value>
            <val>8.9600000000000009</val>
          </value>
        </values>
      </ddeItem>
      <ddeItem name=".SPY110630P132" advise="1">
        <values>
          <value>
            <val>9.51</val>
          </value>
        </values>
      </ddeItem>
      <ddeItem name=".SPY110630P133" advise="1">
        <values>
          <value>
            <val>10.1</val>
          </value>
        </values>
      </ddeItem>
      <ddeItem name=".SPY110630P134" advise="1">
        <values>
          <value>
            <val>10.72</val>
          </value>
        </values>
      </ddeItem>
      <ddeItem name=".SPY110630P135" advise="1">
        <values>
          <value>
            <val>11.37</val>
          </value>
        </values>
      </ddeItem>
      <ddeItem name=".SPY110630P140" advise="1">
        <values>
          <value>
            <val>15.02</val>
          </value>
        </values>
      </ddeItem>
      <ddeItem name=".SPY110917C118" advise="1">
        <values>
          <value>
            <val>13.7</val>
          </value>
        </values>
      </ddeItem>
      <ddeItem name=".SPY110917C119" advise="1">
        <values>
          <value>
            <val>12.97</val>
          </value>
        </values>
      </ddeItem>
      <ddeItem name=".SPY110917C120" advise="1">
        <values>
          <value>
            <val>12.27</val>
          </value>
        </values>
      </ddeItem>
      <ddeItem name=".SPY110917C121" advise="1">
        <values>
          <value>
            <val>11.59</val>
          </value>
        </values>
      </ddeItem>
      <ddeItem name=".SPY110917C122" advise="1">
        <values>
          <value>
            <val>10.98</val>
          </value>
        </values>
      </ddeItem>
      <ddeItem name=".SPY110917C123" advise="1">
        <values>
          <value>
            <val>10.34</val>
          </value>
        </values>
      </ddeItem>
      <ddeItem name=".SPY110917C124" advise="1">
        <values>
          <value>
            <val>9.7100000000000009</val>
          </value>
        </values>
      </ddeItem>
      <ddeItem name=".SPY110917C125" advise="1">
        <values>
          <value>
            <val>9.09</val>
          </value>
        </values>
      </ddeItem>
      <ddeItem name=".SPY110917C126" advise="1">
        <values>
          <value>
            <val>8.51</val>
          </value>
        </values>
      </ddeItem>
      <ddeItem name=".SPY110917C127" advise="1">
        <values>
          <value>
            <val>7.94</val>
          </value>
        </values>
      </ddeItem>
      <ddeItem name=".SPY110917C128" advise="1">
        <values>
          <value>
            <val>7.37</val>
          </value>
        </values>
      </ddeItem>
      <ddeItem name=".SPY110917C129" advise="1">
        <values>
          <value>
            <val>6.85</val>
          </value>
        </values>
      </ddeItem>
      <ddeItem name=".SPY110917C130" advise="1">
        <values>
          <value>
            <val>6.35</val>
          </value>
        </values>
      </ddeItem>
      <ddeItem name=".SPY110917C131" advise="1">
        <values>
          <value>
            <val>5.86</val>
          </value>
        </values>
      </ddeItem>
      <ddeItem name=".SPY110917C132" advise="1">
        <values>
          <value>
            <val>5.39</val>
          </value>
        </values>
      </ddeItem>
      <ddeItem name=".SPY110917C133" advise="1">
        <values>
          <value>
            <val>4.95</val>
          </value>
        </values>
      </ddeItem>
      <ddeItem name=".SPY110917C134" advise="1">
        <values>
          <value>
            <val>4.53</val>
          </value>
        </values>
      </ddeItem>
      <ddeItem name=".SPY110917C135" advise="1">
        <values>
          <value>
            <val>4.1399999999999997</val>
          </value>
        </values>
      </ddeItem>
      <ddeItem name=".SPY110917C136" advise="1">
        <values>
          <value>
            <val>3.76</val>
          </value>
        </values>
      </ddeItem>
      <ddeItem name=".SPY110917C137" advise="1">
        <values>
          <value>
            <val>3.41</val>
          </value>
        </values>
      </ddeItem>
      <ddeItem name=".SPY110917P118" advise="1">
        <values>
          <value>
            <val>5.72</val>
          </value>
        </values>
      </ddeItem>
      <ddeItem name=".SPY110917P119" advise="1">
        <values>
          <value>
            <val>6.02</val>
          </value>
        </values>
      </ddeItem>
      <ddeItem name=".SPY110917P120" advise="1">
        <values>
          <value>
            <val>6.34</val>
          </value>
        </values>
      </ddeItem>
      <ddeItem name=".SPY110917P121" advise="1">
        <values>
          <value>
            <val>6.67</val>
          </value>
        </values>
      </ddeItem>
      <ddeItem name=".SPY110917P122" advise="1">
        <values>
          <value>
            <val>7.02</val>
          </value>
        </values>
      </ddeItem>
      <ddeItem name=".SPY110917P123" advise="1">
        <values>
          <value>
            <val>7.39</val>
          </value>
        </values>
      </ddeItem>
      <ddeItem name=".SPY110917P124" advise="1">
        <values>
          <value>
            <val>7.76</val>
          </value>
        </values>
      </ddeItem>
      <ddeItem name=".SPY110917P125" advise="1">
        <values>
          <value>
            <val>8.15</val>
          </value>
        </values>
      </ddeItem>
      <ddeItem name=".SPY110917P126" advise="1">
        <values>
          <value>
            <val>8.57</val>
          </value>
        </values>
      </ddeItem>
      <ddeItem name=".SPY110917P127" advise="1">
        <values>
          <value>
            <val>9.01</val>
          </value>
        </values>
      </ddeItem>
      <ddeItem name=".SPY110917P128" advise="1">
        <values>
          <value>
            <val>9.48</val>
          </value>
        </values>
      </ddeItem>
      <ddeItem name=".SPY110917P129" advise="1">
        <values>
          <value>
            <val>9.9499999999999993</val>
          </value>
        </values>
      </ddeItem>
      <ddeItem name=".SPY110917P130" advise="1">
        <values>
          <value>
            <val>10.46</val>
          </value>
        </values>
      </ddeItem>
      <ddeItem name=".SPY110917P131" advise="1">
        <values>
          <value>
            <val>10.98</val>
          </value>
        </values>
      </ddeItem>
      <ddeItem name=".SPY110917P132" advise="1">
        <values>
          <value>
            <val>11.43</val>
          </value>
        </values>
      </ddeItem>
      <ddeItem name=".SPY110917P133" advise="1">
        <values>
          <value>
            <val>11.99</val>
          </value>
        </values>
      </ddeItem>
      <ddeItem name=".SPY110917P134" advise="1">
        <values>
          <value>
            <val>12.57</val>
          </value>
        </values>
      </ddeItem>
      <ddeItem name=".SPY110917P135" advise="1">
        <values>
          <value>
            <val>13.18</val>
          </value>
        </values>
      </ddeItem>
      <ddeItem name=".SPY110917P136" advise="1">
        <values>
          <value>
            <val>13.81</val>
          </value>
        </values>
      </ddeItem>
      <ddeItem name=".SPY110917P137" advise="1">
        <values>
          <value>
            <val>14.47</val>
          </value>
        </values>
      </ddeItem>
      <ddeItem name=".SPY110930C118" advise="1">
        <values>
          <value>
            <val>13.8</val>
          </value>
        </values>
      </ddeItem>
      <ddeItem name=".SPY110930C119" advise="1">
        <values>
          <value>
            <val>13.16</val>
          </value>
        </values>
      </ddeItem>
      <ddeItem name=".SPY110930C120" advise="1">
        <values>
          <value>
            <val>12.45</val>
          </value>
        </values>
      </ddeItem>
      <ddeItem name=".SPY110930C121" advise="1">
        <values>
          <value>
            <val>11.82</val>
          </value>
        </values>
      </ddeItem>
      <ddeItem name=".SPY110930C122" advise="1">
        <values>
          <value>
            <val>11.15</val>
          </value>
        </values>
      </ddeItem>
      <ddeItem name=".SPY110930C123" advise="1">
        <values>
          <value>
            <val>10.52</val>
          </value>
        </values>
      </ddeItem>
      <ddeItem name=".SPY110930C124" advise="1">
        <values>
          <value>
            <val>9.89</val>
          </value>
        </values>
      </ddeItem>
      <ddeItem name=".SPY110930C125" advise="1">
        <values>
          <value>
            <val>9.2799999999999994</val>
          </value>
        </values>
      </ddeItem>
      <ddeItem name=".SPY110930C126" advise="1">
        <values>
          <value>
            <val>8.69</val>
          </value>
        </values>
      </ddeItem>
      <ddeItem name=".SPY110930C127" advise="1">
        <values>
          <value>
            <val>8.1199999999999992</val>
          </value>
        </values>
      </ddeItem>
      <ddeItem name=".SPY110930C128" advise="1">
        <values>
          <value>
            <val>7.57</val>
          </value>
        </values>
      </ddeItem>
      <ddeItem name=".SPY110930C129" advise="1">
        <values>
          <value>
            <val>7.04</val>
          </value>
        </values>
      </ddeItem>
      <ddeItem name=".SPY110930C130" advise="1">
        <values>
          <value>
            <val>6.54</val>
          </value>
        </values>
      </ddeItem>
      <ddeItem name=".SPY110930C131" advise="1">
        <values>
          <value>
            <val>6.03</val>
          </value>
        </values>
      </ddeItem>
      <ddeItem name=".SPY110930C132" advise="1">
        <values>
          <value>
            <val>5.59</val>
          </value>
        </values>
      </ddeItem>
      <ddeItem name=".SPY110930C133" advise="1">
        <values>
          <value>
            <val>5.14</val>
          </value>
        </values>
      </ddeItem>
      <ddeItem name=".SPY110930C134" advise="1">
        <values>
          <value>
            <val>4.72</val>
          </value>
        </values>
      </ddeItem>
      <ddeItem name=".SPY110930C135" advise="1">
        <values>
          <value>
            <val>4.32</val>
          </value>
        </values>
      </ddeItem>
      <ddeItem name=".SPY110930C140" advise="1">
        <values>
          <value>
            <val>2.63</val>
          </value>
        </values>
      </ddeItem>
      <ddeItem name=".SPY110930C145" advise="1">
        <values>
          <value>
            <val>1.47</val>
          </value>
        </values>
      </ddeItem>
      <ddeItem name=".SPY110930P118" advise="1">
        <values>
          <value>
            <val>5.92</val>
          </value>
        </values>
      </ddeItem>
      <ddeItem name=".SPY110930P119" advise="1">
        <values>
          <value>
            <val>6.22</val>
          </value>
        </values>
      </ddeItem>
      <ddeItem name=".SPY110930P120" advise="1">
        <values>
          <value>
            <val>6.54</val>
          </value>
        </values>
      </ddeItem>
      <ddeItem name=".SPY110930P121" advise="1">
        <values>
          <value>
            <val>6.9</val>
          </value>
        </values>
      </ddeItem>
      <ddeItem name=".SPY110930P122" advise="1">
        <values>
          <value>
            <val>7.25</val>
          </value>
        </values>
      </ddeItem>
      <ddeItem name=".SPY110930P123" advise="1">
        <values>
          <value>
            <val>7.63</val>
          </value>
        </values>
      </ddeItem>
      <ddeItem name=".SPY110930P124" advise="1">
        <values>
          <value>
            <val>7.96</val>
          </value>
        </values>
      </ddeItem>
      <ddeItem name=".SPY110930P125" advise="1">
        <values>
          <value>
            <val>8.41</val>
          </value>
        </values>
      </ddeItem>
      <ddeItem name=".SPY110930P126" advise="1">
        <values>
          <value>
            <val>8.8000000000000007</val>
          </value>
        </values>
      </ddeItem>
      <ddeItem name=".SPY110930P127" advise="1">
        <values>
          <value>
            <val>9.23</val>
          </value>
        </values>
      </ddeItem>
      <ddeItem name=".SPY110930P128" advise="1">
        <values>
          <value>
            <val>9.7100000000000009</val>
          </value>
        </values>
      </ddeItem>
      <ddeItem name=".SPY110930P129" advise="1">
        <values>
          <value>
            <val>10.15</val>
          </value>
        </values>
      </ddeItem>
      <ddeItem name=".SPY110930P130" advise="1">
        <values>
          <value>
            <val>10.67</val>
          </value>
        </values>
      </ddeItem>
      <ddeItem name=".SPY110930P131" advise="1">
        <values>
          <value>
            <val>11.15</val>
          </value>
        </values>
      </ddeItem>
      <ddeItem name=".SPY110930P132" advise="1">
        <values>
          <value>
            <val>11.67</val>
          </value>
        </values>
      </ddeItem>
      <ddeItem name=".SPY110930P133" advise="1">
        <values>
          <value>
            <val>12.23</val>
          </value>
        </values>
      </ddeItem>
      <ddeItem name=".SPY110930P134" advise="1">
        <values>
          <value>
            <val>12.81</val>
          </value>
        </values>
      </ddeItem>
      <ddeItem name=".SPY110930P135" advise="1">
        <values>
          <value>
            <val>13.41</val>
          </value>
        </values>
      </ddeItem>
      <ddeItem name=".SPY110930P140" advise="1">
        <values>
          <value>
            <val>16.75</val>
          </value>
        </values>
      </ddeItem>
      <ddeItem name=".SPY110930P145" advise="1">
        <values>
          <value>
            <val>20.61</val>
          </value>
        </values>
      </ddeItem>
      <ddeItem name=".SPY111217C118" advise="1">
        <values>
          <value>
            <val>14.93</val>
          </value>
        </values>
      </ddeItem>
      <ddeItem name=".SPY111217C119" advise="1">
        <values>
          <value>
            <val>14.23</val>
          </value>
        </values>
      </ddeItem>
      <ddeItem name=".SPY111217C120" advise="1">
        <values>
          <value>
            <val>13.57</val>
          </value>
        </values>
      </ddeItem>
      <ddeItem name=".SPY111217C121" advise="1">
        <values>
          <value>
            <val>12.89</val>
          </value>
        </values>
      </ddeItem>
      <ddeItem name=".SPY111217C122" advise="1">
        <values>
          <value>
            <val>12.28</val>
          </value>
        </values>
      </ddeItem>
      <ddeItem name=".SPY111217C123" advise="1">
        <values>
          <value>
            <val>11.65</val>
          </value>
        </values>
      </ddeItem>
      <ddeItem name=".SPY111217C124" advise="1">
        <values>
          <value>
            <val>11.03</val>
          </value>
        </values>
      </ddeItem>
      <ddeItem name=".SPY111217C125" advise="1">
        <values>
          <value>
            <val>10.43</val>
          </value>
        </values>
      </ddeItem>
      <ddeItem name=".SPY111217C126" advise="1">
        <values>
          <value>
            <val>9.85</val>
          </value>
        </values>
      </ddeItem>
      <ddeItem name=".SPY111217C127" advise="1">
        <values>
          <value>
            <val>9.2899999999999991</val>
          </value>
        </values>
      </ddeItem>
      <ddeItem name=".SPY111217C128" advise="1">
        <values>
          <value>
            <val>8.75</val>
          </value>
        </values>
      </ddeItem>
      <ddeItem name=".SPY111217C129" advise="1">
        <values>
          <value>
            <val>8.2200000000000006</val>
          </value>
        </values>
      </ddeItem>
      <ddeItem name=".SPY111217C130" advise="1">
        <values>
          <value>
            <val>7.7</val>
          </value>
        </values>
      </ddeItem>
      <ddeItem name=".SPY111217C131" advise="1">
        <values>
          <value>
            <val>7.21</val>
          </value>
        </values>
      </ddeItem>
      <ddeItem name=".SPY111217C132" advise="1">
        <values>
          <value>
            <val>6.73</val>
          </value>
        </values>
      </ddeItem>
      <ddeItem name=".SPY111217C133" advise="1">
        <values>
          <value>
            <val>6.27</val>
          </value>
        </values>
      </ddeItem>
      <ddeItem name=".SPY111217C134" advise="1">
        <values>
          <value>
            <val>5.83</val>
          </value>
        </values>
      </ddeItem>
      <ddeItem name=".SPY111217C135" advise="1">
        <values>
          <value>
            <val>5.4</val>
          </value>
        </values>
      </ddeItem>
      <ddeItem name=".SPY111217C139" advise="1">
        <values>
          <value>
            <val>3.91</val>
          </value>
        </values>
      </ddeItem>
      <ddeItem name=".SPY111217C140" advise="1">
        <values>
          <value>
            <val>3.57</val>
          </value>
        </values>
      </ddeItem>
      <ddeItem name=".SPY111217P118" advise="1">
        <values>
          <value>
            <val>7.42</val>
          </value>
        </values>
      </ddeItem>
      <ddeItem name=".SPY111217P119" advise="1">
        <values>
          <value>
            <val>7.75</val>
          </value>
        </values>
      </ddeItem>
      <ddeItem name=".SPY111217P120" advise="1">
        <values>
          <value>
            <val>8.09</val>
          </value>
        </values>
      </ddeItem>
      <ddeItem name=".SPY111217P121" advise="1">
        <values>
          <value>
            <val>8.4499999999999993</val>
          </value>
        </values>
      </ddeItem>
      <ddeItem name=".SPY111217P122" advise="1">
        <values>
          <value>
            <val>8.81</val>
          </value>
        </values>
      </ddeItem>
      <ddeItem name=".SPY111217P123" advise="1">
        <values>
          <value>
            <val>9.19</val>
          </value>
        </values>
      </ddeItem>
      <ddeItem name=".SPY111217P124" advise="1">
        <values>
          <value>
            <val>9.58</val>
          </value>
        </values>
      </ddeItem>
      <ddeItem name=".SPY111217P125" advise="1">
        <values>
          <value>
            <val>9.99</val>
          </value>
        </values>
      </ddeItem>
      <ddeItem name=".SPY111217P126" advise="1">
        <values>
          <value>
            <val>10.42</val>
          </value>
        </values>
      </ddeItem>
      <ddeItem name=".SPY111217P127" advise="1">
        <values>
          <value>
            <val>10.87</val>
          </value>
        </values>
      </ddeItem>
      <ddeItem name=".SPY111217P128" advise="1">
        <values>
          <value>
            <val>11.34</val>
          </value>
        </values>
      </ddeItem>
      <ddeItem name=".SPY111217P129" advise="1">
        <values>
          <value>
            <val>11.82</val>
          </value>
        </values>
      </ddeItem>
      <ddeItem name=".SPY111217P130" advise="1">
        <values>
          <value>
            <val>12.31</val>
          </value>
        </values>
      </ddeItem>
      <ddeItem name=".SPY111217P131" advise="1">
        <values>
          <value>
            <val>12.83</val>
          </value>
        </values>
      </ddeItem>
      <ddeItem name=".SPY111217P132" advise="1">
        <values>
          <value>
            <val>13.27</val>
          </value>
        </values>
      </ddeItem>
      <ddeItem name=".SPY111217P133" advise="1">
        <values>
          <value>
            <val>13.82</val>
          </value>
        </values>
      </ddeItem>
      <ddeItem name=".SPY111217P134" advise="1">
        <values>
          <value>
            <val>14.37</val>
          </value>
        </values>
      </ddeItem>
      <ddeItem name=".SPY111217P135" advise="1">
        <values>
          <value>
            <val>14.96</val>
          </value>
        </values>
      </ddeItem>
      <ddeItem name=".SPY111217P139" advise="1">
        <values>
          <value>
            <val>17.48</val>
          </value>
        </values>
      </ddeItem>
      <ddeItem name=".SPY111217P140" advise="1">
        <values>
          <value>
            <val>18.170000000000002</val>
          </value>
        </values>
      </ddeItem>
      <ddeItem name=".SPY111230C100" advise="1">
        <values>
          <value>
            <val>29.05</val>
          </value>
        </values>
      </ddeItem>
      <ddeItem name=".SPY111230C105" advise="1">
        <values>
          <value>
            <val>24.82</val>
          </value>
        </values>
      </ddeItem>
      <ddeItem name=".SPY111230C110" advise="1">
        <values>
          <value>
            <val>20.82</val>
          </value>
        </values>
      </ddeItem>
      <ddeItem name=".SPY111230C112" advise="1">
        <values>
          <value>
            <val>19.309999999999999</val>
          </value>
        </values>
      </ddeItem>
      <ddeItem name=".SPY111230C113" advise="1">
        <values>
          <value>
            <val>18.579999999999998</val>
          </value>
        </values>
      </ddeItem>
      <ddeItem name=".SPY111230C114" advise="1">
        <values>
          <value>
            <val>17.82</val>
          </value>
        </values>
      </ddeItem>
      <ddeItem name=".SPY111230C115" advise="1">
        <values>
          <value>
            <val>17.13</val>
          </value>
        </values>
      </ddeItem>
      <ddeItem name=".SPY111230C120" advise="1">
        <values>
          <value>
            <val>13.7</val>
          </value>
        </values>
      </ddeItem>
      <ddeItem name=".SPY111230C124" advise="1">
        <values>
          <value>
            <val>11.16</val>
          </value>
        </values>
      </ddeItem>
      <ddeItem name=".SPY111230C125" advise="1">
        <values>
          <value>
            <val>10.56</val>
          </value>
        </values>
      </ddeItem>
      <ddeItem name=".SPY111230C126" advise="1">
        <values>
          <value>
            <val>9.99</val>
          </value>
        </values>
      </ddeItem>
      <ddeItem name=".SPY111230C127" advise="1">
        <values>
          <value>
            <val>9.43</val>
          </value>
        </values>
      </ddeItem>
      <ddeItem name=".SPY111230C128" advise="1">
        <values>
          <value>
            <val>8.8800000000000008</val>
          </value>
        </values>
      </ddeItem>
      <ddeItem name=".SPY111230C130" advise="1">
        <values>
          <value>
            <val>7.83</val>
          </value>
        </values>
      </ddeItem>
      <ddeItem name=".SPY111230C135" advise="1">
        <values>
          <value>
            <val>5.53</val>
          </value>
        </values>
      </ddeItem>
      <ddeItem name=".SPY111230C140" advise="1">
        <values>
          <value>
            <val>3.7</val>
          </value>
        </values>
      </ddeItem>
      <ddeItem name=".SPY111230C145" advise="1">
        <values>
          <value>
            <val>2.2999999999999998</val>
          </value>
        </values>
      </ddeItem>
      <ddeItem name=".SPY111230C85" advise="1">
        <values>
          <value>
            <val>42.52</val>
          </value>
        </values>
      </ddeItem>
      <ddeItem name=".SPY111230C90" advise="1">
        <values>
          <value>
            <val>37.880000000000003</val>
          </value>
        </values>
      </ddeItem>
      <ddeItem name=".SPY111230C95" advise="1">
        <values>
          <value>
            <val>33.36</val>
          </value>
        </values>
      </ddeItem>
      <ddeItem name=".SPY111230P100" advise="1">
        <values>
          <value>
            <val>3.37</val>
          </value>
        </values>
      </ddeItem>
      <ddeItem name=".SPY111230P105" advise="1">
        <values>
          <value>
            <val>4.2699999999999996</val>
          </value>
        </values>
      </ddeItem>
      <ddeItem name=".SPY111230P110" advise="1">
        <values>
          <value>
            <val>5.33</val>
          </value>
        </values>
      </ddeItem>
      <ddeItem name=".SPY111230P112" advise="1">
        <values>
          <value>
            <val>5.84</val>
          </value>
        </values>
      </ddeItem>
      <ddeItem name=".SPY111230P113" advise="1">
        <values>
          <value>
            <val>6.09</val>
          </value>
        </values>
      </ddeItem>
      <ddeItem name=".SPY111230P114" advise="1">
        <values>
          <value>
            <val>6.34</val>
          </value>
        </values>
      </ddeItem>
      <ddeItem name=".SPY111230P115" advise="1">
        <values>
          <value>
            <val>6.67</val>
          </value>
        </values>
      </ddeItem>
      <ddeItem name=".SPY111230P120" advise="1">
        <values>
          <value>
            <val>8.24</val>
          </value>
        </values>
      </ddeItem>
      <ddeItem name=".SPY111230P124" advise="1">
        <values>
          <value>
            <val>9.7100000000000009</val>
          </value>
        </values>
      </ddeItem>
      <ddeItem name=".SPY111230P125" advise="1">
        <values>
          <value>
            <val>10.15</val>
          </value>
        </values>
      </ddeItem>
      <ddeItem name=".SPY111230P126" advise="1">
        <values>
          <value>
            <val>10.55</val>
          </value>
        </values>
      </ddeItem>
      <ddeItem name=".SPY111230P127" advise="1">
        <values>
          <value>
            <val>10.99</val>
          </value>
        </values>
      </ddeItem>
      <ddeItem name=".SPY111230P128" advise="1">
        <values>
          <value>
            <val>11.49</val>
          </value>
        </values>
      </ddeItem>
      <ddeItem name=".SPY111230P130" advise="1">
        <values>
          <value>
            <val>12.46</val>
          </value>
        </values>
      </ddeItem>
      <ddeItem name=".SPY111230P135" advise="1">
        <values>
          <value>
            <val>15.11</val>
          </value>
        </values>
      </ddeItem>
      <ddeItem name=".SPY111230P140" advise="1">
        <values>
          <value>
            <val>18.28</val>
          </value>
        </values>
      </ddeItem>
      <ddeItem name=".SPY111230P145" advise="1">
        <values>
          <value>
            <val>21.91</val>
          </value>
        </values>
      </ddeItem>
      <ddeItem name=".SPY111230P85" advise="1">
        <values>
          <value>
            <val>1.59</val>
          </value>
        </values>
      </ddeItem>
      <ddeItem name=".SPY111230P90" advise="1">
        <values>
          <value>
            <val>2.06</val>
          </value>
        </values>
      </ddeItem>
      <ddeItem name=".SPY111230P95" advise="1">
        <values>
          <value>
            <val>2.65</val>
          </value>
        </values>
      </ddeItem>
      <ddeItem name=".SPY120121C100" advise="1">
        <values>
          <value>
            <val>29.15</val>
          </value>
        </values>
      </ddeItem>
      <ddeItem name=".SPY120121C105" advise="1">
        <values>
          <value>
            <val>24.98</val>
          </value>
        </values>
      </ddeItem>
      <ddeItem name=".SPY120121C110" advise="1">
        <values>
          <value>
            <val>20.98</val>
          </value>
        </values>
      </ddeItem>
      <ddeItem name=".SPY120121C115" advise="1">
        <values>
          <value>
            <val>17.350000000000001</val>
          </value>
        </values>
      </ddeItem>
      <ddeItem name=".SPY120121C120" advise="1">
        <values>
          <value>
            <val>13.9</val>
          </value>
        </values>
      </ddeItem>
      <ddeItem name=".SPY120121C125" advise="1">
        <values>
          <value>
            <val>10.79</val>
          </value>
        </values>
      </ddeItem>
      <ddeItem name=".SPY120121C130" advise="1">
        <values>
          <value>
            <val>8.07</val>
          </value>
        </values>
      </ddeItem>
      <ddeItem name=".SPY120121C135" advise="1">
        <values>
          <value>
            <val>5.76</val>
          </value>
        </values>
      </ddeItem>
      <ddeItem name=".SPY120121C140" advise="1">
        <values>
          <value>
            <val>3.9</val>
          </value>
        </values>
      </ddeItem>
      <ddeItem name=".SPY120121C145" advise="1">
        <values>
          <value>
            <val>2.4900000000000002</val>
          </value>
        </values>
      </ddeItem>
      <ddeItem name=".SPY120121C150" advise="1">
        <values>
          <value>
            <val>1.5</val>
          </value>
        </values>
      </ddeItem>
      <ddeItem name=".SPY120121C155" advise="1">
        <values>
          <value>
            <val>0.83</val>
          </value>
        </values>
      </ddeItem>
      <ddeItem name=".SPY120121C160" advise="1">
        <values>
          <value>
            <val>0.44</val>
          </value>
        </values>
      </ddeItem>
      <ddeItem name=".SPY120121C165" advise="1">
        <values>
          <value>
            <val>0.2</val>
          </value>
        </values>
      </ddeItem>
      <ddeItem name=".SPY120121C170" advise="1">
        <values>
          <value>
            <val>0.08</val>
          </value>
        </values>
      </ddeItem>
      <ddeItem name=".SPY120121C175" advise="1">
        <values>
          <value>
            <val>0.01</val>
          </value>
        </values>
      </ddeItem>
      <ddeItem name=".SPY120121C80" advise="1">
        <values>
          <value>
            <val>47.32</val>
          </value>
        </values>
      </ddeItem>
      <ddeItem name=".SPY120121C85" advise="1">
        <values>
          <value>
            <val>42.59</val>
          </value>
        </values>
      </ddeItem>
      <ddeItem name=".SPY120121C90" advise="1">
        <values>
          <value>
            <val>37.97</val>
          </value>
        </values>
      </ddeItem>
      <ddeItem name=".SPY120121C95" advise="1">
        <values>
          <value>
            <val>33.51</val>
          </value>
        </values>
      </ddeItem>
      <ddeItem name=".SPY120121P100" advise="1">
        <values>
          <value>
            <val>3.59</val>
          </value>
        </values>
      </ddeItem>
      <ddeItem name=".SPY120121P105" advise="1">
        <values>
          <value>
            <val>4.5</val>
          </value>
        </values>
      </ddeItem>
      <ddeItem name=".SPY120121P110" advise="1">
        <values>
          <value>
            <val>5.6</val>
          </value>
        </values>
      </ddeItem>
      <ddeItem name=".SPY120121P115" advise="1">
        <values>
          <value>
            <val>6.94</val>
          </value>
        </values>
      </ddeItem>
      <ddeItem name=".SPY120121P120" advise="1">
        <values>
          <value>
            <val>8.5500000000000007</val>
          </value>
        </values>
      </ddeItem>
      <ddeItem name=".SPY120121P125" advise="1">
        <values>
          <value>
            <val>10.46</val>
          </value>
        </values>
      </ddeItem>
      <ddeItem name=".SPY120121P130" advise="1">
        <values>
          <value>
            <val>12.77</val>
          </value>
        </values>
      </ddeItem>
      <ddeItem name=".SPY120121P135" advise="1">
        <values>
          <value>
            <val>15.34</val>
          </value>
        </values>
      </ddeItem>
      <ddeItem name=".SPY120121P140" advise="1">
        <values>
          <value>
            <val>18.47</val>
          </value>
        </values>
      </ddeItem>
      <ddeItem name=".SPY120121P145" advise="1">
        <values>
          <value>
            <val>22.06</val>
          </value>
        </values>
      </ddeItem>
      <ddeItem name=".SPY120121P150" advise="1">
        <values>
          <value>
            <val>26.04</val>
          </value>
        </values>
      </ddeItem>
      <ddeItem name=".SPY120121P155" advise="1">
        <values>
          <value>
            <val>30.39</val>
          </value>
        </values>
      </ddeItem>
      <ddeItem name=".SPY120121P160" advise="1">
        <values>
          <value>
            <val>34.99</val>
          </value>
        </values>
      </ddeItem>
      <ddeItem name=".SPY120121P165" advise="1">
        <values>
          <value>
            <val>39.74</val>
          </value>
        </values>
      </ddeItem>
      <ddeItem name=".SPY120121P170" advise="1">
        <values>
          <value>
            <val>44.62</val>
          </value>
        </values>
      </ddeItem>
      <ddeItem name=".SPY120121P175" advise="1">
        <values>
          <value>
            <val>49.54</val>
          </value>
        </values>
      </ddeItem>
      <ddeItem name=".SPY120121P80" advise="1">
        <values>
          <value>
            <val>1.29</val>
          </value>
        </values>
      </ddeItem>
      <ddeItem name=".SPY120121P85" advise="1">
        <values>
          <value>
            <val>1.7</val>
          </value>
        </values>
      </ddeItem>
      <ddeItem name=".SPY120121P90" advise="1">
        <values>
          <value>
            <val>2.23</val>
          </value>
        </values>
      </ddeItem>
      <ddeItem name=".SPY120121P95" advise="1">
        <values>
          <value>
            <val>2.84</val>
          </value>
        </values>
      </ddeItem>
      <ddeItem name=".SPY121222C100" advise="1">
        <values>
          <value>
            <val>31.34</val>
          </value>
        </values>
      </ddeItem>
      <ddeItem name=".SPY121222C105" advise="1">
        <values>
          <value>
            <val>27.53</val>
          </value>
        </values>
      </ddeItem>
      <ddeItem name=".SPY121222C110" advise="1">
        <values>
          <value>
            <val>23.92</val>
          </value>
        </values>
      </ddeItem>
      <ddeItem name=".SPY121222C115" advise="1">
        <values>
          <value>
            <val>20.5</val>
          </value>
        </values>
      </ddeItem>
      <ddeItem name=".SPY121222C120" advise="1">
        <values>
          <value>
            <val>17.329999999999998</val>
          </value>
        </values>
      </ddeItem>
      <ddeItem name=".SPY121222C125" advise="1">
        <values>
          <value>
            <val>14.38</val>
          </value>
        </values>
      </ddeItem>
      <ddeItem name=".SPY121222C130" advise="1">
        <values>
          <value>
            <val>11.77</val>
          </value>
        </values>
      </ddeItem>
      <ddeItem name=".SPY121222C135" advise="1">
        <values>
          <value>
            <val>9.35</val>
          </value>
        </values>
      </ddeItem>
      <ddeItem name=".SPY121222C140" advise="1">
        <values>
          <value>
            <val>7.32</val>
          </value>
        </values>
      </ddeItem>
      <ddeItem name=".SPY121222C145" advise="1">
        <values>
          <value>
            <val>5.54</val>
          </value>
        </values>
      </ddeItem>
      <ddeItem name=".SPY121222C150" advise="1">
        <values>
          <value>
            <val>4.0999999999999996</val>
          </value>
        </values>
      </ddeItem>
      <ddeItem name=".SPY121222C155" advise="1">
        <values>
          <value>
            <val>2.95</val>
          </value>
        </values>
      </ddeItem>
      <ddeItem name=".SPY121222C160" advise="1">
        <values>
          <value>
            <val>2.0699999999999998</val>
          </value>
        </values>
      </ddeItem>
      <ddeItem name=".SPY121222C165" advise="1">
        <values>
          <value>
            <val>1.41</val>
          </value>
        </values>
      </ddeItem>
      <ddeItem name=".SPY121222C170" advise="1">
        <values>
          <value>
            <val>0.95</val>
          </value>
        </values>
      </ddeItem>
      <ddeItem name=".SPY121222C175" advise="1">
        <values>
          <value>
            <val>0.57999999999999996</val>
          </value>
        </values>
      </ddeItem>
      <ddeItem name=".SPY121222C80" advise="1">
        <values>
          <value>
            <val>48.03</val>
          </value>
        </values>
      </ddeItem>
      <ddeItem name=".SPY121222C85" advise="1">
        <values>
          <value>
            <val>43.61</val>
          </value>
        </values>
      </ddeItem>
      <ddeItem name=".SPY121222C90" advise="1">
        <values>
          <value>
            <val>39.44</val>
          </value>
        </values>
      </ddeItem>
      <ddeItem name=".SPY121222C95" advise="1">
        <values>
          <value>
            <val>35.32</val>
          </value>
        </values>
      </ddeItem>
      <ddeItem name=".SPY121222P100" advise="1">
        <values>
          <value>
            <val>7.17</val>
          </value>
        </values>
      </ddeItem>
      <ddeItem name=".SPY121222P105" advise="1">
        <values>
          <value>
            <val>8.41</val>
          </value>
        </values>
      </ddeItem>
      <ddeItem name=".SPY121222P110" advise="1">
        <values>
          <value>
            <val>9.81</val>
          </value>
        </values>
      </ddeItem>
      <ddeItem name=".SPY121222P115" advise="1">
        <values>
          <value>
            <val>11.38</val>
          </value>
        </values>
      </ddeItem>
      <ddeItem name=".SPY121222P120" advise="1">
        <values>
          <value>
            <val>13.15</val>
          </value>
        </values>
      </ddeItem>
      <ddeItem name=".SPY121222P125" advise="1">
        <values>
          <value>
            <val>15.18</val>
          </value>
        </values>
      </ddeItem>
      <ddeItem name=".SPY121222P130" advise="1">
        <values>
          <value>
            <val>17.54</val>
          </value>
        </values>
      </ddeItem>
      <ddeItem name=".SPY121222P135" advise="1">
        <values>
          <value>
            <val>20.16</val>
          </value>
        </values>
      </ddeItem>
      <ddeItem name=".SPY121222P140" advise="1">
        <values>
          <value>
            <val>22.86</val>
          </value>
        </values>
      </ddeItem>
      <ddeItem name=".SPY121222P145" advise="1">
        <values>
          <value>
            <val>26.04</val>
          </value>
        </values>
      </ddeItem>
      <ddeItem name=".SPY121222P150" advise="1">
        <values>
          <value>
            <val>29.55</val>
          </value>
        </values>
      </ddeItem>
      <ddeItem name=".SPY121222P155" advise="1">
        <values>
          <value>
            <val>33.29</val>
          </value>
        </values>
      </ddeItem>
      <ddeItem name=".SPY121222P160" advise="1">
        <values>
          <value>
            <val>37.340000000000003</val>
          </value>
        </values>
      </ddeItem>
      <ddeItem name=".SPY121222P165" advise="1">
        <values>
          <value>
            <val>41.6</val>
          </value>
        </values>
      </ddeItem>
      <ddeItem name=".SPY121222P170" advise="1">
        <values>
          <value>
            <val>46.05</val>
          </value>
        </values>
      </ddeItem>
      <ddeItem name=".SPY121222P175" advise="1">
        <values>
          <value>
            <val>50.66</val>
          </value>
        </values>
      </ddeItem>
      <ddeItem name=".SPY121222P80" advise="1">
        <values>
          <value>
            <val>3.54</val>
          </value>
        </values>
      </ddeItem>
      <ddeItem name=".SPY121222P85" advise="1">
        <values>
          <value>
            <val>4.26</val>
          </value>
        </values>
      </ddeItem>
      <ddeItem name=".SPY121222P90" advise="1">
        <values>
          <value>
            <val>5.1100000000000003</val>
          </value>
        </values>
      </ddeItem>
      <ddeItem name=".SPY121222P95" advise="1">
        <values>
          <value>
            <val>6.07</val>
          </value>
        </values>
      </ddeItem>
      <ddeItem name=".SPY121231C100" advise="1">
        <values>
          <value>
            <val>31.34</val>
          </value>
        </values>
      </ddeItem>
      <ddeItem name=".SPY121231C105" advise="1">
        <values>
          <value>
            <val>27.53</val>
          </value>
        </values>
      </ddeItem>
      <ddeItem name=".SPY121231C110" advise="1">
        <values>
          <value>
            <val>23.88</val>
          </value>
        </values>
      </ddeItem>
      <ddeItem name=".SPY121231C115" advise="1">
        <values>
          <value>
            <val>20.5</val>
          </value>
        </values>
      </ddeItem>
      <ddeItem name=".SPY121231C120" advise="1">
        <values>
          <value>
            <val>17.329999999999998</val>
          </value>
        </values>
      </ddeItem>
      <ddeItem name=".SPY121231C125" advise="1">
        <values>
          <value>
            <val>14.4</val>
          </value>
        </values>
      </ddeItem>
      <ddeItem name=".SPY121231C130" advise="1">
        <values>
          <value>
            <val>11.73</val>
          </value>
        </values>
      </ddeItem>
      <ddeItem name=".SPY121231C135" advise="1">
        <values>
          <value>
            <val>9.3699999999999992</val>
          </value>
        </values>
      </ddeItem>
      <ddeItem name=".SPY121231C140" advise="1">
        <values>
          <value>
            <val>7.3</val>
          </value>
        </values>
      </ddeItem>
      <ddeItem name=".SPY121231C145" advise="1">
        <values>
          <value>
            <val>5.55</val>
          </value>
        </values>
      </ddeItem>
      <ddeItem name=".SPY121231C150" advise="1">
        <values>
          <value>
            <val>4.12</val>
          </value>
        </values>
      </ddeItem>
      <ddeItem name=".SPY121231C155" advise="1">
        <values>
          <value>
            <val>2.96</val>
          </value>
        </values>
      </ddeItem>
      <ddeItem name=".SPY121231C90" advise="1">
        <values>
          <value>
            <val>39.35</val>
          </value>
        </values>
      </ddeItem>
      <ddeItem name=".SPY121231C95" advise="1">
        <values>
          <value>
            <val>35.31</val>
          </value>
        </values>
      </ddeItem>
      <ddeItem name=".SPY121231P100" advise="1">
        <values>
          <value>
            <val>7.18</val>
          </value>
        </values>
      </ddeItem>
      <ddeItem name=".SPY121231P105" advise="1">
        <values>
          <value>
            <val>8.43</val>
          </value>
        </values>
      </ddeItem>
      <ddeItem name=".SPY121231P110" advise="1">
        <values>
          <value>
            <val>9.84</val>
          </value>
        </values>
      </ddeItem>
      <ddeItem name=".SPY121231P115" advise="1">
        <values>
          <value>
            <val>11.43</val>
          </value>
        </values>
      </ddeItem>
      <ddeItem name=".SPY121231P120" advise="1">
        <values>
          <value>
            <val>13.18</val>
          </value>
        </values>
      </ddeItem>
      <ddeItem name=".SPY121231P125" advise="1">
        <values>
          <value>
            <val>15.19</val>
          </value>
        </values>
      </ddeItem>
      <ddeItem name=".SPY121231P130" advise="1">
        <values>
          <value>
            <val>17.53</val>
          </value>
        </values>
      </ddeItem>
      <ddeItem name=".SPY121231P135" advise="1">
        <values>
          <value>
            <val>20.190000000000001</val>
          </value>
        </values>
      </ddeItem>
      <ddeItem name=".SPY121231P140" advise="1">
        <values>
          <value>
            <val>22.95</val>
          </value>
        </values>
      </ddeItem>
      <ddeItem name=".SPY121231P145" advise="1">
        <values>
          <value>
            <val>26.14</val>
          </value>
        </values>
      </ddeItem>
      <ddeItem name=".SPY121231P150" advise="1">
        <values>
          <value>
            <val>29.63</val>
          </value>
        </values>
      </ddeItem>
      <ddeItem name=".SPY121231P155" advise="1">
        <values>
          <value>
            <val>33.4</val>
          </value>
        </values>
      </ddeItem>
      <ddeItem name=".SPY121231P90" advise="1">
        <values>
          <value>
            <val>5.14</val>
          </value>
        </values>
      </ddeItem>
      <ddeItem name=".SPY121231P95" advise="1">
        <values>
          <value>
            <val>6.09</val>
          </value>
        </values>
      </ddeItem>
      <ddeItem name=".SPY130119C100" advise="1">
        <values>
          <value>
            <val>31.47</val>
          </value>
        </values>
      </ddeItem>
      <ddeItem name=".SPY130119C110" advise="1">
        <values>
          <value>
            <val>24.09</val>
          </value>
        </values>
      </ddeItem>
      <ddeItem name=".SPY130119C119" advise="1">
        <values>
          <value>
            <val>18.14</val>
          </value>
        </values>
      </ddeItem>
      <ddeItem name=".SPY130119C120" advise="1">
        <values>
          <value>
            <val>17.57</val>
          </value>
        </values>
      </ddeItem>
      <ddeItem name=".SPY130119C121" advise="1">
        <values>
          <value>
            <val>16.95</val>
          </value>
        </values>
      </ddeItem>
      <ddeItem name=".SPY130119C122" advise="1">
        <values>
          <value>
            <val>16.350000000000001</val>
          </value>
        </values>
      </ddeItem>
      <ddeItem name=".SPY130119C123" advise="1">
        <values>
          <value>
            <val>15.72</val>
          </value>
        </values>
      </ddeItem>
      <ddeItem name=".SPY130119C124" advise="1">
        <values>
          <value>
            <val>15.19</val>
          </value>
        </values>
      </ddeItem>
      <ddeItem name=".SPY130119C130" advise="1">
        <values>
          <value>
            <val>11.95</val>
          </value>
        </values>
      </ddeItem>
      <ddeItem name=".SPY130119C140" advise="1">
        <values>
          <value>
            <val>7.55</val>
          </value>
        </values>
      </ddeItem>
      <ddeItem name=".SPY130119C150" advise="1">
        <values>
          <value>
            <val>4.3</val>
          </value>
        </values>
      </ddeItem>
      <ddeItem name=".SPY130119C160" advise="1">
        <values>
          <value>
            <val>2.21</val>
          </value>
        </values>
      </ddeItem>
      <ddeItem name=".SPY130119C170" advise="1">
        <values>
          <value>
            <val>1.01</val>
          </value>
        </values>
      </ddeItem>
      <ddeItem name=".SPY130119C70" advise="1">
        <values>
          <value>
            <val>57.36</val>
          </value>
        </values>
      </ddeItem>
      <ddeItem name=".SPY130119C80" advise="1">
        <values>
          <value>
            <val>48.2</val>
          </value>
        </values>
      </ddeItem>
      <ddeItem name=".SPY130119C90" advise="1">
        <values>
          <value>
            <val>39.54</val>
          </value>
        </values>
      </ddeItem>
      <ddeItem name=".SPY130119P100" advise="1">
        <values>
          <value>
            <val>7.37</val>
          </value>
        </values>
      </ddeItem>
      <ddeItem name=".SPY130119P110" advise="1">
        <values>
          <value>
            <val>10.039999999999999</val>
          </value>
        </values>
      </ddeItem>
      <ddeItem name=".SPY130119P119" advise="1">
        <values>
          <value>
            <val>13.03</val>
          </value>
        </values>
      </ddeItem>
      <ddeItem name=".SPY130119P120" advise="1">
        <values>
          <value>
            <val>13.45</val>
          </value>
        </values>
      </ddeItem>
      <ddeItem name=".SPY130119P121" advise="1">
        <values>
          <value>
            <val>13.78</val>
          </value>
        </values>
      </ddeItem>
      <ddeItem name=".SPY130119P122" advise="1">
        <values>
          <value>
            <val>14.18</val>
          </value>
        </values>
      </ddeItem>
      <ddeItem name=".SPY130119P123" advise="1">
        <values>
          <value>
            <val>14.63</val>
          </value>
        </values>
      </ddeItem>
      <ddeItem name=".SPY130119P124" advise="1">
        <values>
          <value>
            <val>15.05</val>
          </value>
        </values>
      </ddeItem>
      <ddeItem name=".SPY130119P130" advise="1">
        <values>
          <value>
            <val>17.8</val>
          </value>
        </values>
      </ddeItem>
      <ddeItem name=".SPY130119P140" advise="1">
        <values>
          <value>
            <val>23.15</val>
          </value>
        </values>
      </ddeItem>
      <ddeItem name=".SPY130119P150" advise="1">
        <values>
          <value>
            <val>29.78</val>
          </value>
        </values>
      </ddeItem>
      <ddeItem name=".SPY130119P160" advise="1">
        <values>
          <value>
            <val>37.53</val>
          </value>
        </values>
      </ddeItem>
      <ddeItem name=".SPY130119P170" advise="1">
        <values>
          <value>
            <val>46.18</val>
          </value>
        </values>
      </ddeItem>
      <ddeItem name=".SPY130119P70" advise="1">
        <values>
          <value>
            <val>2.4700000000000002</val>
          </value>
        </values>
      </ddeItem>
      <ddeItem name=".SPY130119P80" advise="1">
        <values>
          <value>
            <val>3.7</val>
          </value>
        </values>
      </ddeItem>
      <ddeItem name=".SPY130119P90" advise="1">
        <values>
          <value>
            <val>5.29</val>
          </value>
        </values>
      </ddeItem>
      <ddeItem name=".SPY131221C100" advise="1">
        <values>
          <value>
            <val>33.07</val>
          </value>
        </values>
      </ddeItem>
      <ddeItem name=".SPY131221C110" advise="1">
        <values>
          <value>
            <val>26.19</val>
          </value>
        </values>
      </ddeItem>
      <ddeItem name=".SPY131221C115" advise="1">
        <values>
          <value>
            <val>23.01</val>
          </value>
        </values>
      </ddeItem>
      <ddeItem name=".SPY131221C120" advise="1">
        <values>
          <value>
            <val>20.04</val>
          </value>
        </values>
      </ddeItem>
      <ddeItem name=".SPY131221C125" advise="1">
        <values>
          <value>
            <val>17.260000000000002</val>
          </value>
        </values>
      </ddeItem>
      <ddeItem name=".SPY131221C130" advise="1">
        <values>
          <value>
            <val>14.7</val>
          </value>
        </values>
      </ddeItem>
      <ddeItem name=".SPY131221C135" advise="1">
        <values>
          <value>
            <val>12.38</val>
          </value>
        </values>
      </ddeItem>
      <ddeItem name=".SPY131221C140" advise="1">
        <values>
          <value>
            <val>10.28</val>
          </value>
        </values>
      </ddeItem>
      <ddeItem name=".SPY131221C150" advise="1">
        <values>
          <value>
            <val>6.81</val>
          </value>
        </values>
      </ddeItem>
      <ddeItem name=".SPY131221C160" advise="1">
        <values>
          <value>
            <val>4.26</val>
          </value>
        </values>
      </ddeItem>
      <ddeItem name=".SPY131221C170" advise="1">
        <values>
          <value>
            <val>2.52</val>
          </value>
        </values>
      </ddeItem>
      <ddeItem name=".SPY131221C70" advise="1">
        <values>
          <value>
            <val>57.48</val>
          </value>
        </values>
      </ddeItem>
      <ddeItem name=".SPY131221C80" advise="1">
        <values>
          <value>
            <val>48.67</val>
          </value>
        </values>
      </ddeItem>
      <ddeItem name=".SPY131221C90" advise="1">
        <values>
          <value>
            <val>40.5</val>
          </value>
        </values>
      </ddeItem>
      <ddeItem name=".SPY131221P100" advise="1">
        <values>
          <value>
            <val>9.9700000000000006</val>
          </value>
        </values>
      </ddeItem>
      <ddeItem name=".SPY131221P110" advise="1">
        <values>
          <value>
            <val>12.95</val>
          </value>
        </values>
      </ddeItem>
      <ddeItem name=".SPY131221P115" advise="1">
        <values>
          <value>
            <val>14.67</val>
          </value>
        </values>
      </ddeItem>
      <ddeItem name=".SPY131221P120" advise="1">
        <values>
          <value>
            <val>16.559999999999999</val>
          </value>
        </values>
      </ddeItem>
      <ddeItem name=".SPY131221P125" advise="1">
        <values>
          <value>
            <val>18.63</val>
          </value>
        </values>
      </ddeItem>
      <ddeItem name=".SPY131221P130" advise="1">
        <values>
          <value>
            <val>20.92</val>
          </value>
        </values>
      </ddeItem>
      <ddeItem name=".SPY131221P135" advise="1">
        <values>
          <value>
            <val>23.44</val>
          </value>
        </values>
      </ddeItem>
      <ddeItem name=".SPY131221P140" advise="1">
        <values>
          <value>
            <val>26.21</val>
          </value>
        </values>
      </ddeItem>
      <ddeItem name=".SPY131221P150" advise="1">
        <values>
          <value>
            <val>32.47</val>
          </value>
        </values>
      </ddeItem>
      <ddeItem name=".SPY131221P160" advise="1">
        <values>
          <value>
            <val>39.67</val>
          </value>
        </values>
      </ddeItem>
      <ddeItem name=".SPY131221P170" advise="1">
        <values>
          <value>
            <val>47.76</val>
          </value>
        </values>
      </ddeItem>
      <ddeItem name=".SPY131221P70" advise="1">
        <values>
          <value>
            <val>3.93</val>
          </value>
        </values>
      </ddeItem>
      <ddeItem name=".SPY131221P80" advise="1">
        <values>
          <value>
            <val>5.54</val>
          </value>
        </values>
      </ddeItem>
      <ddeItem name=".SPY131221P90" advise="1">
        <values>
          <value>
            <val>7.53</val>
          </value>
        </values>
      </ddeItem>
      <ddeItem name="SPY" advise="1">
        <values>
          <value>
            <val>127.24</val>
          </value>
        </values>
      </ddeItem>
      <ddeItem name="StdDocumentName" ole="1" advise="1"/>
    </ddeItems>
  </ddeLink>
</externalLink>
</file>

<file path=xl/externalLinks/externalLink5.xml><?xml version="1.0" encoding="utf-8"?>
<externalLink xmlns="http://schemas.openxmlformats.org/spreadsheetml/2006/main">
  <ddeLink xmlns:r="http://schemas.openxmlformats.org/officeDocument/2006/relationships" ddeService="TOS" ddeTopic="BX">
    <ddeItems>
      <ddeItem name=".SPY110114C118" advise="1">
        <values>
          <value t="str">
            <val>X</val>
          </value>
        </values>
      </ddeItem>
      <ddeItem name=".SPY110114C119" advise="1">
        <values>
          <value t="str">
            <val>I</val>
          </value>
        </values>
      </ddeItem>
      <ddeItem name=".SPY110114C120" advise="1">
        <values>
          <value t="str">
            <val>I</val>
          </value>
        </values>
      </ddeItem>
      <ddeItem name=".SPY110114C121" advise="1">
        <values>
          <value t="str">
            <val>X</val>
          </value>
        </values>
      </ddeItem>
      <ddeItem name=".SPY110114C122" advise="1">
        <values>
          <value t="str">
            <val>X</val>
          </value>
        </values>
      </ddeItem>
      <ddeItem name=".SPY110114C123" advise="1">
        <values>
          <value t="str">
            <val>X</val>
          </value>
        </values>
      </ddeItem>
      <ddeItem name=".SPY110114C124" advise="1">
        <values>
          <value t="str">
            <val>X</val>
          </value>
        </values>
      </ddeItem>
      <ddeItem name=".SPY110114C125" advise="1">
        <values>
          <value t="str">
            <val>X</val>
          </value>
        </values>
      </ddeItem>
      <ddeItem name=".SPY110114C126" advise="1">
        <values>
          <value t="str">
            <val>X</val>
          </value>
        </values>
      </ddeItem>
      <ddeItem name=".SPY110114C127" advise="1">
        <values>
          <value t="str">
            <val>X</val>
          </value>
        </values>
      </ddeItem>
      <ddeItem name=".SPY110114C128" advise="1">
        <values>
          <value t="str">
            <val>X</val>
          </value>
        </values>
      </ddeItem>
      <ddeItem name=".SPY110114C129" advise="1">
        <values>
          <value t="str">
            <val>I</val>
          </value>
        </values>
      </ddeItem>
      <ddeItem name=".SPY110114C130" advise="1">
        <values>
          <value t="str">
            <val>A</val>
          </value>
        </values>
      </ddeItem>
      <ddeItem name=".SPY110114C131" advise="1">
        <values>
          <value t="str">
            <val>C</val>
          </value>
        </values>
      </ddeItem>
      <ddeItem name=".SPY110114C132" advise="1">
        <values>
          <value t="str">
            <val>B</val>
          </value>
        </values>
      </ddeItem>
      <ddeItem name=".SPY110114C133" advise="1">
        <values>
          <value t="str">
            <val>B</val>
          </value>
        </values>
      </ddeItem>
      <ddeItem name=".SPY110114C134" advise="1">
        <values>
          <value t="str">
            <val>I</val>
          </value>
        </values>
      </ddeItem>
      <ddeItem name=".SPY110114C135" advise="1">
        <values>
          <value t="str">
            <val>B</val>
          </value>
        </values>
      </ddeItem>
      <ddeItem name=".SPY110114C136" advise="1">
        <values>
          <value t="str">
            <val>B</val>
          </value>
        </values>
      </ddeItem>
      <ddeItem name=".SPY110114C137" advise="1">
        <values>
          <value t="str">
            <val>B</val>
          </value>
        </values>
      </ddeItem>
      <ddeItem name=".SPY110114P118" advise="1">
        <values>
          <value t="str">
            <val>X</val>
          </value>
        </values>
      </ddeItem>
      <ddeItem name=".SPY110114P119" advise="1">
        <values>
          <value t="str">
            <val>X</val>
          </value>
        </values>
      </ddeItem>
      <ddeItem name=".SPY110114P120" advise="1">
        <values>
          <value t="str">
            <val>X</val>
          </value>
        </values>
      </ddeItem>
      <ddeItem name=".SPY110114P121" advise="1">
        <values>
          <value t="str">
            <val>X</val>
          </value>
        </values>
      </ddeItem>
      <ddeItem name=".SPY110114P122" advise="1">
        <values>
          <value t="str">
            <val>X</val>
          </value>
        </values>
      </ddeItem>
      <ddeItem name=".SPY110114P123" advise="1">
        <values>
          <value t="str">
            <val>I</val>
          </value>
        </values>
      </ddeItem>
      <ddeItem name=".SPY110114P124" advise="1">
        <values>
          <value t="str">
            <val>X</val>
          </value>
        </values>
      </ddeItem>
      <ddeItem name=".SPY110114P125" advise="1">
        <values>
          <value t="str">
            <val>X</val>
          </value>
        </values>
      </ddeItem>
      <ddeItem name=".SPY110114P126" advise="1">
        <values>
          <value t="str">
            <val>X</val>
          </value>
        </values>
      </ddeItem>
      <ddeItem name=".SPY110114P127" advise="1">
        <values>
          <value t="str">
            <val>X</val>
          </value>
        </values>
      </ddeItem>
      <ddeItem name=".SPY110114P128" advise="1">
        <values>
          <value t="str">
            <val>X</val>
          </value>
        </values>
      </ddeItem>
      <ddeItem name=".SPY110114P129" advise="1">
        <values>
          <value t="str">
            <val>X</val>
          </value>
        </values>
      </ddeItem>
      <ddeItem name=".SPY110114P130" advise="1">
        <values>
          <value t="str">
            <val>X</val>
          </value>
        </values>
      </ddeItem>
      <ddeItem name=".SPY110114P131" advise="1">
        <values>
          <value t="str">
            <val>X</val>
          </value>
        </values>
      </ddeItem>
      <ddeItem name=".SPY110114P132" advise="1">
        <values>
          <value t="str">
            <val>X</val>
          </value>
        </values>
      </ddeItem>
      <ddeItem name=".SPY110114P133" advise="1">
        <values>
          <value t="str">
            <val>X</val>
          </value>
        </values>
      </ddeItem>
      <ddeItem name=".SPY110114P134" advise="1">
        <values>
          <value t="str">
            <val>B</val>
          </value>
        </values>
      </ddeItem>
      <ddeItem name=".SPY110114P135" advise="1">
        <values>
          <value t="str">
            <val>X</val>
          </value>
        </values>
      </ddeItem>
      <ddeItem name=".SPY110114P136" advise="1">
        <values>
          <value t="str">
            <val>B</val>
          </value>
        </values>
      </ddeItem>
      <ddeItem name=".SPY110114P137" advise="1">
        <values>
          <value t="str">
            <val>X</val>
          </value>
        </values>
      </ddeItem>
      <ddeItem name=".SPY110122C118" advise="1">
        <values>
          <value t="str">
            <val>X</val>
          </value>
        </values>
      </ddeItem>
      <ddeItem name=".SPY110122C119" advise="1">
        <values>
          <value t="str">
            <val>X</val>
          </value>
        </values>
      </ddeItem>
      <ddeItem name=".SPY110122C120" advise="1">
        <values>
          <value t="str">
            <val>I</val>
          </value>
        </values>
      </ddeItem>
      <ddeItem name=".SPY110122C121" advise="1">
        <values>
          <value t="str">
            <val>X</val>
          </value>
        </values>
      </ddeItem>
      <ddeItem name=".SPY110122C122" advise="1">
        <values>
          <value t="str">
            <val>X</val>
          </value>
        </values>
      </ddeItem>
      <ddeItem name=".SPY110122C123" advise="1">
        <values>
          <value t="str">
            <val>X</val>
          </value>
        </values>
      </ddeItem>
      <ddeItem name=".SPY110122C124" advise="1">
        <values>
          <value t="str">
            <val>X</val>
          </value>
        </values>
      </ddeItem>
      <ddeItem name=".SPY110122C125" advise="1">
        <values>
          <value t="str">
            <val>I</val>
          </value>
        </values>
      </ddeItem>
      <ddeItem name=".SPY110122C126" advise="1">
        <values>
          <value t="str">
            <val>X</val>
          </value>
        </values>
      </ddeItem>
      <ddeItem name=".SPY110122C127" advise="1">
        <values>
          <value t="str">
            <val>I</val>
          </value>
        </values>
      </ddeItem>
      <ddeItem name=".SPY110122C128" advise="1">
        <values>
          <value t="str">
            <val>I</val>
          </value>
        </values>
      </ddeItem>
      <ddeItem name=".SPY110122C129" advise="1">
        <values>
          <value t="str">
            <val>C</val>
          </value>
        </values>
      </ddeItem>
      <ddeItem name=".SPY110122C130" advise="1">
        <values>
          <value t="str">
            <val>I</val>
          </value>
        </values>
      </ddeItem>
      <ddeItem name=".SPY110122C131" advise="1">
        <values>
          <value t="str">
            <val>N</val>
          </value>
        </values>
      </ddeItem>
      <ddeItem name=".SPY110122C132" advise="1">
        <values>
          <value t="str">
            <val>N</val>
          </value>
        </values>
      </ddeItem>
      <ddeItem name=".SPY110122C133" advise="1">
        <values>
          <value t="str">
            <val>I</val>
          </value>
        </values>
      </ddeItem>
      <ddeItem name=".SPY110122C134" advise="1">
        <values>
          <value t="str">
            <val>X</val>
          </value>
        </values>
      </ddeItem>
      <ddeItem name=".SPY110122C135" advise="1">
        <values>
          <value t="str">
            <val>I</val>
          </value>
        </values>
      </ddeItem>
      <ddeItem name=".SPY110122C136" advise="1">
        <values>
          <value t="str">
            <val>X</val>
          </value>
        </values>
      </ddeItem>
      <ddeItem name=".SPY110122C137" advise="1">
        <values>
          <value t="str">
            <val>N</val>
          </value>
        </values>
      </ddeItem>
      <ddeItem name=".SPY110122P118" advise="1">
        <values>
          <value t="str">
            <val>X</val>
          </value>
        </values>
      </ddeItem>
      <ddeItem name=".SPY110122P119" advise="1">
        <values>
          <value t="str">
            <val>X</val>
          </value>
        </values>
      </ddeItem>
      <ddeItem name=".SPY110122P120" advise="1">
        <values>
          <value t="str">
            <val>X</val>
          </value>
        </values>
      </ddeItem>
      <ddeItem name=".SPY110122P121" advise="1">
        <values>
          <value t="str">
            <val>X</val>
          </value>
        </values>
      </ddeItem>
      <ddeItem name=".SPY110122P122" advise="1">
        <values>
          <value t="str">
            <val>I</val>
          </value>
        </values>
      </ddeItem>
      <ddeItem name=".SPY110122P123" advise="1">
        <values>
          <value t="str">
            <val>I</val>
          </value>
        </values>
      </ddeItem>
      <ddeItem name=".SPY110122P124" advise="1">
        <values>
          <value t="str">
            <val>X</val>
          </value>
        </values>
      </ddeItem>
      <ddeItem name=".SPY110122P125" advise="1">
        <values>
          <value t="str">
            <val>I</val>
          </value>
        </values>
      </ddeItem>
      <ddeItem name=".SPY110122P126" advise="1">
        <values>
          <value t="str">
            <val>X</val>
          </value>
        </values>
      </ddeItem>
      <ddeItem name=".SPY110122P127" advise="1">
        <values>
          <value t="str">
            <val>I</val>
          </value>
        </values>
      </ddeItem>
      <ddeItem name=".SPY110122P128" advise="1">
        <values>
          <value t="str">
            <val>N</val>
          </value>
        </values>
      </ddeItem>
      <ddeItem name=".SPY110122P129" advise="1">
        <values>
          <value t="str">
            <val>X</val>
          </value>
        </values>
      </ddeItem>
      <ddeItem name=".SPY110122P130" advise="1">
        <values>
          <value t="str">
            <val>B</val>
          </value>
        </values>
      </ddeItem>
      <ddeItem name=".SPY110122P131" advise="1">
        <values>
          <value t="str">
            <val>I</val>
          </value>
        </values>
      </ddeItem>
      <ddeItem name=".SPY110122P132" advise="1">
        <values>
          <value t="str">
            <val>X</val>
          </value>
        </values>
      </ddeItem>
      <ddeItem name=".SPY110122P133" advise="1">
        <values>
          <value t="str">
            <val>X</val>
          </value>
        </values>
      </ddeItem>
      <ddeItem name=".SPY110122P134" advise="1">
        <values>
          <value t="str">
            <val>X</val>
          </value>
        </values>
      </ddeItem>
      <ddeItem name=".SPY110122P135" advise="1">
        <values>
          <value t="str">
            <val>X</val>
          </value>
        </values>
      </ddeItem>
      <ddeItem name=".SPY110122P136" advise="1">
        <values>
          <value t="str">
            <val>X</val>
          </value>
        </values>
      </ddeItem>
      <ddeItem name=".SPY110122P137" advise="1">
        <values>
          <value t="str">
            <val>X</val>
          </value>
        </values>
      </ddeItem>
      <ddeItem name=".SPY110219C118" advise="1">
        <values>
          <value t="str">
            <val>X</val>
          </value>
        </values>
      </ddeItem>
      <ddeItem name=".SPY110219C119" advise="1">
        <values>
          <value t="str">
            <val>X</val>
          </value>
        </values>
      </ddeItem>
      <ddeItem name=".SPY110219C120" advise="1">
        <values>
          <value t="str">
            <val>I</val>
          </value>
        </values>
      </ddeItem>
      <ddeItem name=".SPY110219C121" advise="1">
        <values>
          <value t="str">
            <val>I</val>
          </value>
        </values>
      </ddeItem>
      <ddeItem name=".SPY110219C122" advise="1">
        <values>
          <value t="str">
            <val>I</val>
          </value>
        </values>
      </ddeItem>
      <ddeItem name=".SPY110219C123" advise="1">
        <values>
          <value t="str">
            <val>X</val>
          </value>
        </values>
      </ddeItem>
      <ddeItem name=".SPY110219C124" advise="1">
        <values>
          <value t="str">
            <val>X</val>
          </value>
        </values>
      </ddeItem>
      <ddeItem name=".SPY110219C125" advise="1">
        <values>
          <value t="str">
            <val>X</val>
          </value>
        </values>
      </ddeItem>
      <ddeItem name=".SPY110219C126" advise="1">
        <values>
          <value t="str">
            <val>X</val>
          </value>
        </values>
      </ddeItem>
      <ddeItem name=".SPY110219C127" advise="1">
        <values>
          <value t="str">
            <val>I</val>
          </value>
        </values>
      </ddeItem>
      <ddeItem name=".SPY110219C128" advise="1">
        <values>
          <value t="str">
            <val>X</val>
          </value>
        </values>
      </ddeItem>
      <ddeItem name=".SPY110219C129" advise="1">
        <values>
          <value t="str">
            <val>X</val>
          </value>
        </values>
      </ddeItem>
      <ddeItem name=".SPY110219C130" advise="1">
        <values>
          <value t="str">
            <val>X</val>
          </value>
        </values>
      </ddeItem>
      <ddeItem name=".SPY110219C131" advise="1">
        <values>
          <value t="str">
            <val>X</val>
          </value>
        </values>
      </ddeItem>
      <ddeItem name=".SPY110219C132" advise="1">
        <values>
          <value t="str">
            <val>X</val>
          </value>
        </values>
      </ddeItem>
      <ddeItem name=".SPY110219C133" advise="1">
        <values>
          <value t="str">
            <val>X</val>
          </value>
        </values>
      </ddeItem>
      <ddeItem name=".SPY110219C134" advise="1">
        <values>
          <value t="str">
            <val>X</val>
          </value>
        </values>
      </ddeItem>
      <ddeItem name=".SPY110219C135" advise="1">
        <values>
          <value t="str">
            <val>W</val>
          </value>
        </values>
      </ddeItem>
      <ddeItem name=".SPY110219C136" advise="1">
        <values>
          <value t="str">
            <val>N</val>
          </value>
        </values>
      </ddeItem>
      <ddeItem name=".SPY110219C137" advise="1">
        <values>
          <value t="str">
            <val>N</val>
          </value>
        </values>
      </ddeItem>
      <ddeItem name=".SPY110219P118" advise="1">
        <values>
          <value t="str">
            <val>X</val>
          </value>
        </values>
      </ddeItem>
      <ddeItem name=".SPY110219P119" advise="1">
        <values>
          <value t="str">
            <val>X</val>
          </value>
        </values>
      </ddeItem>
      <ddeItem name=".SPY110219P120" advise="1">
        <values>
          <value t="str">
            <val>X</val>
          </value>
        </values>
      </ddeItem>
      <ddeItem name=".SPY110219P121" advise="1">
        <values>
          <value t="str">
            <val>W</val>
          </value>
        </values>
      </ddeItem>
      <ddeItem name=".SPY110219P122" advise="1">
        <values>
          <value t="str">
            <val>X</val>
          </value>
        </values>
      </ddeItem>
      <ddeItem name=".SPY110219P123" advise="1">
        <values>
          <value t="str">
            <val>X</val>
          </value>
        </values>
      </ddeItem>
      <ddeItem name=".SPY110219P124" advise="1">
        <values>
          <value t="str">
            <val>X</val>
          </value>
        </values>
      </ddeItem>
      <ddeItem name=".SPY110219P125" advise="1">
        <values>
          <value t="str">
            <val>X</val>
          </value>
        </values>
      </ddeItem>
      <ddeItem name=".SPY110219P126" advise="1">
        <values>
          <value t="str">
            <val>I</val>
          </value>
        </values>
      </ddeItem>
      <ddeItem name=".SPY110219P127" advise="1">
        <values>
          <value t="str">
            <val>N</val>
          </value>
        </values>
      </ddeItem>
      <ddeItem name=".SPY110219P128" advise="1">
        <values>
          <value t="str">
            <val>B</val>
          </value>
        </values>
      </ddeItem>
      <ddeItem name=".SPY110219P129" advise="1">
        <values>
          <value t="str">
            <val>X</val>
          </value>
        </values>
      </ddeItem>
      <ddeItem name=".SPY110219P130" advise="1">
        <values>
          <value t="str">
            <val>X</val>
          </value>
        </values>
      </ddeItem>
      <ddeItem name=".SPY110219P131" advise="1">
        <values>
          <value t="str">
            <val>X</val>
          </value>
        </values>
      </ddeItem>
      <ddeItem name=".SPY110219P132" advise="1">
        <values>
          <value t="str">
            <val>B</val>
          </value>
        </values>
      </ddeItem>
      <ddeItem name=".SPY110219P133" advise="1">
        <values>
          <value t="str">
            <val>C</val>
          </value>
        </values>
      </ddeItem>
      <ddeItem name=".SPY110219P134" advise="1">
        <values>
          <value t="str">
            <val>X</val>
          </value>
        </values>
      </ddeItem>
      <ddeItem name=".SPY110219P135" advise="1">
        <values>
          <value t="str">
            <val>X</val>
          </value>
        </values>
      </ddeItem>
      <ddeItem name=".SPY110219P136" advise="1">
        <values>
          <value t="str">
            <val>X</val>
          </value>
        </values>
      </ddeItem>
      <ddeItem name=".SPY110219P137" advise="1">
        <values>
          <value t="str">
            <val>B</val>
          </value>
        </values>
      </ddeItem>
      <ddeItem name=".SPY110319C118" advise="1">
        <values>
          <value t="str">
            <val>I</val>
          </value>
        </values>
      </ddeItem>
      <ddeItem name=".SPY110319C119" advise="1">
        <values>
          <value t="str">
            <val>X</val>
          </value>
        </values>
      </ddeItem>
      <ddeItem name=".SPY110319C120" advise="1">
        <values>
          <value t="str">
            <val>X</val>
          </value>
        </values>
      </ddeItem>
      <ddeItem name=".SPY110319C121" advise="1">
        <values>
          <value t="str">
            <val>X</val>
          </value>
        </values>
      </ddeItem>
      <ddeItem name=".SPY110319C122" advise="1">
        <values>
          <value t="str">
            <val>X</val>
          </value>
        </values>
      </ddeItem>
      <ddeItem name=".SPY110319C123" advise="1">
        <values>
          <value t="str">
            <val>X</val>
          </value>
        </values>
      </ddeItem>
      <ddeItem name=".SPY110319C124" advise="1">
        <values>
          <value t="str">
            <val>X</val>
          </value>
        </values>
      </ddeItem>
      <ddeItem name=".SPY110319C125" advise="1">
        <values>
          <value t="str">
            <val>I</val>
          </value>
        </values>
      </ddeItem>
      <ddeItem name=".SPY110319C126" advise="1">
        <values>
          <value t="str">
            <val>X</val>
          </value>
        </values>
      </ddeItem>
      <ddeItem name=".SPY110319C127" advise="1">
        <values>
          <value t="str">
            <val>X</val>
          </value>
        </values>
      </ddeItem>
      <ddeItem name=".SPY110319C128" advise="1">
        <values>
          <value t="str">
            <val>I</val>
          </value>
        </values>
      </ddeItem>
      <ddeItem name=".SPY110319C129" advise="1">
        <values>
          <value t="str">
            <val>X</val>
          </value>
        </values>
      </ddeItem>
      <ddeItem name=".SPY110319C130" advise="1">
        <values>
          <value t="str">
            <val>X</val>
          </value>
        </values>
      </ddeItem>
      <ddeItem name=".SPY110319C131" advise="1">
        <values>
          <value t="str">
            <val>X</val>
          </value>
        </values>
      </ddeItem>
      <ddeItem name=".SPY110319C132" advise="1">
        <values>
          <value t="str">
            <val>X</val>
          </value>
        </values>
      </ddeItem>
      <ddeItem name=".SPY110319C133" advise="1">
        <values>
          <value t="str">
            <val>W</val>
          </value>
        </values>
      </ddeItem>
      <ddeItem name=".SPY110319C134" advise="1">
        <values>
          <value t="str">
            <val>X</val>
          </value>
        </values>
      </ddeItem>
      <ddeItem name=".SPY110319C135" advise="1">
        <values>
          <value t="str">
            <val>X</val>
          </value>
        </values>
      </ddeItem>
      <ddeItem name=".SPY110319C136" advise="1">
        <values>
          <value t="str">
            <val>X</val>
          </value>
        </values>
      </ddeItem>
      <ddeItem name=".SPY110319C137" advise="1">
        <values>
          <value t="str">
            <val>X</val>
          </value>
        </values>
      </ddeItem>
      <ddeItem name=".SPY110319P118" advise="1">
        <values>
          <value t="str">
            <val>X</val>
          </value>
        </values>
      </ddeItem>
      <ddeItem name=".SPY110319P119" advise="1">
        <values>
          <value t="str">
            <val>X</val>
          </value>
        </values>
      </ddeItem>
      <ddeItem name=".SPY110319P120" advise="1">
        <values>
          <value t="str">
            <val>X</val>
          </value>
        </values>
      </ddeItem>
      <ddeItem name=".SPY110319P121" advise="1">
        <values>
          <value t="str">
            <val>X</val>
          </value>
        </values>
      </ddeItem>
      <ddeItem name=".SPY110319P122" advise="1">
        <values>
          <value t="str">
            <val>X</val>
          </value>
        </values>
      </ddeItem>
      <ddeItem name=".SPY110319P123" advise="1">
        <values>
          <value t="str">
            <val>X</val>
          </value>
        </values>
      </ddeItem>
      <ddeItem name=".SPY110319P124" advise="1">
        <values>
          <value t="str">
            <val>X</val>
          </value>
        </values>
      </ddeItem>
      <ddeItem name=".SPY110319P125" advise="1">
        <values>
          <value t="str">
            <val>X</val>
          </value>
        </values>
      </ddeItem>
      <ddeItem name=".SPY110319P126" advise="1">
        <values>
          <value t="str">
            <val>X</val>
          </value>
        </values>
      </ddeItem>
      <ddeItem name=".SPY110319P127" advise="1">
        <values>
          <value t="str">
            <val>N</val>
          </value>
        </values>
      </ddeItem>
      <ddeItem name=".SPY110319P128" advise="1">
        <values>
          <value t="str">
            <val>W</val>
          </value>
        </values>
      </ddeItem>
      <ddeItem name=".SPY110319P129" advise="1">
        <values>
          <value t="str">
            <val>W</val>
          </value>
        </values>
      </ddeItem>
      <ddeItem name=".SPY110319P130" advise="1">
        <values>
          <value t="str">
            <val>I</val>
          </value>
        </values>
      </ddeItem>
      <ddeItem name=".SPY110319P131" advise="1">
        <values>
          <value t="str">
            <val>X</val>
          </value>
        </values>
      </ddeItem>
      <ddeItem name=".SPY110319P132" advise="1">
        <values>
          <value t="str">
            <val>X</val>
          </value>
        </values>
      </ddeItem>
      <ddeItem name=".SPY110319P133" advise="1">
        <values>
          <value t="str">
            <val>X</val>
          </value>
        </values>
      </ddeItem>
      <ddeItem name=".SPY110319P134" advise="1">
        <values>
          <value t="str">
            <val>X</val>
          </value>
        </values>
      </ddeItem>
      <ddeItem name=".SPY110319P135" advise="1">
        <values>
          <value t="str">
            <val>X</val>
          </value>
        </values>
      </ddeItem>
      <ddeItem name=".SPY110319P136" advise="1">
        <values>
          <value t="str">
            <val>B</val>
          </value>
        </values>
      </ddeItem>
      <ddeItem name=".SPY110319P137" advise="1">
        <values>
          <value t="str">
            <val>X</val>
          </value>
        </values>
      </ddeItem>
      <ddeItem name=".SPY110331C118" advise="1">
        <values>
          <value t="str">
            <val>X</val>
          </value>
        </values>
      </ddeItem>
      <ddeItem name=".SPY110331C119" advise="1">
        <values>
          <value t="str">
            <val>I</val>
          </value>
        </values>
      </ddeItem>
      <ddeItem name=".SPY110331C120" advise="1">
        <values>
          <value t="str">
            <val>X</val>
          </value>
        </values>
      </ddeItem>
      <ddeItem name=".SPY110331C121" advise="1">
        <values>
          <value t="str">
            <val>I</val>
          </value>
        </values>
      </ddeItem>
      <ddeItem name=".SPY110331C122" advise="1">
        <values>
          <value t="str">
            <val>I</val>
          </value>
        </values>
      </ddeItem>
      <ddeItem name=".SPY110331C123" advise="1">
        <values>
          <value t="str">
            <val>X</val>
          </value>
        </values>
      </ddeItem>
      <ddeItem name=".SPY110331C124" advise="1">
        <values>
          <value t="str">
            <val>X</val>
          </value>
        </values>
      </ddeItem>
      <ddeItem name=".SPY110331C125" advise="1">
        <values>
          <value t="str">
            <val>I</val>
          </value>
        </values>
      </ddeItem>
      <ddeItem name=".SPY110331C126" advise="1">
        <values>
          <value t="str">
            <val>I</val>
          </value>
        </values>
      </ddeItem>
      <ddeItem name=".SPY110331C127" advise="1">
        <values>
          <value t="str">
            <val>X</val>
          </value>
        </values>
      </ddeItem>
      <ddeItem name=".SPY110331C128" advise="1">
        <values>
          <value t="str">
            <val>C</val>
          </value>
        </values>
      </ddeItem>
      <ddeItem name=".SPY110331C129" advise="1">
        <values>
          <value t="str">
            <val>C</val>
          </value>
        </values>
      </ddeItem>
      <ddeItem name=".SPY110331C130" advise="1">
        <values>
          <value t="str">
            <val>C</val>
          </value>
        </values>
      </ddeItem>
      <ddeItem name=".SPY110331C131" advise="1">
        <values>
          <value t="str">
            <val>C</val>
          </value>
        </values>
      </ddeItem>
      <ddeItem name=".SPY110331C132" advise="1">
        <values>
          <value t="str">
            <val>C</val>
          </value>
        </values>
      </ddeItem>
      <ddeItem name=".SPY110331C133" advise="1">
        <values>
          <value t="str">
            <val>C</val>
          </value>
        </values>
      </ddeItem>
      <ddeItem name=".SPY110331C134" advise="1">
        <values>
          <value t="str">
            <val>X</val>
          </value>
        </values>
      </ddeItem>
      <ddeItem name=".SPY110331C135" advise="1">
        <values>
          <value t="str">
            <val>X</val>
          </value>
        </values>
      </ddeItem>
      <ddeItem name=".SPY110331C136" advise="1">
        <values>
          <value t="str">
            <val>X</val>
          </value>
        </values>
      </ddeItem>
      <ddeItem name=".SPY110331C137" advise="1">
        <values>
          <value t="str">
            <val>X</val>
          </value>
        </values>
      </ddeItem>
      <ddeItem name=".SPY110331P118" advise="1">
        <values>
          <value t="str">
            <val>X</val>
          </value>
        </values>
      </ddeItem>
      <ddeItem name=".SPY110331P119" advise="1">
        <values>
          <value t="str">
            <val>X</val>
          </value>
        </values>
      </ddeItem>
      <ddeItem name=".SPY110331P120" advise="1">
        <values>
          <value t="str">
            <val>X</val>
          </value>
        </values>
      </ddeItem>
      <ddeItem name=".SPY110331P121" advise="1">
        <values>
          <value t="str">
            <val>X</val>
          </value>
        </values>
      </ddeItem>
      <ddeItem name=".SPY110331P122" advise="1">
        <values>
          <value t="str">
            <val>X</val>
          </value>
        </values>
      </ddeItem>
      <ddeItem name=".SPY110331P123" advise="1">
        <values>
          <value t="str">
            <val>X</val>
          </value>
        </values>
      </ddeItem>
      <ddeItem name=".SPY110331P124" advise="1">
        <values>
          <value t="str">
            <val>X</val>
          </value>
        </values>
      </ddeItem>
      <ddeItem name=".SPY110331P125" advise="1">
        <values>
          <value t="str">
            <val>X</val>
          </value>
        </values>
      </ddeItem>
      <ddeItem name=".SPY110331P126" advise="1">
        <values>
          <value t="str">
            <val>X</val>
          </value>
        </values>
      </ddeItem>
      <ddeItem name=".SPY110331P127" advise="1">
        <values>
          <value t="str">
            <val>X</val>
          </value>
        </values>
      </ddeItem>
      <ddeItem name=".SPY110331P128" advise="1">
        <values>
          <value t="str">
            <val>X</val>
          </value>
        </values>
      </ddeItem>
      <ddeItem name=".SPY110331P129" advise="1">
        <values>
          <value t="str">
            <val>X</val>
          </value>
        </values>
      </ddeItem>
      <ddeItem name=".SPY110331P130" advise="1">
        <values>
          <value t="str">
            <val>X</val>
          </value>
        </values>
      </ddeItem>
      <ddeItem name=".SPY110331P131" advise="1">
        <values>
          <value t="str">
            <val>X</val>
          </value>
        </values>
      </ddeItem>
      <ddeItem name=".SPY110331P132" advise="1">
        <values>
          <value t="str">
            <val>X</val>
          </value>
        </values>
      </ddeItem>
      <ddeItem name=".SPY110331P133" advise="1">
        <values>
          <value t="str">
            <val>B</val>
          </value>
        </values>
      </ddeItem>
      <ddeItem name=".SPY110331P134" advise="1">
        <values>
          <value t="str">
            <val>B</val>
          </value>
        </values>
      </ddeItem>
      <ddeItem name=".SPY110331P135" advise="1">
        <values>
          <value t="str">
            <val>B</val>
          </value>
        </values>
      </ddeItem>
      <ddeItem name=".SPY110331P136" advise="1">
        <values>
          <value t="str">
            <val>C</val>
          </value>
        </values>
      </ddeItem>
      <ddeItem name=".SPY110331P137" advise="1">
        <values>
          <value t="str">
            <val>C</val>
          </value>
        </values>
      </ddeItem>
      <ddeItem name=".SPY110416C118" advise="1">
        <values>
          <value t="str">
            <val>X</val>
          </value>
        </values>
      </ddeItem>
      <ddeItem name=".SPY110416C119" advise="1">
        <values>
          <value t="str">
            <val>B</val>
          </value>
        </values>
      </ddeItem>
      <ddeItem name=".SPY110416C120" advise="1">
        <values>
          <value t="str">
            <val>B</val>
          </value>
        </values>
      </ddeItem>
      <ddeItem name=".SPY110416C121" advise="1">
        <values>
          <value t="str">
            <val>X</val>
          </value>
        </values>
      </ddeItem>
      <ddeItem name=".SPY110416C122" advise="1">
        <values>
          <value t="str">
            <val>X</val>
          </value>
        </values>
      </ddeItem>
      <ddeItem name=".SPY110416C123" advise="1">
        <values>
          <value t="str">
            <val>X</val>
          </value>
        </values>
      </ddeItem>
      <ddeItem name=".SPY110416C124" advise="1">
        <values>
          <value t="str">
            <val>X</val>
          </value>
        </values>
      </ddeItem>
      <ddeItem name=".SPY110416C125" advise="1">
        <values>
          <value t="str">
            <val>X</val>
          </value>
        </values>
      </ddeItem>
      <ddeItem name=".SPY110416C126" advise="1">
        <values>
          <value t="str">
            <val>X</val>
          </value>
        </values>
      </ddeItem>
      <ddeItem name=".SPY110416C127" advise="1">
        <values>
          <value t="str">
            <val>I</val>
          </value>
        </values>
      </ddeItem>
      <ddeItem name=".SPY110416C128" advise="1">
        <values>
          <value t="str">
            <val>X</val>
          </value>
        </values>
      </ddeItem>
      <ddeItem name=".SPY110416C129" advise="1">
        <values>
          <value t="str">
            <val>X</val>
          </value>
        </values>
      </ddeItem>
      <ddeItem name=".SPY110416C130" advise="1">
        <values>
          <value t="str">
            <val>X</val>
          </value>
        </values>
      </ddeItem>
      <ddeItem name=".SPY110416C131" advise="1">
        <values>
          <value t="str">
            <val>X</val>
          </value>
        </values>
      </ddeItem>
      <ddeItem name=".SPY110416C132" advise="1">
        <values>
          <value t="str">
            <val>X</val>
          </value>
        </values>
      </ddeItem>
      <ddeItem name=".SPY110416C133" advise="1">
        <values>
          <value t="str">
            <val>X</val>
          </value>
        </values>
      </ddeItem>
      <ddeItem name=".SPY110416C134" advise="1">
        <values>
          <value t="str">
            <val>C</val>
          </value>
        </values>
      </ddeItem>
      <ddeItem name=".SPY110416C135" advise="1">
        <values>
          <value t="str">
            <val>X</val>
          </value>
        </values>
      </ddeItem>
      <ddeItem name=".SPY110416C136" advise="1">
        <values>
          <value t="str">
            <val>X</val>
          </value>
        </values>
      </ddeItem>
      <ddeItem name=".SPY110416C137" advise="1">
        <values>
          <value t="str">
            <val>X</val>
          </value>
        </values>
      </ddeItem>
      <ddeItem name=".SPY110416P118" advise="1">
        <values>
          <value t="str">
            <val>X</val>
          </value>
        </values>
      </ddeItem>
      <ddeItem name=".SPY110416P119" advise="1">
        <values>
          <value t="str">
            <val>X</val>
          </value>
        </values>
      </ddeItem>
      <ddeItem name=".SPY110416P120" advise="1">
        <values>
          <value t="str">
            <val>X</val>
          </value>
        </values>
      </ddeItem>
      <ddeItem name=".SPY110416P121" advise="1">
        <values>
          <value t="str">
            <val>X</val>
          </value>
        </values>
      </ddeItem>
      <ddeItem name=".SPY110416P122" advise="1">
        <values>
          <value t="str">
            <val>X</val>
          </value>
        </values>
      </ddeItem>
      <ddeItem name=".SPY110416P123" advise="1">
        <values>
          <value t="str">
            <val>I</val>
          </value>
        </values>
      </ddeItem>
      <ddeItem name=".SPY110416P124" advise="1">
        <values>
          <value t="str">
            <val>X</val>
          </value>
        </values>
      </ddeItem>
      <ddeItem name=".SPY110416P125" advise="1">
        <values>
          <value t="str">
            <val>X</val>
          </value>
        </values>
      </ddeItem>
      <ddeItem name=".SPY110416P126" advise="1">
        <values>
          <value t="str">
            <val>I</val>
          </value>
        </values>
      </ddeItem>
      <ddeItem name=".SPY110416P127" advise="1">
        <values>
          <value t="str">
            <val>X</val>
          </value>
        </values>
      </ddeItem>
      <ddeItem name=".SPY110416P128" advise="1">
        <values>
          <value t="str">
            <val>X</val>
          </value>
        </values>
      </ddeItem>
      <ddeItem name=".SPY110416P129" advise="1">
        <values>
          <value t="str">
            <val>X</val>
          </value>
        </values>
      </ddeItem>
      <ddeItem name=".SPY110416P130" advise="1">
        <values>
          <value t="str">
            <val>X</val>
          </value>
        </values>
      </ddeItem>
      <ddeItem name=".SPY110416P131" advise="1">
        <values>
          <value t="str">
            <val>X</val>
          </value>
        </values>
      </ddeItem>
      <ddeItem name=".SPY110416P132" advise="1">
        <values>
          <value t="str">
            <val>X</val>
          </value>
        </values>
      </ddeItem>
      <ddeItem name=".SPY110416P133" advise="1">
        <values>
          <value t="str">
            <val>X</val>
          </value>
        </values>
      </ddeItem>
      <ddeItem name=".SPY110416P134" advise="1">
        <values>
          <value t="str">
            <val>X</val>
          </value>
        </values>
      </ddeItem>
      <ddeItem name=".SPY110416P135" advise="1">
        <values>
          <value t="str">
            <val>X</val>
          </value>
        </values>
      </ddeItem>
      <ddeItem name=".SPY110416P136" advise="1">
        <values>
          <value t="str">
            <val>X</val>
          </value>
        </values>
      </ddeItem>
      <ddeItem name=".SPY110416P137" advise="1">
        <values>
          <value t="str">
            <val>X</val>
          </value>
        </values>
      </ddeItem>
      <ddeItem name=".SPY110618C118" advise="1">
        <values>
          <value t="str">
            <val>X</val>
          </value>
        </values>
      </ddeItem>
      <ddeItem name=".SPY110618C119" advise="1">
        <values>
          <value t="str">
            <val>X</val>
          </value>
        </values>
      </ddeItem>
      <ddeItem name=".SPY110618C120" advise="1">
        <values>
          <value t="str">
            <val>X</val>
          </value>
        </values>
      </ddeItem>
      <ddeItem name=".SPY110618C121" advise="1">
        <values>
          <value t="str">
            <val>X</val>
          </value>
        </values>
      </ddeItem>
      <ddeItem name=".SPY110618C122" advise="1">
        <values>
          <value t="str">
            <val>X</val>
          </value>
        </values>
      </ddeItem>
      <ddeItem name=".SPY110618C123" advise="1">
        <values>
          <value t="str">
            <val>X</val>
          </value>
        </values>
      </ddeItem>
      <ddeItem name=".SPY110618C124" advise="1">
        <values>
          <value t="str">
            <val>X</val>
          </value>
        </values>
      </ddeItem>
      <ddeItem name=".SPY110618C125" advise="1">
        <values>
          <value t="str">
            <val>X</val>
          </value>
        </values>
      </ddeItem>
      <ddeItem name=".SPY110618C126" advise="1">
        <values>
          <value t="str">
            <val>X</val>
          </value>
        </values>
      </ddeItem>
      <ddeItem name=".SPY110618C127" advise="1">
        <values>
          <value t="str">
            <val>X</val>
          </value>
        </values>
      </ddeItem>
      <ddeItem name=".SPY110618C128" advise="1">
        <values>
          <value t="str">
            <val>X</val>
          </value>
        </values>
      </ddeItem>
      <ddeItem name=".SPY110618C129" advise="1">
        <values>
          <value t="str">
            <val>X</val>
          </value>
        </values>
      </ddeItem>
      <ddeItem name=".SPY110618C130" advise="1">
        <values>
          <value t="str">
            <val>X</val>
          </value>
        </values>
      </ddeItem>
      <ddeItem name=".SPY110618C131" advise="1">
        <values>
          <value t="str">
            <val>X</val>
          </value>
        </values>
      </ddeItem>
      <ddeItem name=".SPY110618C132" advise="1">
        <values>
          <value t="str">
            <val>X</val>
          </value>
        </values>
      </ddeItem>
      <ddeItem name=".SPY110618C133" advise="1">
        <values>
          <value t="str">
            <val>X</val>
          </value>
        </values>
      </ddeItem>
      <ddeItem name=".SPY110618C134" advise="1">
        <values>
          <value t="str">
            <val>X</val>
          </value>
        </values>
      </ddeItem>
      <ddeItem name=".SPY110618C135" advise="1">
        <values>
          <value t="str">
            <val>X</val>
          </value>
        </values>
      </ddeItem>
      <ddeItem name=".SPY110618C136" advise="1">
        <values>
          <value t="str">
            <val>X</val>
          </value>
        </values>
      </ddeItem>
      <ddeItem name=".SPY110618C137" advise="1">
        <values>
          <value t="str">
            <val>X</val>
          </value>
        </values>
      </ddeItem>
      <ddeItem name=".SPY110618P118" advise="1">
        <values>
          <value t="str">
            <val>X</val>
          </value>
        </values>
      </ddeItem>
      <ddeItem name=".SPY110618P119" advise="1">
        <values>
          <value t="str">
            <val>X</val>
          </value>
        </values>
      </ddeItem>
      <ddeItem name=".SPY110618P120" advise="1">
        <values>
          <value t="str">
            <val>X</val>
          </value>
        </values>
      </ddeItem>
      <ddeItem name=".SPY110618P121" advise="1">
        <values>
          <value t="str">
            <val>X</val>
          </value>
        </values>
      </ddeItem>
      <ddeItem name=".SPY110618P122" advise="1">
        <values>
          <value t="str">
            <val>X</val>
          </value>
        </values>
      </ddeItem>
      <ddeItem name=".SPY110618P123" advise="1">
        <values>
          <value t="str">
            <val>X</val>
          </value>
        </values>
      </ddeItem>
      <ddeItem name=".SPY110618P124" advise="1">
        <values>
          <value t="str">
            <val>N</val>
          </value>
        </values>
      </ddeItem>
      <ddeItem name=".SPY110618P125" advise="1">
        <values>
          <value t="str">
            <val>I</val>
          </value>
        </values>
      </ddeItem>
      <ddeItem name=".SPY110618P126" advise="1">
        <values>
          <value t="str">
            <val>X</val>
          </value>
        </values>
      </ddeItem>
      <ddeItem name=".SPY110618P127" advise="1">
        <values>
          <value t="str">
            <val>I</val>
          </value>
        </values>
      </ddeItem>
      <ddeItem name=".SPY110618P128" advise="1">
        <values>
          <value t="str">
            <val>I</val>
          </value>
        </values>
      </ddeItem>
      <ddeItem name=".SPY110618P129" advise="1">
        <values>
          <value t="str">
            <val>X</val>
          </value>
        </values>
      </ddeItem>
      <ddeItem name=".SPY110618P130" advise="1">
        <values>
          <value t="str">
            <val>X</val>
          </value>
        </values>
      </ddeItem>
      <ddeItem name=".SPY110618P131" advise="1">
        <values>
          <value t="str">
            <val>X</val>
          </value>
        </values>
      </ddeItem>
      <ddeItem name=".SPY110618P132" advise="1">
        <values>
          <value t="str">
            <val>X</val>
          </value>
        </values>
      </ddeItem>
      <ddeItem name=".SPY110618P133" advise="1">
        <values>
          <value t="str">
            <val>X</val>
          </value>
        </values>
      </ddeItem>
      <ddeItem name=".SPY110618P134" advise="1">
        <values>
          <value t="str">
            <val>X</val>
          </value>
        </values>
      </ddeItem>
      <ddeItem name=".SPY110618P135" advise="1">
        <values>
          <value t="str">
            <val>X</val>
          </value>
        </values>
      </ddeItem>
      <ddeItem name=".SPY110618P136" advise="1">
        <values>
          <value t="str">
            <val>I</val>
          </value>
        </values>
      </ddeItem>
      <ddeItem name=".SPY110618P137" advise="1">
        <values>
          <value t="str">
            <val>I</val>
          </value>
        </values>
      </ddeItem>
      <ddeItem name=".SPY110630C117" advise="1">
        <values>
          <value t="str">
            <val>X</val>
          </value>
        </values>
      </ddeItem>
      <ddeItem name=".SPY110630C118" advise="1">
        <values>
          <value t="str">
            <val>X</val>
          </value>
        </values>
      </ddeItem>
      <ddeItem name=".SPY110630C119" advise="1">
        <values>
          <value t="str">
            <val>X</val>
          </value>
        </values>
      </ddeItem>
      <ddeItem name=".SPY110630C120" advise="1">
        <values>
          <value t="str">
            <val>X</val>
          </value>
        </values>
      </ddeItem>
      <ddeItem name=".SPY110630C121" advise="1">
        <values>
          <value t="str">
            <val>X</val>
          </value>
        </values>
      </ddeItem>
      <ddeItem name=".SPY110630C122" advise="1">
        <values>
          <value t="str">
            <val>X</val>
          </value>
        </values>
      </ddeItem>
      <ddeItem name=".SPY110630C123" advise="1">
        <values>
          <value t="str">
            <val>X</val>
          </value>
        </values>
      </ddeItem>
      <ddeItem name=".SPY110630C124" advise="1">
        <values>
          <value t="str">
            <val>X</val>
          </value>
        </values>
      </ddeItem>
      <ddeItem name=".SPY110630C125" advise="1">
        <values>
          <value t="str">
            <val>X</val>
          </value>
        </values>
      </ddeItem>
      <ddeItem name=".SPY110630C126" advise="1">
        <values>
          <value t="str">
            <val>X</val>
          </value>
        </values>
      </ddeItem>
      <ddeItem name=".SPY110630C127" advise="1">
        <values>
          <value t="str">
            <val>I</val>
          </value>
        </values>
      </ddeItem>
      <ddeItem name=".SPY110630C128" advise="1">
        <values>
          <value t="str">
            <val>X</val>
          </value>
        </values>
      </ddeItem>
      <ddeItem name=".SPY110630C129" advise="1">
        <values>
          <value t="str">
            <val>X</val>
          </value>
        </values>
      </ddeItem>
      <ddeItem name=".SPY110630C130" advise="1">
        <values>
          <value t="str">
            <val>X</val>
          </value>
        </values>
      </ddeItem>
      <ddeItem name=".SPY110630C131" advise="1">
        <values>
          <value t="str">
            <val>X</val>
          </value>
        </values>
      </ddeItem>
      <ddeItem name=".SPY110630C132" advise="1">
        <values>
          <value t="str">
            <val>I</val>
          </value>
        </values>
      </ddeItem>
      <ddeItem name=".SPY110630C133" advise="1">
        <values>
          <value t="str">
            <val>X</val>
          </value>
        </values>
      </ddeItem>
      <ddeItem name=".SPY110630C134" advise="1">
        <values>
          <value t="str">
            <val>X</val>
          </value>
        </values>
      </ddeItem>
      <ddeItem name=".SPY110630C135" advise="1">
        <values>
          <value t="str">
            <val>X</val>
          </value>
        </values>
      </ddeItem>
      <ddeItem name=".SPY110630C140" advise="1">
        <values>
          <value t="str">
            <val>X</val>
          </value>
        </values>
      </ddeItem>
      <ddeItem name=".SPY110630P117" advise="1">
        <values>
          <value t="str">
            <val>X</val>
          </value>
        </values>
      </ddeItem>
      <ddeItem name=".SPY110630P118" advise="1">
        <values>
          <value t="str">
            <val>X</val>
          </value>
        </values>
      </ddeItem>
      <ddeItem name=".SPY110630P119" advise="1">
        <values>
          <value t="str">
            <val>X</val>
          </value>
        </values>
      </ddeItem>
      <ddeItem name=".SPY110630P120" advise="1">
        <values>
          <value t="str">
            <val>X</val>
          </value>
        </values>
      </ddeItem>
      <ddeItem name=".SPY110630P121" advise="1">
        <values>
          <value t="str">
            <val>X</val>
          </value>
        </values>
      </ddeItem>
      <ddeItem name=".SPY110630P122" advise="1">
        <values>
          <value t="str">
            <val>X</val>
          </value>
        </values>
      </ddeItem>
      <ddeItem name=".SPY110630P123" advise="1">
        <values>
          <value t="str">
            <val>X</val>
          </value>
        </values>
      </ddeItem>
      <ddeItem name=".SPY110630P124" advise="1">
        <values>
          <value t="str">
            <val>X</val>
          </value>
        </values>
      </ddeItem>
      <ddeItem name=".SPY110630P125" advise="1">
        <values>
          <value t="str">
            <val>X</val>
          </value>
        </values>
      </ddeItem>
      <ddeItem name=".SPY110630P126" advise="1">
        <values>
          <value t="str">
            <val>X</val>
          </value>
        </values>
      </ddeItem>
      <ddeItem name=".SPY110630P127" advise="1">
        <values>
          <value t="str">
            <val>X</val>
          </value>
        </values>
      </ddeItem>
      <ddeItem name=".SPY110630P128" advise="1">
        <values>
          <value t="str">
            <val>X</val>
          </value>
        </values>
      </ddeItem>
      <ddeItem name=".SPY110630P129" advise="1">
        <values>
          <value t="str">
            <val>X</val>
          </value>
        </values>
      </ddeItem>
      <ddeItem name=".SPY110630P130" advise="1">
        <values>
          <value t="str">
            <val>I</val>
          </value>
        </values>
      </ddeItem>
      <ddeItem name=".SPY110630P131" advise="1">
        <values>
          <value t="str">
            <val>X</val>
          </value>
        </values>
      </ddeItem>
      <ddeItem name=".SPY110630P132" advise="1">
        <values>
          <value t="str">
            <val>X</val>
          </value>
        </values>
      </ddeItem>
      <ddeItem name=".SPY110630P133" advise="1">
        <values>
          <value t="str">
            <val>X</val>
          </value>
        </values>
      </ddeItem>
      <ddeItem name=".SPY110630P134" advise="1">
        <values>
          <value t="str">
            <val>X</val>
          </value>
        </values>
      </ddeItem>
      <ddeItem name=".SPY110630P135" advise="1">
        <values>
          <value t="str">
            <val>X</val>
          </value>
        </values>
      </ddeItem>
      <ddeItem name=".SPY110630P140" advise="1">
        <values>
          <value t="str">
            <val>X</val>
          </value>
        </values>
      </ddeItem>
      <ddeItem name=".SPY110917C118" advise="1">
        <values>
          <value t="str">
            <val>X</val>
          </value>
        </values>
      </ddeItem>
      <ddeItem name=".SPY110917C119" advise="1">
        <values>
          <value t="str">
            <val>X</val>
          </value>
        </values>
      </ddeItem>
      <ddeItem name=".SPY110917C120" advise="1">
        <values>
          <value t="str">
            <val>X</val>
          </value>
        </values>
      </ddeItem>
      <ddeItem name=".SPY110917C121" advise="1">
        <values>
          <value t="str">
            <val>X</val>
          </value>
        </values>
      </ddeItem>
      <ddeItem name=".SPY110917C122" advise="1">
        <values>
          <value t="str">
            <val>X</val>
          </value>
        </values>
      </ddeItem>
      <ddeItem name=".SPY110917C123" advise="1">
        <values>
          <value t="str">
            <val>X</val>
          </value>
        </values>
      </ddeItem>
      <ddeItem name=".SPY110917C124" advise="1">
        <values>
          <value t="str">
            <val>X</val>
          </value>
        </values>
      </ddeItem>
      <ddeItem name=".SPY110917C125" advise="1">
        <values>
          <value t="str">
            <val>X</val>
          </value>
        </values>
      </ddeItem>
      <ddeItem name=".SPY110917C126" advise="1">
        <values>
          <value t="str">
            <val>X</val>
          </value>
        </values>
      </ddeItem>
      <ddeItem name=".SPY110917C127" advise="1">
        <values>
          <value t="str">
            <val>X</val>
          </value>
        </values>
      </ddeItem>
      <ddeItem name=".SPY110917C128" advise="1">
        <values>
          <value t="str">
            <val>X</val>
          </value>
        </values>
      </ddeItem>
      <ddeItem name=".SPY110917C129" advise="1">
        <values>
          <value t="str">
            <val>X</val>
          </value>
        </values>
      </ddeItem>
      <ddeItem name=".SPY110917C130" advise="1">
        <values>
          <value t="str">
            <val>X</val>
          </value>
        </values>
      </ddeItem>
      <ddeItem name=".SPY110917C131" advise="1">
        <values>
          <value t="str">
            <val>X</val>
          </value>
        </values>
      </ddeItem>
      <ddeItem name=".SPY110917C132" advise="1">
        <values>
          <value t="str">
            <val>X</val>
          </value>
        </values>
      </ddeItem>
      <ddeItem name=".SPY110917C133" advise="1">
        <values>
          <value t="str">
            <val>X</val>
          </value>
        </values>
      </ddeItem>
      <ddeItem name=".SPY110917C134" advise="1">
        <values>
          <value t="str">
            <val>X</val>
          </value>
        </values>
      </ddeItem>
      <ddeItem name=".SPY110917C135" advise="1">
        <values>
          <value t="str">
            <val>X</val>
          </value>
        </values>
      </ddeItem>
      <ddeItem name=".SPY110917C136" advise="1">
        <values>
          <value t="str">
            <val>X</val>
          </value>
        </values>
      </ddeItem>
      <ddeItem name=".SPY110917C137" advise="1">
        <values>
          <value t="str">
            <val>X</val>
          </value>
        </values>
      </ddeItem>
      <ddeItem name=".SPY110917P118" advise="1">
        <values>
          <value t="str">
            <val>X</val>
          </value>
        </values>
      </ddeItem>
      <ddeItem name=".SPY110917P119" advise="1">
        <values>
          <value t="str">
            <val>X</val>
          </value>
        </values>
      </ddeItem>
      <ddeItem name=".SPY110917P120" advise="1">
        <values>
          <value t="str">
            <val>X</val>
          </value>
        </values>
      </ddeItem>
      <ddeItem name=".SPY110917P121" advise="1">
        <values>
          <value t="str">
            <val>X</val>
          </value>
        </values>
      </ddeItem>
      <ddeItem name=".SPY110917P122" advise="1">
        <values>
          <value t="str">
            <val>X</val>
          </value>
        </values>
      </ddeItem>
      <ddeItem name=".SPY110917P123" advise="1">
        <values>
          <value t="str">
            <val>X</val>
          </value>
        </values>
      </ddeItem>
      <ddeItem name=".SPY110917P124" advise="1">
        <values>
          <value t="str">
            <val>X</val>
          </value>
        </values>
      </ddeItem>
      <ddeItem name=".SPY110917P125" advise="1">
        <values>
          <value t="str">
            <val>X</val>
          </value>
        </values>
      </ddeItem>
      <ddeItem name=".SPY110917P126" advise="1">
        <values>
          <value t="str">
            <val>X</val>
          </value>
        </values>
      </ddeItem>
      <ddeItem name=".SPY110917P127" advise="1">
        <values>
          <value t="str">
            <val>X</val>
          </value>
        </values>
      </ddeItem>
      <ddeItem name=".SPY110917P128" advise="1">
        <values>
          <value t="str">
            <val>X</val>
          </value>
        </values>
      </ddeItem>
      <ddeItem name=".SPY110917P129" advise="1">
        <values>
          <value t="str">
            <val>X</val>
          </value>
        </values>
      </ddeItem>
      <ddeItem name=".SPY110917P130" advise="1">
        <values>
          <value t="str">
            <val>X</val>
          </value>
        </values>
      </ddeItem>
      <ddeItem name=".SPY110917P131" advise="1">
        <values>
          <value t="str">
            <val>X</val>
          </value>
        </values>
      </ddeItem>
      <ddeItem name=".SPY110917P132" advise="1">
        <values>
          <value t="str">
            <val>X</val>
          </value>
        </values>
      </ddeItem>
      <ddeItem name=".SPY110917P133" advise="1">
        <values>
          <value t="str">
            <val>X</val>
          </value>
        </values>
      </ddeItem>
      <ddeItem name=".SPY110917P134" advise="1">
        <values>
          <value t="str">
            <val>X</val>
          </value>
        </values>
      </ddeItem>
      <ddeItem name=".SPY110917P135" advise="1">
        <values>
          <value t="str">
            <val>X</val>
          </value>
        </values>
      </ddeItem>
      <ddeItem name=".SPY110917P136" advise="1">
        <values>
          <value t="str">
            <val>X</val>
          </value>
        </values>
      </ddeItem>
      <ddeItem name=".SPY110917P137" advise="1">
        <values>
          <value t="str">
            <val>X</val>
          </value>
        </values>
      </ddeItem>
      <ddeItem name=".SPY110930C118" advise="1">
        <values>
          <value t="str">
            <val>X</val>
          </value>
        </values>
      </ddeItem>
      <ddeItem name=".SPY110930C119" advise="1">
        <values>
          <value t="str">
            <val>X</val>
          </value>
        </values>
      </ddeItem>
      <ddeItem name=".SPY110930C120" advise="1">
        <values>
          <value t="str">
            <val>X</val>
          </value>
        </values>
      </ddeItem>
      <ddeItem name=".SPY110930C121" advise="1">
        <values>
          <value t="str">
            <val>X</val>
          </value>
        </values>
      </ddeItem>
      <ddeItem name=".SPY110930C122" advise="1">
        <values>
          <value t="str">
            <val>X</val>
          </value>
        </values>
      </ddeItem>
      <ddeItem name=".SPY110930C123" advise="1">
        <values>
          <value t="str">
            <val>X</val>
          </value>
        </values>
      </ddeItem>
      <ddeItem name=".SPY110930C124" advise="1">
        <values>
          <value t="str">
            <val>C</val>
          </value>
        </values>
      </ddeItem>
      <ddeItem name=".SPY110930C125" advise="1">
        <values>
          <value t="str">
            <val>X</val>
          </value>
        </values>
      </ddeItem>
      <ddeItem name=".SPY110930C126" advise="1">
        <values>
          <value t="str">
            <val>X</val>
          </value>
        </values>
      </ddeItem>
      <ddeItem name=".SPY110930C127" advise="1">
        <values>
          <value t="str">
            <val>I</val>
          </value>
        </values>
      </ddeItem>
      <ddeItem name=".SPY110930C128" advise="1">
        <values>
          <value t="str">
            <val>X</val>
          </value>
        </values>
      </ddeItem>
      <ddeItem name=".SPY110930C129" advise="1">
        <values>
          <value t="str">
            <val>C</val>
          </value>
        </values>
      </ddeItem>
      <ddeItem name=".SPY110930C130" advise="1">
        <values>
          <value t="str">
            <val>I</val>
          </value>
        </values>
      </ddeItem>
      <ddeItem name=".SPY110930C131" advise="1">
        <values>
          <value t="str">
            <val>X</val>
          </value>
        </values>
      </ddeItem>
      <ddeItem name=".SPY110930C132" advise="1">
        <values>
          <value t="str">
            <val>X</val>
          </value>
        </values>
      </ddeItem>
      <ddeItem name=".SPY110930C133" advise="1">
        <values>
          <value t="str">
            <val>I</val>
          </value>
        </values>
      </ddeItem>
      <ddeItem name=".SPY110930C134" advise="1">
        <values>
          <value t="str">
            <val>I</val>
          </value>
        </values>
      </ddeItem>
      <ddeItem name=".SPY110930C135" advise="1">
        <values>
          <value t="str">
            <val>X</val>
          </value>
        </values>
      </ddeItem>
      <ddeItem name=".SPY110930C140" advise="1">
        <values>
          <value t="str">
            <val>X</val>
          </value>
        </values>
      </ddeItem>
      <ddeItem name=".SPY110930C145" advise="1">
        <values>
          <value t="str">
            <val>B</val>
          </value>
        </values>
      </ddeItem>
      <ddeItem name=".SPY110930P118" advise="1">
        <values>
          <value t="str">
            <val>X</val>
          </value>
        </values>
      </ddeItem>
      <ddeItem name=".SPY110930P119" advise="1">
        <values>
          <value t="str">
            <val>X</val>
          </value>
        </values>
      </ddeItem>
      <ddeItem name=".SPY110930P120" advise="1">
        <values>
          <value t="str">
            <val>X</val>
          </value>
        </values>
      </ddeItem>
      <ddeItem name=".SPY110930P121" advise="1">
        <values>
          <value t="str">
            <val>X</val>
          </value>
        </values>
      </ddeItem>
      <ddeItem name=".SPY110930P122" advise="1">
        <values>
          <value t="str">
            <val>X</val>
          </value>
        </values>
      </ddeItem>
      <ddeItem name=".SPY110930P123" advise="1">
        <values>
          <value t="str">
            <val>I</val>
          </value>
        </values>
      </ddeItem>
      <ddeItem name=".SPY110930P124" advise="1">
        <values>
          <value t="str">
            <val>X</val>
          </value>
        </values>
      </ddeItem>
      <ddeItem name=".SPY110930P125" advise="1">
        <values>
          <value t="str">
            <val>I</val>
          </value>
        </values>
      </ddeItem>
      <ddeItem name=".SPY110930P126" advise="1">
        <values>
          <value t="str">
            <val>X</val>
          </value>
        </values>
      </ddeItem>
      <ddeItem name=".SPY110930P127" advise="1">
        <values>
          <value t="str">
            <val>X</val>
          </value>
        </values>
      </ddeItem>
      <ddeItem name=".SPY110930P128" advise="1">
        <values>
          <value t="str">
            <val>X</val>
          </value>
        </values>
      </ddeItem>
      <ddeItem name=".SPY110930P129" advise="1">
        <values>
          <value t="str">
            <val>X</val>
          </value>
        </values>
      </ddeItem>
      <ddeItem name=".SPY110930P130" advise="1">
        <values>
          <value t="str">
            <val>X</val>
          </value>
        </values>
      </ddeItem>
      <ddeItem name=".SPY110930P131" advise="1">
        <values>
          <value t="str">
            <val>X</val>
          </value>
        </values>
      </ddeItem>
      <ddeItem name=".SPY110930P132" advise="1">
        <values>
          <value t="str">
            <val>X</val>
          </value>
        </values>
      </ddeItem>
      <ddeItem name=".SPY110930P133" advise="1">
        <values>
          <value t="str">
            <val>X</val>
          </value>
        </values>
      </ddeItem>
      <ddeItem name=".SPY110930P134" advise="1">
        <values>
          <value t="str">
            <val>X</val>
          </value>
        </values>
      </ddeItem>
      <ddeItem name=".SPY110930P135" advise="1">
        <values>
          <value t="str">
            <val>I</val>
          </value>
        </values>
      </ddeItem>
      <ddeItem name=".SPY110930P140" advise="1">
        <values>
          <value t="str">
            <val>I</val>
          </value>
        </values>
      </ddeItem>
      <ddeItem name=".SPY110930P145" advise="1">
        <values>
          <value t="str">
            <val>B</val>
          </value>
        </values>
      </ddeItem>
      <ddeItem name=".SPY111217C118" advise="1">
        <values>
          <value t="str">
            <val>X</val>
          </value>
        </values>
      </ddeItem>
      <ddeItem name=".SPY111217C119" advise="1">
        <values>
          <value t="str">
            <val>X</val>
          </value>
        </values>
      </ddeItem>
      <ddeItem name=".SPY111217C120" advise="1">
        <values>
          <value t="str">
            <val>X</val>
          </value>
        </values>
      </ddeItem>
      <ddeItem name=".SPY111217C121" advise="1">
        <values>
          <value t="str">
            <val>X</val>
          </value>
        </values>
      </ddeItem>
      <ddeItem name=".SPY111217C122" advise="1">
        <values>
          <value t="str">
            <val>X</val>
          </value>
        </values>
      </ddeItem>
      <ddeItem name=".SPY111217C123" advise="1">
        <values>
          <value t="str">
            <val>X</val>
          </value>
        </values>
      </ddeItem>
      <ddeItem name=".SPY111217C124" advise="1">
        <values>
          <value t="str">
            <val>X</val>
          </value>
        </values>
      </ddeItem>
      <ddeItem name=".SPY111217C125" advise="1">
        <values>
          <value t="str">
            <val>X</val>
          </value>
        </values>
      </ddeItem>
      <ddeItem name=".SPY111217C126" advise="1">
        <values>
          <value t="str">
            <val>X</val>
          </value>
        </values>
      </ddeItem>
      <ddeItem name=".SPY111217C127" advise="1">
        <values>
          <value t="str">
            <val>X</val>
          </value>
        </values>
      </ddeItem>
      <ddeItem name=".SPY111217C128" advise="1">
        <values>
          <value t="str">
            <val>X</val>
          </value>
        </values>
      </ddeItem>
      <ddeItem name=".SPY111217C129" advise="1">
        <values>
          <value t="str">
            <val>X</val>
          </value>
        </values>
      </ddeItem>
      <ddeItem name=".SPY111217C130" advise="1">
        <values>
          <value t="str">
            <val>X</val>
          </value>
        </values>
      </ddeItem>
      <ddeItem name=".SPY111217C131" advise="1">
        <values>
          <value t="str">
            <val>X</val>
          </value>
        </values>
      </ddeItem>
      <ddeItem name=".SPY111217C132" advise="1">
        <values>
          <value t="str">
            <val>X</val>
          </value>
        </values>
      </ddeItem>
      <ddeItem name=".SPY111217C133" advise="1">
        <values>
          <value t="str">
            <val>X</val>
          </value>
        </values>
      </ddeItem>
      <ddeItem name=".SPY111217C134" advise="1">
        <values>
          <value t="str">
            <val>X</val>
          </value>
        </values>
      </ddeItem>
      <ddeItem name=".SPY111217C135" advise="1">
        <values>
          <value t="str">
            <val>C</val>
          </value>
        </values>
      </ddeItem>
      <ddeItem name=".SPY111217C139" advise="1">
        <values>
          <value t="str">
            <val>X</val>
          </value>
        </values>
      </ddeItem>
      <ddeItem name=".SPY111217C140" advise="1">
        <values>
          <value t="str">
            <val>X</val>
          </value>
        </values>
      </ddeItem>
      <ddeItem name=".SPY111217P118" advise="1">
        <values>
          <value t="str">
            <val>X</val>
          </value>
        </values>
      </ddeItem>
      <ddeItem name=".SPY111217P119" advise="1">
        <values>
          <value t="str">
            <val>X</val>
          </value>
        </values>
      </ddeItem>
      <ddeItem name=".SPY111217P120" advise="1">
        <values>
          <value t="str">
            <val>X</val>
          </value>
        </values>
      </ddeItem>
      <ddeItem name=".SPY111217P121" advise="1">
        <values>
          <value t="str">
            <val>X</val>
          </value>
        </values>
      </ddeItem>
      <ddeItem name=".SPY111217P122" advise="1">
        <values>
          <value t="str">
            <val>X</val>
          </value>
        </values>
      </ddeItem>
      <ddeItem name=".SPY111217P123" advise="1">
        <values>
          <value t="str">
            <val>X</val>
          </value>
        </values>
      </ddeItem>
      <ddeItem name=".SPY111217P124" advise="1">
        <values>
          <value t="str">
            <val>X</val>
          </value>
        </values>
      </ddeItem>
      <ddeItem name=".SPY111217P125" advise="1">
        <values>
          <value t="str">
            <val>X</val>
          </value>
        </values>
      </ddeItem>
      <ddeItem name=".SPY111217P126" advise="1">
        <values>
          <value t="str">
            <val>X</val>
          </value>
        </values>
      </ddeItem>
      <ddeItem name=".SPY111217P127" advise="1">
        <values>
          <value t="str">
            <val>X</val>
          </value>
        </values>
      </ddeItem>
      <ddeItem name=".SPY111217P128" advise="1">
        <values>
          <value t="str">
            <val>X</val>
          </value>
        </values>
      </ddeItem>
      <ddeItem name=".SPY111217P129" advise="1">
        <values>
          <value t="str">
            <val>X</val>
          </value>
        </values>
      </ddeItem>
      <ddeItem name=".SPY111217P130" advise="1">
        <values>
          <value t="str">
            <val>X</val>
          </value>
        </values>
      </ddeItem>
      <ddeItem name=".SPY111217P131" advise="1">
        <values>
          <value t="str">
            <val>X</val>
          </value>
        </values>
      </ddeItem>
      <ddeItem name=".SPY111217P132" advise="1">
        <values>
          <value t="str">
            <val>X</val>
          </value>
        </values>
      </ddeItem>
      <ddeItem name=".SPY111217P133" advise="1">
        <values>
          <value t="str">
            <val>X</val>
          </value>
        </values>
      </ddeItem>
      <ddeItem name=".SPY111217P134" advise="1">
        <values>
          <value t="str">
            <val>X</val>
          </value>
        </values>
      </ddeItem>
      <ddeItem name=".SPY111217P135" advise="1">
        <values>
          <value t="str">
            <val>X</val>
          </value>
        </values>
      </ddeItem>
      <ddeItem name=".SPY111217P139" advise="1">
        <values>
          <value t="str">
            <val>X</val>
          </value>
        </values>
      </ddeItem>
      <ddeItem name=".SPY111217P140" advise="1">
        <values>
          <value t="str">
            <val>I</val>
          </value>
        </values>
      </ddeItem>
      <ddeItem name=".SPY111230C100" advise="1">
        <values>
          <value t="str">
            <val>X</val>
          </value>
        </values>
      </ddeItem>
      <ddeItem name=".SPY111230C105" advise="1">
        <values>
          <value t="str">
            <val>I</val>
          </value>
        </values>
      </ddeItem>
      <ddeItem name=".SPY111230C110" advise="1">
        <values>
          <value t="str">
            <val>X</val>
          </value>
        </values>
      </ddeItem>
      <ddeItem name=".SPY111230C112" advise="1">
        <values>
          <value t="str">
            <val>X</val>
          </value>
        </values>
      </ddeItem>
      <ddeItem name=".SPY111230C113" advise="1">
        <values>
          <value t="str">
            <val>X</val>
          </value>
        </values>
      </ddeItem>
      <ddeItem name=".SPY111230C114" advise="1">
        <values>
          <value t="str">
            <val>X</val>
          </value>
        </values>
      </ddeItem>
      <ddeItem name=".SPY111230C115" advise="1">
        <values>
          <value t="str">
            <val>X</val>
          </value>
        </values>
      </ddeItem>
      <ddeItem name=".SPY111230C120" advise="1">
        <values>
          <value t="str">
            <val>X</val>
          </value>
        </values>
      </ddeItem>
      <ddeItem name=".SPY111230C124" advise="1">
        <values>
          <value t="str">
            <val>X</val>
          </value>
        </values>
      </ddeItem>
      <ddeItem name=".SPY111230C125" advise="1">
        <values>
          <value t="str">
            <val>I</val>
          </value>
        </values>
      </ddeItem>
      <ddeItem name=".SPY111230C126" advise="1">
        <values>
          <value t="str">
            <val>X</val>
          </value>
        </values>
      </ddeItem>
      <ddeItem name=".SPY111230C127" advise="1">
        <values>
          <value t="str">
            <val>X</val>
          </value>
        </values>
      </ddeItem>
      <ddeItem name=".SPY111230C128" advise="1">
        <values>
          <value t="str">
            <val>X</val>
          </value>
        </values>
      </ddeItem>
      <ddeItem name=".SPY111230C130" advise="1">
        <values>
          <value t="str">
            <val>I</val>
          </value>
        </values>
      </ddeItem>
      <ddeItem name=".SPY111230C135" advise="1">
        <values>
          <value t="str">
            <val>X</val>
          </value>
        </values>
      </ddeItem>
      <ddeItem name=".SPY111230C140" advise="1">
        <values>
          <value t="str">
            <val>X</val>
          </value>
        </values>
      </ddeItem>
      <ddeItem name=".SPY111230C145" advise="1">
        <values>
          <value t="str">
            <val>X</val>
          </value>
        </values>
      </ddeItem>
      <ddeItem name=".SPY111230C85" advise="1">
        <values>
          <value t="str">
            <val>X</val>
          </value>
        </values>
      </ddeItem>
      <ddeItem name=".SPY111230C90" advise="1">
        <values>
          <value t="str">
            <val>X</val>
          </value>
        </values>
      </ddeItem>
      <ddeItem name=".SPY111230C95" advise="1">
        <values>
          <value t="str">
            <val>X</val>
          </value>
        </values>
      </ddeItem>
      <ddeItem name=".SPY111230P100" advise="1">
        <values>
          <value t="str">
            <val>X</val>
          </value>
        </values>
      </ddeItem>
      <ddeItem name=".SPY111230P105" advise="1">
        <values>
          <value t="str">
            <val>X</val>
          </value>
        </values>
      </ddeItem>
      <ddeItem name=".SPY111230P110" advise="1">
        <values>
          <value t="str">
            <val>X</val>
          </value>
        </values>
      </ddeItem>
      <ddeItem name=".SPY111230P112" advise="1">
        <values>
          <value t="str">
            <val>X</val>
          </value>
        </values>
      </ddeItem>
      <ddeItem name=".SPY111230P113" advise="1">
        <values>
          <value t="str">
            <val>X</val>
          </value>
        </values>
      </ddeItem>
      <ddeItem name=".SPY111230P114" advise="1">
        <values>
          <value t="str">
            <val>X</val>
          </value>
        </values>
      </ddeItem>
      <ddeItem name=".SPY111230P115" advise="1">
        <values>
          <value t="str">
            <val>X</val>
          </value>
        </values>
      </ddeItem>
      <ddeItem name=".SPY111230P120" advise="1">
        <values>
          <value t="str">
            <val>X</val>
          </value>
        </values>
      </ddeItem>
      <ddeItem name=".SPY111230P124" advise="1">
        <values>
          <value t="str">
            <val>I</val>
          </value>
        </values>
      </ddeItem>
      <ddeItem name=".SPY111230P125" advise="1">
        <values>
          <value t="str">
            <val>X</val>
          </value>
        </values>
      </ddeItem>
      <ddeItem name=".SPY111230P126" advise="1">
        <values>
          <value t="str">
            <val>I</val>
          </value>
        </values>
      </ddeItem>
      <ddeItem name=".SPY111230P127" advise="1">
        <values>
          <value t="str">
            <val>I</val>
          </value>
        </values>
      </ddeItem>
      <ddeItem name=".SPY111230P128" advise="1">
        <values>
          <value t="str">
            <val>C</val>
          </value>
        </values>
      </ddeItem>
      <ddeItem name=".SPY111230P130" advise="1">
        <values>
          <value t="str">
            <val>X</val>
          </value>
        </values>
      </ddeItem>
      <ddeItem name=".SPY111230P135" advise="1">
        <values>
          <value t="str">
            <val>X</val>
          </value>
        </values>
      </ddeItem>
      <ddeItem name=".SPY111230P140" advise="1">
        <values>
          <value t="str">
            <val>X</val>
          </value>
        </values>
      </ddeItem>
      <ddeItem name=".SPY111230P145" advise="1">
        <values>
          <value t="str">
            <val>I</val>
          </value>
        </values>
      </ddeItem>
      <ddeItem name=".SPY111230P85" advise="1">
        <values>
          <value t="str">
            <val>X</val>
          </value>
        </values>
      </ddeItem>
      <ddeItem name=".SPY111230P90" advise="1">
        <values>
          <value t="str">
            <val>X</val>
          </value>
        </values>
      </ddeItem>
      <ddeItem name=".SPY111230P95" advise="1">
        <values>
          <value t="str">
            <val>X</val>
          </value>
        </values>
      </ddeItem>
      <ddeItem name=".SPY120121C100" advise="1">
        <values>
          <value t="str">
            <val>X</val>
          </value>
        </values>
      </ddeItem>
      <ddeItem name=".SPY120121C105" advise="1">
        <values>
          <value t="str">
            <val>X</val>
          </value>
        </values>
      </ddeItem>
      <ddeItem name=".SPY120121C110" advise="1">
        <values>
          <value t="str">
            <val>X</val>
          </value>
        </values>
      </ddeItem>
      <ddeItem name=".SPY120121C115" advise="1">
        <values>
          <value t="str">
            <val>X</val>
          </value>
        </values>
      </ddeItem>
      <ddeItem name=".SPY120121C120" advise="1">
        <values>
          <value t="str">
            <val>X</val>
          </value>
        </values>
      </ddeItem>
      <ddeItem name=".SPY120121C125" advise="1">
        <values>
          <value t="str">
            <val>X</val>
          </value>
        </values>
      </ddeItem>
      <ddeItem name=".SPY120121C130" advise="1">
        <values>
          <value t="str">
            <val>X</val>
          </value>
        </values>
      </ddeItem>
      <ddeItem name=".SPY120121C135" advise="1">
        <values>
          <value t="str">
            <val>X</val>
          </value>
        </values>
      </ddeItem>
      <ddeItem name=".SPY120121C140" advise="1">
        <values>
          <value t="str">
            <val>X</val>
          </value>
        </values>
      </ddeItem>
      <ddeItem name=".SPY120121C145" advise="1">
        <values>
          <value t="str">
            <val>B</val>
          </value>
        </values>
      </ddeItem>
      <ddeItem name=".SPY120121C150" advise="1">
        <values>
          <value t="str">
            <val>X</val>
          </value>
        </values>
      </ddeItem>
      <ddeItem name=".SPY120121C155" advise="1">
        <values>
          <value t="str">
            <val>X</val>
          </value>
        </values>
      </ddeItem>
      <ddeItem name=".SPY120121C160" advise="1">
        <values>
          <value t="str">
            <val>X</val>
          </value>
        </values>
      </ddeItem>
      <ddeItem name=".SPY120121C165" advise="1">
        <values>
          <value t="str">
            <val>X</val>
          </value>
        </values>
      </ddeItem>
      <ddeItem name=".SPY120121C170" advise="1">
        <values>
          <value t="str">
            <val>X</val>
          </value>
        </values>
      </ddeItem>
      <ddeItem name=".SPY120121C175" advise="1">
        <values>
          <value t="str">
            <val>X</val>
          </value>
        </values>
      </ddeItem>
      <ddeItem name=".SPY120121C80" advise="1">
        <values>
          <value t="str">
            <val>X</val>
          </value>
        </values>
      </ddeItem>
      <ddeItem name=".SPY120121C85" advise="1">
        <values>
          <value t="str">
            <val>X</val>
          </value>
        </values>
      </ddeItem>
      <ddeItem name=".SPY120121C90" advise="1">
        <values>
          <value t="str">
            <val>X</val>
          </value>
        </values>
      </ddeItem>
      <ddeItem name=".SPY120121C95" advise="1">
        <values>
          <value t="str">
            <val>X</val>
          </value>
        </values>
      </ddeItem>
      <ddeItem name=".SPY120121P100" advise="1">
        <values>
          <value t="str">
            <val>X</val>
          </value>
        </values>
      </ddeItem>
      <ddeItem name=".SPY120121P105" advise="1">
        <values>
          <value t="str">
            <val>X</val>
          </value>
        </values>
      </ddeItem>
      <ddeItem name=".SPY120121P110" advise="1">
        <values>
          <value t="str">
            <val>X</val>
          </value>
        </values>
      </ddeItem>
      <ddeItem name=".SPY120121P115" advise="1">
        <values>
          <value t="str">
            <val>X</val>
          </value>
        </values>
      </ddeItem>
      <ddeItem name=".SPY120121P120" advise="1">
        <values>
          <value t="str">
            <val>X</val>
          </value>
        </values>
      </ddeItem>
      <ddeItem name=".SPY120121P125" advise="1">
        <values>
          <value t="str">
            <val>X</val>
          </value>
        </values>
      </ddeItem>
      <ddeItem name=".SPY120121P130" advise="1">
        <values>
          <value t="str">
            <val>X</val>
          </value>
        </values>
      </ddeItem>
      <ddeItem name=".SPY120121P135" advise="1">
        <values>
          <value t="str">
            <val>X</val>
          </value>
        </values>
      </ddeItem>
      <ddeItem name=".SPY120121P140" advise="1">
        <values>
          <value t="str">
            <val>X</val>
          </value>
        </values>
      </ddeItem>
      <ddeItem name=".SPY120121P145" advise="1">
        <values>
          <value t="str">
            <val>X</val>
          </value>
        </values>
      </ddeItem>
      <ddeItem name=".SPY120121P150" advise="1">
        <values>
          <value t="str">
            <val>X</val>
          </value>
        </values>
      </ddeItem>
      <ddeItem name=".SPY120121P155" advise="1">
        <values>
          <value t="str">
            <val>X</val>
          </value>
        </values>
      </ddeItem>
      <ddeItem name=".SPY120121P160" advise="1">
        <values>
          <value t="str">
            <val>X</val>
          </value>
        </values>
      </ddeItem>
      <ddeItem name=".SPY120121P165" advise="1">
        <values>
          <value t="str">
            <val>X</val>
          </value>
        </values>
      </ddeItem>
      <ddeItem name=".SPY120121P170" advise="1">
        <values>
          <value t="str">
            <val>X</val>
          </value>
        </values>
      </ddeItem>
      <ddeItem name=".SPY120121P175" advise="1">
        <values>
          <value t="str">
            <val>X</val>
          </value>
        </values>
      </ddeItem>
      <ddeItem name=".SPY120121P80" advise="1">
        <values>
          <value t="str">
            <val>X</val>
          </value>
        </values>
      </ddeItem>
      <ddeItem name=".SPY120121P85" advise="1">
        <values>
          <value t="str">
            <val>X</val>
          </value>
        </values>
      </ddeItem>
      <ddeItem name=".SPY120121P90" advise="1">
        <values>
          <value t="str">
            <val>X</val>
          </value>
        </values>
      </ddeItem>
      <ddeItem name=".SPY120121P95" advise="1">
        <values>
          <value t="str">
            <val>X</val>
          </value>
        </values>
      </ddeItem>
      <ddeItem name=".SPY121222C100" advise="1">
        <values>
          <value t="str">
            <val>X</val>
          </value>
        </values>
      </ddeItem>
      <ddeItem name=".SPY121222C105" advise="1">
        <values>
          <value t="str">
            <val>X</val>
          </value>
        </values>
      </ddeItem>
      <ddeItem name=".SPY121222C110" advise="1">
        <values>
          <value t="str">
            <val>X</val>
          </value>
        </values>
      </ddeItem>
      <ddeItem name=".SPY121222C115" advise="1">
        <values>
          <value t="str">
            <val>X</val>
          </value>
        </values>
      </ddeItem>
      <ddeItem name=".SPY121222C120" advise="1">
        <values>
          <value t="str">
            <val>X</val>
          </value>
        </values>
      </ddeItem>
      <ddeItem name=".SPY121222C125" advise="1">
        <values>
          <value t="str">
            <val>X</val>
          </value>
        </values>
      </ddeItem>
      <ddeItem name=".SPY121222C130" advise="1">
        <values>
          <value t="str">
            <val>X</val>
          </value>
        </values>
      </ddeItem>
      <ddeItem name=".SPY121222C135" advise="1">
        <values>
          <value t="str">
            <val>I</val>
          </value>
        </values>
      </ddeItem>
      <ddeItem name=".SPY121222C140" advise="1">
        <values>
          <value t="str">
            <val>X</val>
          </value>
        </values>
      </ddeItem>
      <ddeItem name=".SPY121222C145" advise="1">
        <values>
          <value t="str">
            <val>X</val>
          </value>
        </values>
      </ddeItem>
      <ddeItem name=".SPY121222C150" advise="1">
        <values>
          <value t="str">
            <val>X</val>
          </value>
        </values>
      </ddeItem>
      <ddeItem name=".SPY121222C155" advise="1">
        <values>
          <value t="str">
            <val>I</val>
          </value>
        </values>
      </ddeItem>
      <ddeItem name=".SPY121222C160" advise="1">
        <values>
          <value t="str">
            <val>I</val>
          </value>
        </values>
      </ddeItem>
      <ddeItem name=".SPY121222C165" advise="1">
        <values>
          <value t="str">
            <val>X</val>
          </value>
        </values>
      </ddeItem>
      <ddeItem name=".SPY121222C170" advise="1">
        <values>
          <value t="str">
            <val>X</val>
          </value>
        </values>
      </ddeItem>
      <ddeItem name=".SPY121222C175" advise="1">
        <values>
          <value t="str">
            <val>X</val>
          </value>
        </values>
      </ddeItem>
      <ddeItem name=".SPY121222C80" advise="1">
        <values>
          <value t="str">
            <val>B</val>
          </value>
        </values>
      </ddeItem>
      <ddeItem name=".SPY121222C85" advise="1">
        <values>
          <value t="str">
            <val>B</val>
          </value>
        </values>
      </ddeItem>
      <ddeItem name=".SPY121222C90" advise="1">
        <values>
          <value t="str">
            <val>X</val>
          </value>
        </values>
      </ddeItem>
      <ddeItem name=".SPY121222C95" advise="1">
        <values>
          <value t="str">
            <val>X</val>
          </value>
        </values>
      </ddeItem>
      <ddeItem name=".SPY121222P100" advise="1">
        <values>
          <value t="str">
            <val>X</val>
          </value>
        </values>
      </ddeItem>
      <ddeItem name=".SPY121222P105" advise="1">
        <values>
          <value t="str">
            <val>X</val>
          </value>
        </values>
      </ddeItem>
      <ddeItem name=".SPY121222P110" advise="1">
        <values>
          <value t="str">
            <val>X</val>
          </value>
        </values>
      </ddeItem>
      <ddeItem name=".SPY121222P115" advise="1">
        <values>
          <value t="str">
            <val>I</val>
          </value>
        </values>
      </ddeItem>
      <ddeItem name=".SPY121222P120" advise="1">
        <values>
          <value t="str">
            <val>I</val>
          </value>
        </values>
      </ddeItem>
      <ddeItem name=".SPY121222P125" advise="1">
        <values>
          <value t="str">
            <val>X</val>
          </value>
        </values>
      </ddeItem>
      <ddeItem name=".SPY121222P130" advise="1">
        <values>
          <value t="str">
            <val>X</val>
          </value>
        </values>
      </ddeItem>
      <ddeItem name=".SPY121222P135" advise="1">
        <values>
          <value t="str">
            <val>X</val>
          </value>
        </values>
      </ddeItem>
      <ddeItem name=".SPY121222P140" advise="1">
        <values>
          <value t="str">
            <val>X</val>
          </value>
        </values>
      </ddeItem>
      <ddeItem name=".SPY121222P145" advise="1">
        <values>
          <value t="str">
            <val>X</val>
          </value>
        </values>
      </ddeItem>
      <ddeItem name=".SPY121222P150" advise="1">
        <values>
          <value t="str">
            <val>X</val>
          </value>
        </values>
      </ddeItem>
      <ddeItem name=".SPY121222P155" advise="1">
        <values>
          <value t="str">
            <val>X</val>
          </value>
        </values>
      </ddeItem>
      <ddeItem name=".SPY121222P160" advise="1">
        <values>
          <value t="str">
            <val>X</val>
          </value>
        </values>
      </ddeItem>
      <ddeItem name=".SPY121222P165" advise="1">
        <values>
          <value t="str">
            <val>B</val>
          </value>
        </values>
      </ddeItem>
      <ddeItem name=".SPY121222P170" advise="1">
        <values>
          <value t="str">
            <val>X</val>
          </value>
        </values>
      </ddeItem>
      <ddeItem name=".SPY121222P175" advise="1">
        <values>
          <value t="str">
            <val>X</val>
          </value>
        </values>
      </ddeItem>
      <ddeItem name=".SPY121222P80" advise="1">
        <values>
          <value t="str">
            <val>X</val>
          </value>
        </values>
      </ddeItem>
      <ddeItem name=".SPY121222P85" advise="1">
        <values>
          <value t="str">
            <val>X</val>
          </value>
        </values>
      </ddeItem>
      <ddeItem name=".SPY121222P90" advise="1">
        <values>
          <value t="str">
            <val>X</val>
          </value>
        </values>
      </ddeItem>
      <ddeItem name=".SPY121222P95" advise="1">
        <values>
          <value t="str">
            <val>I</val>
          </value>
        </values>
      </ddeItem>
      <ddeItem name=".SPY121231C100" advise="1">
        <values>
          <value t="str">
            <val>X</val>
          </value>
        </values>
      </ddeItem>
      <ddeItem name=".SPY121231C105" advise="1">
        <values>
          <value t="str">
            <val>X</val>
          </value>
        </values>
      </ddeItem>
      <ddeItem name=".SPY121231C110" advise="1">
        <values>
          <value t="str">
            <val>X</val>
          </value>
        </values>
      </ddeItem>
      <ddeItem name=".SPY121231C115" advise="1">
        <values>
          <value t="str">
            <val>X</val>
          </value>
        </values>
      </ddeItem>
      <ddeItem name=".SPY121231C120" advise="1">
        <values>
          <value t="str">
            <val>X</val>
          </value>
        </values>
      </ddeItem>
      <ddeItem name=".SPY121231C125" advise="1">
        <values>
          <value t="str">
            <val>X</val>
          </value>
        </values>
      </ddeItem>
      <ddeItem name=".SPY121231C130" advise="1">
        <values>
          <value t="str">
            <val>X</val>
          </value>
        </values>
      </ddeItem>
      <ddeItem name=".SPY121231C135" advise="1">
        <values>
          <value t="str">
            <val>X</val>
          </value>
        </values>
      </ddeItem>
      <ddeItem name=".SPY121231C140" advise="1">
        <values>
          <value t="str">
            <val>X</val>
          </value>
        </values>
      </ddeItem>
      <ddeItem name=".SPY121231C145" advise="1">
        <values>
          <value t="str">
            <val>X</val>
          </value>
        </values>
      </ddeItem>
      <ddeItem name=".SPY121231C150" advise="1">
        <values>
          <value t="str">
            <val>X</val>
          </value>
        </values>
      </ddeItem>
      <ddeItem name=".SPY121231C155" advise="1">
        <values>
          <value t="str">
            <val>X</val>
          </value>
        </values>
      </ddeItem>
      <ddeItem name=".SPY121231C90" advise="1">
        <values>
          <value t="str">
            <val>I</val>
          </value>
        </values>
      </ddeItem>
      <ddeItem name=".SPY121231C95" advise="1">
        <values>
          <value t="str">
            <val>X</val>
          </value>
        </values>
      </ddeItem>
      <ddeItem name=".SPY121231P100" advise="1">
        <values>
          <value t="str">
            <val>X</val>
          </value>
        </values>
      </ddeItem>
      <ddeItem name=".SPY121231P105" advise="1">
        <values>
          <value t="str">
            <val>X</val>
          </value>
        </values>
      </ddeItem>
      <ddeItem name=".SPY121231P110" advise="1">
        <values>
          <value t="str">
            <val>X</val>
          </value>
        </values>
      </ddeItem>
      <ddeItem name=".SPY121231P115" advise="1">
        <values>
          <value t="str">
            <val>X</val>
          </value>
        </values>
      </ddeItem>
      <ddeItem name=".SPY121231P120" advise="1">
        <values>
          <value t="str">
            <val>X</val>
          </value>
        </values>
      </ddeItem>
      <ddeItem name=".SPY121231P125" advise="1">
        <values>
          <value t="str">
            <val>X</val>
          </value>
        </values>
      </ddeItem>
      <ddeItem name=".SPY121231P130" advise="1">
        <values>
          <value t="str">
            <val>X</val>
          </value>
        </values>
      </ddeItem>
      <ddeItem name=".SPY121231P135" advise="1">
        <values>
          <value t="str">
            <val>X</val>
          </value>
        </values>
      </ddeItem>
      <ddeItem name=".SPY121231P140" advise="1">
        <values>
          <value t="str">
            <val>X</val>
          </value>
        </values>
      </ddeItem>
      <ddeItem name=".SPY121231P145" advise="1">
        <values>
          <value t="str">
            <val>X</val>
          </value>
        </values>
      </ddeItem>
      <ddeItem name=".SPY121231P150" advise="1">
        <values>
          <value t="str">
            <val>X</val>
          </value>
        </values>
      </ddeItem>
      <ddeItem name=".SPY121231P155" advise="1">
        <values>
          <value t="str">
            <val>X</val>
          </value>
        </values>
      </ddeItem>
      <ddeItem name=".SPY121231P90" advise="1">
        <values>
          <value t="str">
            <val>X</val>
          </value>
        </values>
      </ddeItem>
      <ddeItem name=".SPY121231P95" advise="1">
        <values>
          <value t="str">
            <val>X</val>
          </value>
        </values>
      </ddeItem>
      <ddeItem name=".SPY130119C100" advise="1">
        <values>
          <value t="str">
            <val>X</val>
          </value>
        </values>
      </ddeItem>
      <ddeItem name=".SPY130119C110" advise="1">
        <values>
          <value t="str">
            <val>X</val>
          </value>
        </values>
      </ddeItem>
      <ddeItem name=".SPY130119C119" advise="1">
        <values>
          <value t="str">
            <val>X</val>
          </value>
        </values>
      </ddeItem>
      <ddeItem name=".SPY130119C120" advise="1">
        <values>
          <value t="str">
            <val>X</val>
          </value>
        </values>
      </ddeItem>
      <ddeItem name=".SPY130119C121" advise="1">
        <values>
          <value t="str">
            <val>I</val>
          </value>
        </values>
      </ddeItem>
      <ddeItem name=".SPY130119C122" advise="1">
        <values>
          <value t="str">
            <val>X</val>
          </value>
        </values>
      </ddeItem>
      <ddeItem name=".SPY130119C123" advise="1">
        <values>
          <value t="str">
            <val>X</val>
          </value>
        </values>
      </ddeItem>
      <ddeItem name=".SPY130119C124" advise="1">
        <values>
          <value t="str">
            <val>B</val>
          </value>
        </values>
      </ddeItem>
      <ddeItem name=".SPY130119C130" advise="1">
        <values>
          <value t="str">
            <val>X</val>
          </value>
        </values>
      </ddeItem>
      <ddeItem name=".SPY130119C140" advise="1">
        <values>
          <value t="str">
            <val>X</val>
          </value>
        </values>
      </ddeItem>
      <ddeItem name=".SPY130119C150" advise="1">
        <values>
          <value t="str">
            <val>X</val>
          </value>
        </values>
      </ddeItem>
      <ddeItem name=".SPY130119C160" advise="1">
        <values>
          <value t="str">
            <val>X</val>
          </value>
        </values>
      </ddeItem>
      <ddeItem name=".SPY130119C170" advise="1">
        <values>
          <value t="str">
            <val>X</val>
          </value>
        </values>
      </ddeItem>
      <ddeItem name=".SPY130119C70" advise="1">
        <values>
          <value t="str">
            <val>B</val>
          </value>
        </values>
      </ddeItem>
      <ddeItem name=".SPY130119C80" advise="1">
        <values>
          <value t="str">
            <val>B</val>
          </value>
        </values>
      </ddeItem>
      <ddeItem name=".SPY130119C90" advise="1">
        <values>
          <value t="str">
            <val>X</val>
          </value>
        </values>
      </ddeItem>
      <ddeItem name=".SPY130119P100" advise="1">
        <values>
          <value t="str">
            <val>X</val>
          </value>
        </values>
      </ddeItem>
      <ddeItem name=".SPY130119P110" advise="1">
        <values>
          <value t="str">
            <val>X</val>
          </value>
        </values>
      </ddeItem>
      <ddeItem name=".SPY130119P119" advise="1">
        <values>
          <value t="str">
            <val>X</val>
          </value>
        </values>
      </ddeItem>
      <ddeItem name=".SPY130119P120" advise="1">
        <values>
          <value t="str">
            <val>X</val>
          </value>
        </values>
      </ddeItem>
      <ddeItem name=".SPY130119P121" advise="1">
        <values>
          <value t="str">
            <val>X</val>
          </value>
        </values>
      </ddeItem>
      <ddeItem name=".SPY130119P122" advise="1">
        <values>
          <value t="str">
            <val>X</val>
          </value>
        </values>
      </ddeItem>
      <ddeItem name=".SPY130119P123" advise="1">
        <values>
          <value t="str">
            <val>X</val>
          </value>
        </values>
      </ddeItem>
      <ddeItem name=".SPY130119P124" advise="1">
        <values>
          <value t="str">
            <val>X</val>
          </value>
        </values>
      </ddeItem>
      <ddeItem name=".SPY130119P130" advise="1">
        <values>
          <value t="str">
            <val>X</val>
          </value>
        </values>
      </ddeItem>
      <ddeItem name=".SPY130119P140" advise="1">
        <values>
          <value t="str">
            <val>X</val>
          </value>
        </values>
      </ddeItem>
      <ddeItem name=".SPY130119P150" advise="1">
        <values>
          <value t="str">
            <val>X</val>
          </value>
        </values>
      </ddeItem>
      <ddeItem name=".SPY130119P160" advise="1">
        <values>
          <value t="str">
            <val>X</val>
          </value>
        </values>
      </ddeItem>
      <ddeItem name=".SPY130119P170" advise="1">
        <values>
          <value t="str">
            <val>X</val>
          </value>
        </values>
      </ddeItem>
      <ddeItem name=".SPY130119P70" advise="1">
        <values>
          <value t="str">
            <val>X</val>
          </value>
        </values>
      </ddeItem>
      <ddeItem name=".SPY130119P80" advise="1">
        <values>
          <value t="str">
            <val>X</val>
          </value>
        </values>
      </ddeItem>
      <ddeItem name=".SPY130119P90" advise="1">
        <values>
          <value t="str">
            <val>X</val>
          </value>
        </values>
      </ddeItem>
      <ddeItem name=".SPY131221C100" advise="1">
        <values>
          <value t="str">
            <val>I</val>
          </value>
        </values>
      </ddeItem>
      <ddeItem name=".SPY131221C110" advise="1">
        <values>
          <value t="str">
            <val>I</val>
          </value>
        </values>
      </ddeItem>
      <ddeItem name=".SPY131221C115" advise="1">
        <values>
          <value t="str">
            <val>I</val>
          </value>
        </values>
      </ddeItem>
      <ddeItem name=".SPY131221C120" advise="1">
        <values>
          <value t="str">
            <val>I</val>
          </value>
        </values>
      </ddeItem>
      <ddeItem name=".SPY131221C125" advise="1">
        <values>
          <value t="str">
            <val>I</val>
          </value>
        </values>
      </ddeItem>
      <ddeItem name=".SPY131221C130" advise="1">
        <values>
          <value t="str">
            <val>X</val>
          </value>
        </values>
      </ddeItem>
      <ddeItem name=".SPY131221C135" advise="1">
        <values>
          <value t="str">
            <val>I</val>
          </value>
        </values>
      </ddeItem>
      <ddeItem name=".SPY131221C140" advise="1">
        <values>
          <value t="str">
            <val>X</val>
          </value>
        </values>
      </ddeItem>
      <ddeItem name=".SPY131221C150" advise="1">
        <values>
          <value t="str">
            <val>I</val>
          </value>
        </values>
      </ddeItem>
      <ddeItem name=".SPY131221C160" advise="1">
        <values>
          <value t="str">
            <val>I</val>
          </value>
        </values>
      </ddeItem>
      <ddeItem name=".SPY131221C170" advise="1">
        <values>
          <value t="str">
            <val>X</val>
          </value>
        </values>
      </ddeItem>
      <ddeItem name=".SPY131221C70" advise="1">
        <values>
          <value t="str">
            <val>B</val>
          </value>
        </values>
      </ddeItem>
      <ddeItem name=".SPY131221C80" advise="1">
        <values>
          <value t="str">
            <val>X</val>
          </value>
        </values>
      </ddeItem>
      <ddeItem name=".SPY131221C90" advise="1">
        <values>
          <value t="str">
            <val>I</val>
          </value>
        </values>
      </ddeItem>
      <ddeItem name=".SPY131221P100" advise="1">
        <values>
          <value t="str">
            <val>X</val>
          </value>
        </values>
      </ddeItem>
      <ddeItem name=".SPY131221P110" advise="1">
        <values>
          <value t="str">
            <val>X</val>
          </value>
        </values>
      </ddeItem>
      <ddeItem name=".SPY131221P115" advise="1">
        <values>
          <value t="str">
            <val>X</val>
          </value>
        </values>
      </ddeItem>
      <ddeItem name=".SPY131221P120" advise="1">
        <values>
          <value t="str">
            <val>X</val>
          </value>
        </values>
      </ddeItem>
      <ddeItem name=".SPY131221P125" advise="1">
        <values>
          <value t="str">
            <val>X</val>
          </value>
        </values>
      </ddeItem>
      <ddeItem name=".SPY131221P130" advise="1">
        <values>
          <value t="str">
            <val>I</val>
          </value>
        </values>
      </ddeItem>
      <ddeItem name=".SPY131221P135" advise="1">
        <values>
          <value t="str">
            <val>X</val>
          </value>
        </values>
      </ddeItem>
      <ddeItem name=".SPY131221P140" advise="1">
        <values>
          <value t="str">
            <val>X</val>
          </value>
        </values>
      </ddeItem>
      <ddeItem name=".SPY131221P150" advise="1">
        <values>
          <value t="str">
            <val>X</val>
          </value>
        </values>
      </ddeItem>
      <ddeItem name=".SPY131221P160" advise="1">
        <values>
          <value t="str">
            <val>X</val>
          </value>
        </values>
      </ddeItem>
      <ddeItem name=".SPY131221P170" advise="1">
        <values>
          <value t="str">
            <val>X</val>
          </value>
        </values>
      </ddeItem>
      <ddeItem name=".SPY131221P70" advise="1">
        <values>
          <value t="str">
            <val>X</val>
          </value>
        </values>
      </ddeItem>
      <ddeItem name=".SPY131221P80" advise="1">
        <values>
          <value t="str">
            <val>X</val>
          </value>
        </values>
      </ddeItem>
      <ddeItem name=".SPY131221P90" advise="1">
        <values>
          <value t="str">
            <val>I</val>
          </value>
        </values>
      </ddeItem>
      <ddeItem name="SPY" advise="1">
        <values>
          <value t="str">
            <val>P</val>
          </value>
        </values>
      </ddeItem>
      <ddeItem name="StdDocumentName" ole="1" advise="1"/>
    </ddeItems>
  </ddeLink>
</externalLink>
</file>

<file path=xl/externalLinks/externalLink6.xml><?xml version="1.0" encoding="utf-8"?>
<externalLink xmlns="http://schemas.openxmlformats.org/spreadsheetml/2006/main">
  <ddeLink xmlns:r="http://schemas.openxmlformats.org/officeDocument/2006/relationships" ddeService="TOS" ddeTopic="ASK">
    <ddeItems>
      <ddeItem name=".SPY110114C118" advise="1">
        <values>
          <value>
            <val>9.2799999999999994</val>
          </value>
        </values>
      </ddeItem>
      <ddeItem name=".SPY110114C119" advise="1">
        <values>
          <value>
            <val>8.2899999999999991</val>
          </value>
        </values>
      </ddeItem>
      <ddeItem name=".SPY110114C120" advise="1">
        <values>
          <value>
            <val>7.3</val>
          </value>
        </values>
      </ddeItem>
      <ddeItem name=".SPY110114C121" advise="1">
        <values>
          <value>
            <val>6.27</val>
          </value>
        </values>
      </ddeItem>
      <ddeItem name=".SPY110114C122" advise="1">
        <values>
          <value>
            <val>5.32</val>
          </value>
        </values>
      </ddeItem>
      <ddeItem name=".SPY110114C123" advise="1">
        <values>
          <value>
            <val>4.34</val>
          </value>
        </values>
      </ddeItem>
      <ddeItem name=".SPY110114C124" advise="1">
        <values>
          <value>
            <val>3.4</val>
          </value>
        </values>
      </ddeItem>
      <ddeItem name=".SPY110114C125" advise="1">
        <values>
          <value>
            <val>2.48</val>
          </value>
        </values>
      </ddeItem>
      <ddeItem name=".SPY110114C126" advise="1">
        <values>
          <value>
            <val>1.68</val>
          </value>
        </values>
      </ddeItem>
      <ddeItem name=".SPY110114C127" advise="1">
        <values>
          <value>
            <val>0.95</val>
          </value>
        </values>
      </ddeItem>
      <ddeItem name=".SPY110114C128" advise="1">
        <values>
          <value>
            <val>0.47</val>
          </value>
        </values>
      </ddeItem>
      <ddeItem name=".SPY110114C129" advise="1">
        <values>
          <value>
            <val>0.2</val>
          </value>
        </values>
      </ddeItem>
      <ddeItem name=".SPY110114C130" advise="1">
        <values>
          <value>
            <val>7.0000000000000007E-2</val>
          </value>
        </values>
      </ddeItem>
      <ddeItem name=".SPY110114C131" advise="1">
        <values>
          <value>
            <val>0.03</val>
          </value>
        </values>
      </ddeItem>
      <ddeItem name=".SPY110114C132" advise="1">
        <values>
          <value>
            <val>0.02</val>
          </value>
        </values>
      </ddeItem>
      <ddeItem name=".SPY110114C133" advise="1">
        <values>
          <value>
            <val>0.01</val>
          </value>
        </values>
      </ddeItem>
      <ddeItem name=".SPY110114C134" advise="1">
        <values>
          <value>
            <val>0.01</val>
          </value>
        </values>
      </ddeItem>
      <ddeItem name=".SPY110114C135" advise="1">
        <values>
          <value>
            <val>0.01</val>
          </value>
        </values>
      </ddeItem>
      <ddeItem name=".SPY110114C136" advise="1">
        <values>
          <value>
            <val>0.01</val>
          </value>
        </values>
      </ddeItem>
      <ddeItem name=".SPY110114C137" advise="1">
        <values>
          <value>
            <val>0.01</val>
          </value>
        </values>
      </ddeItem>
      <ddeItem name=".SPY110114P118" advise="1">
        <values>
          <value>
            <val>0.05</val>
          </value>
        </values>
      </ddeItem>
      <ddeItem name=".SPY110114P119" advise="1">
        <values>
          <value>
            <val>0.06</val>
          </value>
        </values>
      </ddeItem>
      <ddeItem name=".SPY110114P120" advise="1">
        <values>
          <value>
            <val>0.06</val>
          </value>
        </values>
      </ddeItem>
      <ddeItem name=".SPY110114P121" advise="1">
        <values>
          <value>
            <val>0.08</val>
          </value>
        </values>
      </ddeItem>
      <ddeItem name=".SPY110114P122" advise="1">
        <values>
          <value>
            <val>0.1</val>
          </value>
        </values>
      </ddeItem>
      <ddeItem name=".SPY110114P123" advise="1">
        <values>
          <value>
            <val>0.13</val>
          </value>
        </values>
      </ddeItem>
      <ddeItem name=".SPY110114P124" advise="1">
        <values>
          <value>
            <val>0.18</val>
          </value>
        </values>
      </ddeItem>
      <ddeItem name=".SPY110114P125" advise="1">
        <values>
          <value>
            <val>0.3</val>
          </value>
        </values>
      </ddeItem>
      <ddeItem name=".SPY110114P126" advise="1">
        <values>
          <value>
            <val>0.49</val>
          </value>
        </values>
      </ddeItem>
      <ddeItem name=".SPY110114P127" advise="1">
        <values>
          <value>
            <val>0.82</val>
          </value>
        </values>
      </ddeItem>
      <ddeItem name=".SPY110114P128" advise="1">
        <values>
          <value>
            <val>1.37</val>
          </value>
        </values>
      </ddeItem>
      <ddeItem name=".SPY110114P129" advise="1">
        <values>
          <value>
            <val>2.11</val>
          </value>
        </values>
      </ddeItem>
      <ddeItem name=".SPY110114P130" advise="1">
        <values>
          <value>
            <val>3.03</val>
          </value>
        </values>
      </ddeItem>
      <ddeItem name=".SPY110114P131" advise="1">
        <values>
          <value>
            <val>3.96</val>
          </value>
        </values>
      </ddeItem>
      <ddeItem name=".SPY110114P132" advise="1">
        <values>
          <value>
            <val>4.95</val>
          </value>
        </values>
      </ddeItem>
      <ddeItem name=".SPY110114P133" advise="1">
        <values>
          <value>
            <val>6.04</val>
          </value>
        </values>
      </ddeItem>
      <ddeItem name=".SPY110114P134" advise="1">
        <values>
          <value>
            <val>6.93</val>
          </value>
        </values>
      </ddeItem>
      <ddeItem name=".SPY110114P135" advise="1">
        <values>
          <value>
            <val>7.93</val>
          </value>
        </values>
      </ddeItem>
      <ddeItem name=".SPY110114P136" advise="1">
        <values>
          <value>
            <val>8.93</val>
          </value>
        </values>
      </ddeItem>
      <ddeItem name=".SPY110114P137" advise="1">
        <values>
          <value>
            <val>9.93</val>
          </value>
        </values>
      </ddeItem>
      <ddeItem name=".SPY110122C118" advise="1">
        <values>
          <value>
            <val>9.2899999999999991</val>
          </value>
        </values>
      </ddeItem>
      <ddeItem name=".SPY110122C119" advise="1">
        <values>
          <value>
            <val>8.3000000000000007</val>
          </value>
        </values>
      </ddeItem>
      <ddeItem name=".SPY110122C120" advise="1">
        <values>
          <value>
            <val>7.33</val>
          </value>
        </values>
      </ddeItem>
      <ddeItem name=".SPY110122C121" advise="1">
        <values>
          <value>
            <val>6.37</val>
          </value>
        </values>
      </ddeItem>
      <ddeItem name=".SPY110122C122" advise="1">
        <values>
          <value>
            <val>5.43</val>
          </value>
        </values>
      </ddeItem>
      <ddeItem name=".SPY110122C123" advise="1">
        <values>
          <value>
            <val>4.51</val>
          </value>
        </values>
      </ddeItem>
      <ddeItem name=".SPY110122C124" advise="1">
        <values>
          <value>
            <val>3.62</val>
          </value>
        </values>
      </ddeItem>
      <ddeItem name=".SPY110122C125" advise="1">
        <values>
          <value>
            <val>2.81</val>
          </value>
        </values>
      </ddeItem>
      <ddeItem name=".SPY110122C126" advise="1">
        <values>
          <value>
            <val>2.06</val>
          </value>
        </values>
      </ddeItem>
      <ddeItem name=".SPY110122C127" advise="1">
        <values>
          <value>
            <val>1.43</val>
          </value>
        </values>
      </ddeItem>
      <ddeItem name=".SPY110122C128" advise="1">
        <values>
          <value>
            <val>0.92</val>
          </value>
        </values>
      </ddeItem>
      <ddeItem name=".SPY110122C129" advise="1">
        <values>
          <value>
            <val>0.55000000000000004</val>
          </value>
        </values>
      </ddeItem>
      <ddeItem name=".SPY110122C130" advise="1">
        <values>
          <value>
            <val>0.3</val>
          </value>
        </values>
      </ddeItem>
      <ddeItem name=".SPY110122C131" advise="1">
        <values>
          <value>
            <val>0.16</val>
          </value>
        </values>
      </ddeItem>
      <ddeItem name=".SPY110122C132" advise="1">
        <values>
          <value>
            <val>0.09</val>
          </value>
        </values>
      </ddeItem>
      <ddeItem name=".SPY110122C133" advise="1">
        <values>
          <value>
            <val>0.05</val>
          </value>
        </values>
      </ddeItem>
      <ddeItem name=".SPY110122C134" advise="1">
        <values>
          <value>
            <val>0.03</val>
          </value>
        </values>
      </ddeItem>
      <ddeItem name=".SPY110122C135" advise="1">
        <values>
          <value>
            <val>0.02</val>
          </value>
        </values>
      </ddeItem>
      <ddeItem name=".SPY110122C136" advise="1">
        <values>
          <value>
            <val>0.02</val>
          </value>
        </values>
      </ddeItem>
      <ddeItem name=".SPY110122C137" advise="1">
        <values>
          <value>
            <val>0.01</val>
          </value>
        </values>
      </ddeItem>
      <ddeItem name=".SPY110122P118" advise="1">
        <values>
          <value>
            <val>0.1</val>
          </value>
        </values>
      </ddeItem>
      <ddeItem name=".SPY110122P119" advise="1">
        <values>
          <value>
            <val>0.12</val>
          </value>
        </values>
      </ddeItem>
      <ddeItem name=".SPY110122P120" advise="1">
        <values>
          <value>
            <val>0.15</val>
          </value>
        </values>
      </ddeItem>
      <ddeItem name=".SPY110122P121" advise="1">
        <values>
          <value>
            <val>0.2</val>
          </value>
        </values>
      </ddeItem>
      <ddeItem name=".SPY110122P122" advise="1">
        <values>
          <value>
            <val>0.26</val>
          </value>
        </values>
      </ddeItem>
      <ddeItem name=".SPY110122P123" advise="1">
        <values>
          <value>
            <val>0.34</val>
          </value>
        </values>
      </ddeItem>
      <ddeItem name=".SPY110122P124" advise="1">
        <values>
          <value>
            <val>0.49</val>
          </value>
        </values>
      </ddeItem>
      <ddeItem name=".SPY110122P125" advise="1">
        <values>
          <value>
            <val>0.67</val>
          </value>
        </values>
      </ddeItem>
      <ddeItem name=".SPY110122P126" advise="1">
        <values>
          <value>
            <val>0.95</val>
          </value>
        </values>
      </ddeItem>
      <ddeItem name=".SPY110122P127" advise="1">
        <values>
          <value>
            <val>1.3</val>
          </value>
        </values>
      </ddeItem>
      <ddeItem name=".SPY110122P128" advise="1">
        <values>
          <value>
            <val>1.81</val>
          </value>
        </values>
      </ddeItem>
      <ddeItem name=".SPY110122P129" advise="1">
        <values>
          <value>
            <val>2.4500000000000002</val>
          </value>
        </values>
      </ddeItem>
      <ddeItem name=".SPY110122P130" advise="1">
        <values>
          <value>
            <val>3.22</val>
          </value>
        </values>
      </ddeItem>
      <ddeItem name=".SPY110122P131" advise="1">
        <values>
          <value>
            <val>4.08</val>
          </value>
        </values>
      </ddeItem>
      <ddeItem name=".SPY110122P132" advise="1">
        <values>
          <value>
            <val>5.01</val>
          </value>
        </values>
      </ddeItem>
      <ddeItem name=".SPY110122P133" advise="1">
        <values>
          <value>
            <val>6.04</val>
          </value>
        </values>
      </ddeItem>
      <ddeItem name=".SPY110122P134" advise="1">
        <values>
          <value>
            <val>7.02</val>
          </value>
        </values>
      </ddeItem>
      <ddeItem name=".SPY110122P135" advise="1">
        <values>
          <value>
            <val>8.01</val>
          </value>
        </values>
      </ddeItem>
      <ddeItem name=".SPY110122P136" advise="1">
        <values>
          <value>
            <val>9.01</val>
          </value>
        </values>
      </ddeItem>
      <ddeItem name=".SPY110122P137" advise="1">
        <values>
          <value>
            <val>10</val>
          </value>
        </values>
      </ddeItem>
      <ddeItem name=".SPY110219C118" advise="1">
        <values>
          <value>
            <val>9.8800000000000008</val>
          </value>
        </values>
      </ddeItem>
      <ddeItem name=".SPY110219C119" advise="1">
        <values>
          <value>
            <val>8.9499999999999993</val>
          </value>
        </values>
      </ddeItem>
      <ddeItem name=".SPY110219C120" advise="1">
        <values>
          <value>
            <val>8.06</val>
          </value>
        </values>
      </ddeItem>
      <ddeItem name=".SPY110219C121" advise="1">
        <values>
          <value>
            <val>7.22</val>
          </value>
        </values>
      </ddeItem>
      <ddeItem name=".SPY110219C122" advise="1">
        <values>
          <value>
            <val>6.38</val>
          </value>
        </values>
      </ddeItem>
      <ddeItem name=".SPY110219C123" advise="1">
        <values>
          <value>
            <val>5.58</val>
          </value>
        </values>
      </ddeItem>
      <ddeItem name=".SPY110219C124" advise="1">
        <values>
          <value>
            <val>4.8099999999999996</val>
          </value>
        </values>
      </ddeItem>
      <ddeItem name=".SPY110219C125" advise="1">
        <values>
          <value>
            <val>4.08</val>
          </value>
        </values>
      </ddeItem>
      <ddeItem name=".SPY110219C126" advise="1">
        <values>
          <value>
            <val>3.4</val>
          </value>
        </values>
      </ddeItem>
      <ddeItem name=".SPY110219C127" advise="1">
        <values>
          <value>
            <val>2.79</val>
          </value>
        </values>
      </ddeItem>
      <ddeItem name=".SPY110219C128" advise="1">
        <values>
          <value>
            <val>2.23</val>
          </value>
        </values>
      </ddeItem>
      <ddeItem name=".SPY110219C129" advise="1">
        <values>
          <value>
            <val>1.74</val>
          </value>
        </values>
      </ddeItem>
      <ddeItem name=".SPY110219C130" advise="1">
        <values>
          <value>
            <val>1.32</val>
          </value>
        </values>
      </ddeItem>
      <ddeItem name=".SPY110219C131" advise="1">
        <values>
          <value>
            <val>0.97</val>
          </value>
        </values>
      </ddeItem>
      <ddeItem name=".SPY110219C132" advise="1">
        <values>
          <value>
            <val>0.7</val>
          </value>
        </values>
      </ddeItem>
      <ddeItem name=".SPY110219C133" advise="1">
        <values>
          <value>
            <val>0.49</val>
          </value>
        </values>
      </ddeItem>
      <ddeItem name=".SPY110219C134" advise="1">
        <values>
          <value>
            <val>0.33</val>
          </value>
        </values>
      </ddeItem>
      <ddeItem name=".SPY110219C135" advise="1">
        <values>
          <value>
            <val>0.23</val>
          </value>
        </values>
      </ddeItem>
      <ddeItem name=".SPY110219C136" advise="1">
        <values>
          <value>
            <val>0.16</val>
          </value>
        </values>
      </ddeItem>
      <ddeItem name=".SPY110219C137" advise="1">
        <values>
          <value>
            <val>0.11</val>
          </value>
        </values>
      </ddeItem>
      <ddeItem name=".SPY110219P118" advise="1">
        <values>
          <value>
            <val>0.66</val>
          </value>
        </values>
      </ddeItem>
      <ddeItem name=".SPY110219P119" advise="1">
        <values>
          <value>
            <val>0.76</val>
          </value>
        </values>
      </ddeItem>
      <ddeItem name=".SPY110219P120" advise="1">
        <values>
          <value>
            <val>0.88</val>
          </value>
        </values>
      </ddeItem>
      <ddeItem name=".SPY110219P121" advise="1">
        <values>
          <value>
            <val>1.03</val>
          </value>
        </values>
      </ddeItem>
      <ddeItem name=".SPY110219P122" advise="1">
        <values>
          <value>
            <val>1.2</val>
          </value>
        </values>
      </ddeItem>
      <ddeItem name=".SPY110219P123" advise="1">
        <values>
          <value>
            <val>1.4</val>
          </value>
        </values>
      </ddeItem>
      <ddeItem name=".SPY110219P124" advise="1">
        <values>
          <value>
            <val>1.64</val>
          </value>
        </values>
      </ddeItem>
      <ddeItem name=".SPY110219P125" advise="1">
        <values>
          <value>
            <val>1.93</val>
          </value>
        </values>
      </ddeItem>
      <ddeItem name=".SPY110219P126" advise="1">
        <values>
          <value>
            <val>2.2599999999999998</val>
          </value>
        </values>
      </ddeItem>
      <ddeItem name=".SPY110219P127" advise="1">
        <values>
          <value>
            <val>2.65</val>
          </value>
        </values>
      </ddeItem>
      <ddeItem name=".SPY110219P128" advise="1">
        <values>
          <value>
            <val>3.1</val>
          </value>
        </values>
      </ddeItem>
      <ddeItem name=".SPY110219P129" advise="1">
        <values>
          <value>
            <val>3.62</val>
          </value>
        </values>
      </ddeItem>
      <ddeItem name=".SPY110219P130" advise="1">
        <values>
          <value>
            <val>4.2</val>
          </value>
        </values>
      </ddeItem>
      <ddeItem name=".SPY110219P131" advise="1">
        <values>
          <value>
            <val>4.87</val>
          </value>
        </values>
      </ddeItem>
      <ddeItem name=".SPY110219P132" advise="1">
        <values>
          <value>
            <val>5.61</val>
          </value>
        </values>
      </ddeItem>
      <ddeItem name=".SPY110219P133" advise="1">
        <values>
          <value>
            <val>6.42</val>
          </value>
        </values>
      </ddeItem>
      <ddeItem name=".SPY110219P134" advise="1">
        <values>
          <value>
            <val>7.27</val>
          </value>
        </values>
      </ddeItem>
      <ddeItem name=".SPY110219P135" advise="1">
        <values>
          <value>
            <val>8.16</val>
          </value>
        </values>
      </ddeItem>
      <ddeItem name=".SPY110219P136" advise="1">
        <values>
          <value>
            <val>9.15</val>
          </value>
        </values>
      </ddeItem>
      <ddeItem name=".SPY110219P137" advise="1">
        <values>
          <value>
            <val>10.1</val>
          </value>
        </values>
      </ddeItem>
      <ddeItem name=".SPY110319C118" advise="1">
        <values>
          <value>
            <val>10.5</val>
          </value>
        </values>
      </ddeItem>
      <ddeItem name=".SPY110319C119" advise="1">
        <values>
          <value>
            <val>9.61</val>
          </value>
        </values>
      </ddeItem>
      <ddeItem name=".SPY110319C120" advise="1">
        <values>
          <value>
            <val>8.7799999999999994</val>
          </value>
        </values>
      </ddeItem>
      <ddeItem name=".SPY110319C121" advise="1">
        <values>
          <value>
            <val>7.96</val>
          </value>
        </values>
      </ddeItem>
      <ddeItem name=".SPY110319C122" advise="1">
        <values>
          <value>
            <val>7.18</val>
          </value>
        </values>
      </ddeItem>
      <ddeItem name=".SPY110319C123" advise="1">
        <values>
          <value>
            <val>6.42</val>
          </value>
        </values>
      </ddeItem>
      <ddeItem name=".SPY110319C124" advise="1">
        <values>
          <value>
            <val>5.69</val>
          </value>
        </values>
      </ddeItem>
      <ddeItem name=".SPY110319C125" advise="1">
        <values>
          <value>
            <val>4.99</val>
          </value>
        </values>
      </ddeItem>
      <ddeItem name=".SPY110319C126" advise="1">
        <values>
          <value>
            <val>4.33</val>
          </value>
        </values>
      </ddeItem>
      <ddeItem name=".SPY110319C127" advise="1">
        <values>
          <value>
            <val>3.71</val>
          </value>
        </values>
      </ddeItem>
      <ddeItem name=".SPY110319C128" advise="1">
        <values>
          <value>
            <val>3.15</val>
          </value>
        </values>
      </ddeItem>
      <ddeItem name=".SPY110319C129" advise="1">
        <values>
          <value>
            <val>2.64</val>
          </value>
        </values>
      </ddeItem>
      <ddeItem name=".SPY110319C130" advise="1">
        <values>
          <value>
            <val>2.17</val>
          </value>
        </values>
      </ddeItem>
      <ddeItem name=".SPY110319C131" advise="1">
        <values>
          <value>
            <val>1.76</val>
          </value>
        </values>
      </ddeItem>
      <ddeItem name=".SPY110319C132" advise="1">
        <values>
          <value>
            <val>1.4</val>
          </value>
        </values>
      </ddeItem>
      <ddeItem name=".SPY110319C133" advise="1">
        <values>
          <value>
            <val>1.1000000000000001</val>
          </value>
        </values>
      </ddeItem>
      <ddeItem name=".SPY110319C134" advise="1">
        <values>
          <value>
            <val>0.85</val>
          </value>
        </values>
      </ddeItem>
      <ddeItem name=".SPY110319C135" advise="1">
        <values>
          <value>
            <val>0.64</val>
          </value>
        </values>
      </ddeItem>
      <ddeItem name=".SPY110319C136" advise="1">
        <values>
          <value>
            <val>0.49</val>
          </value>
        </values>
      </ddeItem>
      <ddeItem name=".SPY110319C137" advise="1">
        <values>
          <value>
            <val>0.36</val>
          </value>
        </values>
      </ddeItem>
      <ddeItem name=".SPY110319P118" advise="1">
        <values>
          <value>
            <val>1.41</val>
          </value>
        </values>
      </ddeItem>
      <ddeItem name=".SPY110319P119" advise="1">
        <values>
          <value>
            <val>1.57</val>
          </value>
        </values>
      </ddeItem>
      <ddeItem name=".SPY110319P120" advise="1">
        <values>
          <value>
            <val>1.76</val>
          </value>
        </values>
      </ddeItem>
      <ddeItem name=".SPY110319P121" advise="1">
        <values>
          <value>
            <val>1.96</val>
          </value>
        </values>
      </ddeItem>
      <ddeItem name=".SPY110319P122" advise="1">
        <values>
          <value>
            <val>2.2000000000000002</val>
          </value>
        </values>
      </ddeItem>
      <ddeItem name=".SPY110319P123" advise="1">
        <values>
          <value>
            <val>2.46</val>
          </value>
        </values>
      </ddeItem>
      <ddeItem name=".SPY110319P124" advise="1">
        <values>
          <value>
            <val>2.75</val>
          </value>
        </values>
      </ddeItem>
      <ddeItem name=".SPY110319P125" advise="1">
        <values>
          <value>
            <val>3.08</val>
          </value>
        </values>
      </ddeItem>
      <ddeItem name=".SPY110319P126" advise="1">
        <values>
          <value>
            <val>3.46</val>
          </value>
        </values>
      </ddeItem>
      <ddeItem name=".SPY110319P127" advise="1">
        <values>
          <value>
            <val>3.87</val>
          </value>
        </values>
      </ddeItem>
      <ddeItem name=".SPY110319P128" advise="1">
        <values>
          <value>
            <val>4.34</val>
          </value>
        </values>
      </ddeItem>
      <ddeItem name=".SPY110319P129" advise="1">
        <values>
          <value>
            <val>4.8499999999999996</val>
          </value>
        </values>
      </ddeItem>
      <ddeItem name=".SPY110319P130" advise="1">
        <values>
          <value>
            <val>5.42</val>
          </value>
        </values>
      </ddeItem>
      <ddeItem name=".SPY110319P131" advise="1">
        <values>
          <value>
            <val>6.04</val>
          </value>
        </values>
      </ddeItem>
      <ddeItem name=".SPY110319P132" advise="1">
        <values>
          <value>
            <val>6.72</val>
          </value>
        </values>
      </ddeItem>
      <ddeItem name=".SPY110319P133" advise="1">
        <values>
          <value>
            <val>7.44</val>
          </value>
        </values>
      </ddeItem>
      <ddeItem name=".SPY110319P134" advise="1">
        <values>
          <value>
            <val>8.2100000000000009</val>
          </value>
        </values>
      </ddeItem>
      <ddeItem name=".SPY110319P135" advise="1">
        <values>
          <value>
            <val>9.02</val>
          </value>
        </values>
      </ddeItem>
      <ddeItem name=".SPY110319P136" advise="1">
        <values>
          <value>
            <val>9.89</val>
          </value>
        </values>
      </ddeItem>
      <ddeItem name=".SPY110319P137" advise="1">
        <values>
          <value>
            <val>10.78</val>
          </value>
        </values>
      </ddeItem>
      <ddeItem name=".SPY110331C118" advise="1">
        <values>
          <value>
            <val>10.73</val>
          </value>
        </values>
      </ddeItem>
      <ddeItem name=".SPY110331C119" advise="1">
        <values>
          <value>
            <val>9.9</val>
          </value>
        </values>
      </ddeItem>
      <ddeItem name=".SPY110331C120" advise="1">
        <values>
          <value>
            <val>9.08</val>
          </value>
        </values>
      </ddeItem>
      <ddeItem name=".SPY110331C121" advise="1">
        <values>
          <value>
            <val>8.2799999999999994</val>
          </value>
        </values>
      </ddeItem>
      <ddeItem name=".SPY110331C122" advise="1">
        <values>
          <value>
            <val>7.51</val>
          </value>
        </values>
      </ddeItem>
      <ddeItem name=".SPY110331C123" advise="1">
        <values>
          <value>
            <val>6.76</val>
          </value>
        </values>
      </ddeItem>
      <ddeItem name=".SPY110331C124" advise="1">
        <values>
          <value>
            <val>6.05</val>
          </value>
        </values>
      </ddeItem>
      <ddeItem name=".SPY110331C125" advise="1">
        <values>
          <value>
            <val>5.36</val>
          </value>
        </values>
      </ddeItem>
      <ddeItem name=".SPY110331C126" advise="1">
        <values>
          <value>
            <val>4.7</val>
          </value>
        </values>
      </ddeItem>
      <ddeItem name=".SPY110331C127" advise="1">
        <values>
          <value>
            <val>4.0999999999999996</val>
          </value>
        </values>
      </ddeItem>
      <ddeItem name=".SPY110331C128" advise="1">
        <values>
          <value>
            <val>3.53</val>
          </value>
        </values>
      </ddeItem>
      <ddeItem name=".SPY110331C129" advise="1">
        <values>
          <value>
            <val>3.02</val>
          </value>
        </values>
      </ddeItem>
      <ddeItem name=".SPY110331C130" advise="1">
        <values>
          <value>
            <val>2.5499999999999998</val>
          </value>
        </values>
      </ddeItem>
      <ddeItem name=".SPY110331C131" advise="1">
        <values>
          <value>
            <val>2.13</val>
          </value>
        </values>
      </ddeItem>
      <ddeItem name=".SPY110331C132" advise="1">
        <values>
          <value>
            <val>1.75</val>
          </value>
        </values>
      </ddeItem>
      <ddeItem name=".SPY110331C133" advise="1">
        <values>
          <value>
            <val>1.42</val>
          </value>
        </values>
      </ddeItem>
      <ddeItem name=".SPY110331C134" advise="1">
        <values>
          <value>
            <val>1.1499999999999999</val>
          </value>
        </values>
      </ddeItem>
      <ddeItem name=".SPY110331C135" advise="1">
        <values>
          <value>
            <val>0.9</val>
          </value>
        </values>
      </ddeItem>
      <ddeItem name=".SPY110331C136" advise="1">
        <values>
          <value>
            <val>0.71</val>
          </value>
        </values>
      </ddeItem>
      <ddeItem name=".SPY110331C137" advise="1">
        <values>
          <value>
            <val>0.55000000000000004</val>
          </value>
        </values>
      </ddeItem>
      <ddeItem name=".SPY110331P118" advise="1">
        <values>
          <value>
            <val>1.75</val>
          </value>
        </values>
      </ddeItem>
      <ddeItem name=".SPY110331P119" advise="1">
        <values>
          <value>
            <val>1.93</val>
          </value>
        </values>
      </ddeItem>
      <ddeItem name=".SPY110331P120" advise="1">
        <values>
          <value>
            <val>2.14</val>
          </value>
        </values>
      </ddeItem>
      <ddeItem name=".SPY110331P121" advise="1">
        <values>
          <value>
            <val>2.37</val>
          </value>
        </values>
      </ddeItem>
      <ddeItem name=".SPY110331P122" advise="1">
        <values>
          <value>
            <val>2.62</val>
          </value>
        </values>
      </ddeItem>
      <ddeItem name=".SPY110331P123" advise="1">
        <values>
          <value>
            <val>2.89</val>
          </value>
        </values>
      </ddeItem>
      <ddeItem name=".SPY110331P124" advise="1">
        <values>
          <value>
            <val>3.2</val>
          </value>
        </values>
      </ddeItem>
      <ddeItem name=".SPY110331P125" advise="1">
        <values>
          <value>
            <val>3.53</val>
          </value>
        </values>
      </ddeItem>
      <ddeItem name=".SPY110331P126" advise="1">
        <values>
          <value>
            <val>3.91</val>
          </value>
        </values>
      </ddeItem>
      <ddeItem name=".SPY110331P127" advise="1">
        <values>
          <value>
            <val>4.33</val>
          </value>
        </values>
      </ddeItem>
      <ddeItem name=".SPY110331P128" advise="1">
        <values>
          <value>
            <val>4.79</val>
          </value>
        </values>
      </ddeItem>
      <ddeItem name=".SPY110331P129" advise="1">
        <values>
          <value>
            <val>5.29</val>
          </value>
        </values>
      </ddeItem>
      <ddeItem name=".SPY110331P130" advise="1">
        <values>
          <value>
            <val>5.87</val>
          </value>
        </values>
      </ddeItem>
      <ddeItem name=".SPY110331P131" advise="1">
        <values>
          <value>
            <val>6.47</val>
          </value>
        </values>
      </ddeItem>
      <ddeItem name=".SPY110331P132" advise="1">
        <values>
          <value>
            <val>7.08</val>
          </value>
        </values>
      </ddeItem>
      <ddeItem name=".SPY110331P133" advise="1">
        <values>
          <value>
            <val>7.79</val>
          </value>
        </values>
      </ddeItem>
      <ddeItem name=".SPY110331P134" advise="1">
        <values>
          <value>
            <val>8.5399999999999991</val>
          </value>
        </values>
      </ddeItem>
      <ddeItem name=".SPY110331P135" advise="1">
        <values>
          <value>
            <val>9.32</val>
          </value>
        </values>
      </ddeItem>
      <ddeItem name=".SPY110331P136" advise="1">
        <values>
          <value>
            <val>10.16</val>
          </value>
        </values>
      </ddeItem>
      <ddeItem name=".SPY110331P137" advise="1">
        <values>
          <value>
            <val>11.03</val>
          </value>
        </values>
      </ddeItem>
      <ddeItem name=".SPY110416C118" advise="1">
        <values>
          <value>
            <val>11.06</val>
          </value>
        </values>
      </ddeItem>
      <ddeItem name=".SPY110416C119" advise="1">
        <values>
          <value>
            <val>10.25</val>
          </value>
        </values>
      </ddeItem>
      <ddeItem name=".SPY110416C120" advise="1">
        <values>
          <value>
            <val>9.44</val>
          </value>
        </values>
      </ddeItem>
      <ddeItem name=".SPY110416C121" advise="1">
        <values>
          <value>
            <val>8.66</val>
          </value>
        </values>
      </ddeItem>
      <ddeItem name=".SPY110416C122" advise="1">
        <values>
          <value>
            <val>7.91</val>
          </value>
        </values>
      </ddeItem>
      <ddeItem name=".SPY110416C123" advise="1">
        <values>
          <value>
            <val>7.18</val>
          </value>
        </values>
      </ddeItem>
      <ddeItem name=".SPY110416C124" advise="1">
        <values>
          <value>
            <val>6.48</val>
          </value>
        </values>
      </ddeItem>
      <ddeItem name=".SPY110416C125" advise="1">
        <values>
          <value>
            <val>5.82</val>
          </value>
        </values>
      </ddeItem>
      <ddeItem name=".SPY110416C126" advise="1">
        <values>
          <value>
            <val>5.16</val>
          </value>
        </values>
      </ddeItem>
      <ddeItem name=".SPY110416C127" advise="1">
        <values>
          <value>
            <val>4.5599999999999996</val>
          </value>
        </values>
      </ddeItem>
      <ddeItem name=".SPY110416C128" advise="1">
        <values>
          <value>
            <val>3.99</val>
          </value>
        </values>
      </ddeItem>
      <ddeItem name=".SPY110416C129" advise="1">
        <values>
          <value>
            <val>3.47</val>
          </value>
        </values>
      </ddeItem>
      <ddeItem name=".SPY110416C130" advise="1">
        <values>
          <value>
            <val>2.99</val>
          </value>
        </values>
      </ddeItem>
      <ddeItem name=".SPY110416C131" advise="1">
        <values>
          <value>
            <val>2.5499999999999998</val>
          </value>
        </values>
      </ddeItem>
      <ddeItem name=".SPY110416C132" advise="1">
        <values>
          <value>
            <val>2.15</val>
          </value>
        </values>
      </ddeItem>
      <ddeItem name=".SPY110416C133" advise="1">
        <values>
          <value>
            <val>1.79</val>
          </value>
        </values>
      </ddeItem>
      <ddeItem name=".SPY110416C134" advise="1">
        <values>
          <value>
            <val>1.5</val>
          </value>
        </values>
      </ddeItem>
      <ddeItem name=".SPY110416C135" advise="1">
        <values>
          <value>
            <val>1.22</val>
          </value>
        </values>
      </ddeItem>
      <ddeItem name=".SPY110416C136" advise="1">
        <values>
          <value>
            <val>1</val>
          </value>
        </values>
      </ddeItem>
      <ddeItem name=".SPY110416C137" advise="1">
        <values>
          <value>
            <val>0.8</val>
          </value>
        </values>
      </ddeItem>
      <ddeItem name=".SPY110416P118" advise="1">
        <values>
          <value>
            <val>2.14</val>
          </value>
        </values>
      </ddeItem>
      <ddeItem name=".SPY110416P119" advise="1">
        <values>
          <value>
            <val>2.34</val>
          </value>
        </values>
      </ddeItem>
      <ddeItem name=".SPY110416P120" advise="1">
        <values>
          <value>
            <val>2.56</val>
          </value>
        </values>
      </ddeItem>
      <ddeItem name=".SPY110416P121" advise="1">
        <values>
          <value>
            <val>2.8</val>
          </value>
        </values>
      </ddeItem>
      <ddeItem name=".SPY110416P122" advise="1">
        <values>
          <value>
            <val>3.07</val>
          </value>
        </values>
      </ddeItem>
      <ddeItem name=".SPY110416P123" advise="1">
        <values>
          <value>
            <val>3.35</val>
          </value>
        </values>
      </ddeItem>
      <ddeItem name=".SPY110416P124" advise="1">
        <values>
          <value>
            <val>3.67</val>
          </value>
        </values>
      </ddeItem>
      <ddeItem name=".SPY110416P125" advise="1">
        <values>
          <value>
            <val>4.0199999999999996</val>
          </value>
        </values>
      </ddeItem>
      <ddeItem name=".SPY110416P126" advise="1">
        <values>
          <value>
            <val>4.41</val>
          </value>
        </values>
      </ddeItem>
      <ddeItem name=".SPY110416P127" advise="1">
        <values>
          <value>
            <val>4.82</val>
          </value>
        </values>
      </ddeItem>
      <ddeItem name=".SPY110416P128" advise="1">
        <values>
          <value>
            <val>5.28</val>
          </value>
        </values>
      </ddeItem>
      <ddeItem name=".SPY110416P129" advise="1">
        <values>
          <value>
            <val>5.77</val>
          </value>
        </values>
      </ddeItem>
      <ddeItem name=".SPY110416P130" advise="1">
        <values>
          <value>
            <val>6.32</val>
          </value>
        </values>
      </ddeItem>
      <ddeItem name=".SPY110416P131" advise="1">
        <values>
          <value>
            <val>6.9</val>
          </value>
        </values>
      </ddeItem>
      <ddeItem name=".SPY110416P132" advise="1">
        <values>
          <value>
            <val>7.51</val>
          </value>
        </values>
      </ddeItem>
      <ddeItem name=".SPY110416P133" advise="1">
        <values>
          <value>
            <val>8.1999999999999993</val>
          </value>
        </values>
      </ddeItem>
      <ddeItem name=".SPY110416P134" advise="1">
        <values>
          <value>
            <val>8.8800000000000008</val>
          </value>
        </values>
      </ddeItem>
      <ddeItem name=".SPY110416P135" advise="1">
        <values>
          <value>
            <val>9.61</val>
          </value>
        </values>
      </ddeItem>
      <ddeItem name=".SPY110416P136" advise="1">
        <values>
          <value>
            <val>10.39</val>
          </value>
        </values>
      </ddeItem>
      <ddeItem name=".SPY110416P137" advise="1">
        <values>
          <value>
            <val>11.2</val>
          </value>
        </values>
      </ddeItem>
      <ddeItem name=".SPY110618C118" advise="1">
        <values>
          <value>
            <val>12.35</val>
          </value>
        </values>
      </ddeItem>
      <ddeItem name=".SPY110618C119" advise="1">
        <values>
          <value>
            <val>11.58</val>
          </value>
        </values>
      </ddeItem>
      <ddeItem name=".SPY110618C120" advise="1">
        <values>
          <value>
            <val>10.83</val>
          </value>
        </values>
      </ddeItem>
      <ddeItem name=".SPY110618C121" advise="1">
        <values>
          <value>
            <val>10.119999999999999</val>
          </value>
        </values>
      </ddeItem>
      <ddeItem name=".SPY110618C122" advise="1">
        <values>
          <value>
            <val>9.41</val>
          </value>
        </values>
      </ddeItem>
      <ddeItem name=".SPY110618C123" advise="1">
        <values>
          <value>
            <val>8.7100000000000009</val>
          </value>
        </values>
      </ddeItem>
      <ddeItem name=".SPY110618C124" advise="1">
        <values>
          <value>
            <val>8.0500000000000007</val>
          </value>
        </values>
      </ddeItem>
      <ddeItem name=".SPY110618C125" advise="1">
        <values>
          <value>
            <val>7.41</val>
          </value>
        </values>
      </ddeItem>
      <ddeItem name=".SPY110618C126" advise="1">
        <values>
          <value>
            <val>6.8</val>
          </value>
        </values>
      </ddeItem>
      <ddeItem name=".SPY110618C127" advise="1">
        <values>
          <value>
            <val>6.2</val>
          </value>
        </values>
      </ddeItem>
      <ddeItem name=".SPY110618C128" advise="1">
        <values>
          <value>
            <val>5.64</val>
          </value>
        </values>
      </ddeItem>
      <ddeItem name=".SPY110618C129" advise="1">
        <values>
          <value>
            <val>5.12</val>
          </value>
        </values>
      </ddeItem>
      <ddeItem name=".SPY110618C130" advise="1">
        <values>
          <value>
            <val>4.5999999999999996</val>
          </value>
        </values>
      </ddeItem>
      <ddeItem name=".SPY110618C131" advise="1">
        <values>
          <value>
            <val>4.12</val>
          </value>
        </values>
      </ddeItem>
      <ddeItem name=".SPY110618C132" advise="1">
        <values>
          <value>
            <val>3.7</val>
          </value>
        </values>
      </ddeItem>
      <ddeItem name=".SPY110618C133" advise="1">
        <values>
          <value>
            <val>3.29</val>
          </value>
        </values>
      </ddeItem>
      <ddeItem name=".SPY110618C134" advise="1">
        <values>
          <value>
            <val>2.91</val>
          </value>
        </values>
      </ddeItem>
      <ddeItem name=".SPY110618C135" advise="1">
        <values>
          <value>
            <val>2.57</val>
          </value>
        </values>
      </ddeItem>
      <ddeItem name=".SPY110618C136" advise="1">
        <values>
          <value>
            <val>2.2400000000000002</val>
          </value>
        </values>
      </ddeItem>
      <ddeItem name=".SPY110618C137" advise="1">
        <values>
          <value>
            <val>1.95</val>
          </value>
        </values>
      </ddeItem>
      <ddeItem name=".SPY110618P118" advise="1">
        <values>
          <value>
            <val>3.76</val>
          </value>
        </values>
      </ddeItem>
      <ddeItem name=".SPY110618P119" advise="1">
        <values>
          <value>
            <val>4.03</val>
          </value>
        </values>
      </ddeItem>
      <ddeItem name=".SPY110618P120" advise="1">
        <values>
          <value>
            <val>4.3</val>
          </value>
        </values>
      </ddeItem>
      <ddeItem name=".SPY110618P121" advise="1">
        <values>
          <value>
            <val>4.5999999999999996</val>
          </value>
        </values>
      </ddeItem>
      <ddeItem name=".SPY110618P122" advise="1">
        <values>
          <value>
            <val>4.91</val>
          </value>
        </values>
      </ddeItem>
      <ddeItem name=".SPY110618P123" advise="1">
        <values>
          <value>
            <val>5.24</val>
          </value>
        </values>
      </ddeItem>
      <ddeItem name=".SPY110618P124" advise="1">
        <values>
          <value>
            <val>5.59</val>
          </value>
        </values>
      </ddeItem>
      <ddeItem name=".SPY110618P125" advise="1">
        <values>
          <value>
            <val>5.97</val>
          </value>
        </values>
      </ddeItem>
      <ddeItem name=".SPY110618P126" advise="1">
        <values>
          <value>
            <val>6.37</val>
          </value>
        </values>
      </ddeItem>
      <ddeItem name=".SPY110618P127" advise="1">
        <values>
          <value>
            <val>6.81</val>
          </value>
        </values>
      </ddeItem>
      <ddeItem name=".SPY110618P128" advise="1">
        <values>
          <value>
            <val>7.27</val>
          </value>
        </values>
      </ddeItem>
      <ddeItem name=".SPY110618P129" advise="1">
        <values>
          <value>
            <val>7.75</val>
          </value>
        </values>
      </ddeItem>
      <ddeItem name=".SPY110618P130" advise="1">
        <values>
          <value>
            <val>8.27</val>
          </value>
        </values>
      </ddeItem>
      <ddeItem name=".SPY110618P131" advise="1">
        <values>
          <value>
            <val>8.8699999999999992</val>
          </value>
        </values>
      </ddeItem>
      <ddeItem name=".SPY110618P132" advise="1">
        <values>
          <value>
            <val>9.4700000000000006</val>
          </value>
        </values>
      </ddeItem>
      <ddeItem name=".SPY110618P133" advise="1">
        <values>
          <value>
            <val>10.02</val>
          </value>
        </values>
      </ddeItem>
      <ddeItem name=".SPY110618P134" advise="1">
        <values>
          <value>
            <val>10.73</val>
          </value>
        </values>
      </ddeItem>
      <ddeItem name=".SPY110618P135" advise="1">
        <values>
          <value>
            <val>11.35</val>
          </value>
        </values>
      </ddeItem>
      <ddeItem name=".SPY110618P136" advise="1">
        <values>
          <value>
            <val>12.01</val>
          </value>
        </values>
      </ddeItem>
      <ddeItem name=".SPY110618P137" advise="1">
        <values>
          <value>
            <val>12.73</val>
          </value>
        </values>
      </ddeItem>
      <ddeItem name=".SPY110630C117" advise="1">
        <values>
          <value>
            <val>13.3</val>
          </value>
        </values>
      </ddeItem>
      <ddeItem name=".SPY110630C118" advise="1">
        <values>
          <value>
            <val>12.54</val>
          </value>
        </values>
      </ddeItem>
      <ddeItem name=".SPY110630C119" advise="1">
        <values>
          <value>
            <val>11.79</val>
          </value>
        </values>
      </ddeItem>
      <ddeItem name=".SPY110630C120" advise="1">
        <values>
          <value>
            <val>11.05</val>
          </value>
        </values>
      </ddeItem>
      <ddeItem name=".SPY110630C121" advise="1">
        <values>
          <value>
            <val>10.33</val>
          </value>
        </values>
      </ddeItem>
      <ddeItem name=".SPY110630C122" advise="1">
        <values>
          <value>
            <val>9.64</val>
          </value>
        </values>
      </ddeItem>
      <ddeItem name=".SPY110630C123" advise="1">
        <values>
          <value>
            <val>8.9600000000000009</val>
          </value>
        </values>
      </ddeItem>
      <ddeItem name=".SPY110630C124" advise="1">
        <values>
          <value>
            <val>8.3000000000000007</val>
          </value>
        </values>
      </ddeItem>
      <ddeItem name=".SPY110630C125" advise="1">
        <values>
          <value>
            <val>7.67</val>
          </value>
        </values>
      </ddeItem>
      <ddeItem name=".SPY110630C126" advise="1">
        <values>
          <value>
            <val>7.06</val>
          </value>
        </values>
      </ddeItem>
      <ddeItem name=".SPY110630C127" advise="1">
        <values>
          <value>
            <val>6.46</val>
          </value>
        </values>
      </ddeItem>
      <ddeItem name=".SPY110630C128" advise="1">
        <values>
          <value>
            <val>5.91</val>
          </value>
        </values>
      </ddeItem>
      <ddeItem name=".SPY110630C129" advise="1">
        <values>
          <value>
            <val>5.37</val>
          </value>
        </values>
      </ddeItem>
      <ddeItem name=".SPY110630C130" advise="1">
        <values>
          <value>
            <val>4.88</val>
          </value>
        </values>
      </ddeItem>
      <ddeItem name=".SPY110630C131" advise="1">
        <values>
          <value>
            <val>4.41</val>
          </value>
        </values>
      </ddeItem>
      <ddeItem name=".SPY110630C132" advise="1">
        <values>
          <value>
            <val>3.95</val>
          </value>
        </values>
      </ddeItem>
      <ddeItem name=".SPY110630C133" advise="1">
        <values>
          <value>
            <val>3.52</val>
          </value>
        </values>
      </ddeItem>
      <ddeItem name=".SPY110630C134" advise="1">
        <values>
          <value>
            <val>3.16</val>
          </value>
        </values>
      </ddeItem>
      <ddeItem name=".SPY110630C135" advise="1">
        <values>
          <value>
            <val>2.79</val>
          </value>
        </values>
      </ddeItem>
      <ddeItem name=".SPY110630C140" advise="1">
        <values>
          <value>
            <val>1.41</val>
          </value>
        </values>
      </ddeItem>
      <ddeItem name=".SPY110630P117" advise="1">
        <values>
          <value>
            <val>3.79</val>
          </value>
        </values>
      </ddeItem>
      <ddeItem name=".SPY110630P118" advise="1">
        <values>
          <value>
            <val>4.04</val>
          </value>
        </values>
      </ddeItem>
      <ddeItem name=".SPY110630P119" advise="1">
        <values>
          <value>
            <val>4.3</val>
          </value>
        </values>
      </ddeItem>
      <ddeItem name=".SPY110630P120" advise="1">
        <values>
          <value>
            <val>4.5999999999999996</val>
          </value>
        </values>
      </ddeItem>
      <ddeItem name=".SPY110630P121" advise="1">
        <values>
          <value>
            <val>4.8899999999999997</val>
          </value>
        </values>
      </ddeItem>
      <ddeItem name=".SPY110630P122" advise="1">
        <values>
          <value>
            <val>5.22</val>
          </value>
        </values>
      </ddeItem>
      <ddeItem name=".SPY110630P123" advise="1">
        <values>
          <value>
            <val>5.55</val>
          </value>
        </values>
      </ddeItem>
      <ddeItem name=".SPY110630P124" advise="1">
        <values>
          <value>
            <val>5.91</val>
          </value>
        </values>
      </ddeItem>
      <ddeItem name=".SPY110630P125" advise="1">
        <values>
          <value>
            <val>6.31</val>
          </value>
        </values>
      </ddeItem>
      <ddeItem name=".SPY110630P126" advise="1">
        <values>
          <value>
            <val>6.71</val>
          </value>
        </values>
      </ddeItem>
      <ddeItem name=".SPY110630P127" advise="1">
        <values>
          <value>
            <val>7.13</val>
          </value>
        </values>
      </ddeItem>
      <ddeItem name=".SPY110630P128" advise="1">
        <values>
          <value>
            <val>7.58</val>
          </value>
        </values>
      </ddeItem>
      <ddeItem name=".SPY110630P129" advise="1">
        <values>
          <value>
            <val>8.07</val>
          </value>
        </values>
      </ddeItem>
      <ddeItem name=".SPY110630P130" advise="1">
        <values>
          <value>
            <val>8.6</val>
          </value>
        </values>
      </ddeItem>
      <ddeItem name=".SPY110630P131" advise="1">
        <values>
          <value>
            <val>9.14</val>
          </value>
        </values>
      </ddeItem>
      <ddeItem name=".SPY110630P132" advise="1">
        <values>
          <value>
            <val>9.77</val>
          </value>
        </values>
      </ddeItem>
      <ddeItem name=".SPY110630P133" advise="1">
        <values>
          <value>
            <val>10.37</val>
          </value>
        </values>
      </ddeItem>
      <ddeItem name=".SPY110630P134" advise="1">
        <values>
          <value>
            <val>10.97</val>
          </value>
        </values>
      </ddeItem>
      <ddeItem name=".SPY110630P135" advise="1">
        <values>
          <value>
            <val>11.62</val>
          </value>
        </values>
      </ddeItem>
      <ddeItem name=".SPY110630P140" advise="1">
        <values>
          <value>
            <val>15.32</val>
          </value>
        </values>
      </ddeItem>
      <ddeItem name=".SPY110917C118" advise="1">
        <values>
          <value>
            <val>13.87</val>
          </value>
        </values>
      </ddeItem>
      <ddeItem name=".SPY110917C119" advise="1">
        <values>
          <value>
            <val>13.15</val>
          </value>
        </values>
      </ddeItem>
      <ddeItem name=".SPY110917C120" advise="1">
        <values>
          <value>
            <val>12.47</val>
          </value>
        </values>
      </ddeItem>
      <ddeItem name=".SPY110917C121" advise="1">
        <values>
          <value>
            <val>11.77</val>
          </value>
        </values>
      </ddeItem>
      <ddeItem name=".SPY110917C122" advise="1">
        <values>
          <value>
            <val>11.11</val>
          </value>
        </values>
      </ddeItem>
      <ddeItem name=".SPY110917C123" advise="1">
        <values>
          <value>
            <val>10.47</val>
          </value>
        </values>
      </ddeItem>
      <ddeItem name=".SPY110917C124" advise="1">
        <values>
          <value>
            <val>9.83</val>
          </value>
        </values>
      </ddeItem>
      <ddeItem name=".SPY110917C125" advise="1">
        <values>
          <value>
            <val>9.23</val>
          </value>
        </values>
      </ddeItem>
      <ddeItem name=".SPY110917C126" advise="1">
        <values>
          <value>
            <val>8.6300000000000008</val>
          </value>
        </values>
      </ddeItem>
      <ddeItem name=".SPY110917C127" advise="1">
        <values>
          <value>
            <val>8.0500000000000007</val>
          </value>
        </values>
      </ddeItem>
      <ddeItem name=".SPY110917C128" advise="1">
        <values>
          <value>
            <val>7.49</val>
          </value>
        </values>
      </ddeItem>
      <ddeItem name=".SPY110917C129" advise="1">
        <values>
          <value>
            <val>6.96</val>
          </value>
        </values>
      </ddeItem>
      <ddeItem name=".SPY110917C130" advise="1">
        <values>
          <value>
            <val>6.45</val>
          </value>
        </values>
      </ddeItem>
      <ddeItem name=".SPY110917C131" advise="1">
        <values>
          <value>
            <val>5.96</val>
          </value>
        </values>
      </ddeItem>
      <ddeItem name=".SPY110917C132" advise="1">
        <values>
          <value>
            <val>5.49</val>
          </value>
        </values>
      </ddeItem>
      <ddeItem name=".SPY110917C133" advise="1">
        <values>
          <value>
            <val>5.04</val>
          </value>
        </values>
      </ddeItem>
      <ddeItem name=".SPY110917C134" advise="1">
        <values>
          <value>
            <val>4.62</val>
          </value>
        </values>
      </ddeItem>
      <ddeItem name=".SPY110917C135" advise="1">
        <values>
          <value>
            <val>4.21</val>
          </value>
        </values>
      </ddeItem>
      <ddeItem name=".SPY110917C136" advise="1">
        <values>
          <value>
            <val>3.84</val>
          </value>
        </values>
      </ddeItem>
      <ddeItem name=".SPY110917C137" advise="1">
        <values>
          <value>
            <val>3.49</val>
          </value>
        </values>
      </ddeItem>
      <ddeItem name=".SPY110917P118" advise="1">
        <values>
          <value>
            <val>5.83</val>
          </value>
        </values>
      </ddeItem>
      <ddeItem name=".SPY110917P119" advise="1">
        <values>
          <value>
            <val>6.13</val>
          </value>
        </values>
      </ddeItem>
      <ddeItem name=".SPY110917P120" advise="1">
        <values>
          <value>
            <val>6.45</val>
          </value>
        </values>
      </ddeItem>
      <ddeItem name=".SPY110917P121" advise="1">
        <values>
          <value>
            <val>6.78</val>
          </value>
        </values>
      </ddeItem>
      <ddeItem name=".SPY110917P122" advise="1">
        <values>
          <value>
            <val>7.13</val>
          </value>
        </values>
      </ddeItem>
      <ddeItem name=".SPY110917P123" advise="1">
        <values>
          <value>
            <val>7.5</val>
          </value>
        </values>
      </ddeItem>
      <ddeItem name=".SPY110917P124" advise="1">
        <values>
          <value>
            <val>7.88</val>
          </value>
        </values>
      </ddeItem>
      <ddeItem name=".SPY110917P125" advise="1">
        <values>
          <value>
            <val>8.2799999999999994</val>
          </value>
        </values>
      </ddeItem>
      <ddeItem name=".SPY110917P126" advise="1">
        <values>
          <value>
            <val>8.6999999999999993</val>
          </value>
        </values>
      </ddeItem>
      <ddeItem name=".SPY110917P127" advise="1">
        <values>
          <value>
            <val>9.1300000000000008</val>
          </value>
        </values>
      </ddeItem>
      <ddeItem name=".SPY110917P128" advise="1">
        <values>
          <value>
            <val>9.59</val>
          </value>
        </values>
      </ddeItem>
      <ddeItem name=".SPY110917P129" advise="1">
        <values>
          <value>
            <val>10.07</val>
          </value>
        </values>
      </ddeItem>
      <ddeItem name=".SPY110917P130" advise="1">
        <values>
          <value>
            <val>10.57</val>
          </value>
        </values>
      </ddeItem>
      <ddeItem name=".SPY110917P131" advise="1">
        <values>
          <value>
            <val>11.1</val>
          </value>
        </values>
      </ddeItem>
      <ddeItem name=".SPY110917P132" advise="1">
        <values>
          <value>
            <val>11.64</val>
          </value>
        </values>
      </ddeItem>
      <ddeItem name=".SPY110917P133" advise="1">
        <values>
          <value>
            <val>12.25</val>
          </value>
        </values>
      </ddeItem>
      <ddeItem name=".SPY110917P134" advise="1">
        <values>
          <value>
            <val>12.82</val>
          </value>
        </values>
      </ddeItem>
      <ddeItem name=".SPY110917P135" advise="1">
        <values>
          <value>
            <val>13.44</val>
          </value>
        </values>
      </ddeItem>
      <ddeItem name=".SPY110917P136" advise="1">
        <values>
          <value>
            <val>14.08</val>
          </value>
        </values>
      </ddeItem>
      <ddeItem name=".SPY110917P137" advise="1">
        <values>
          <value>
            <val>14.73</val>
          </value>
        </values>
      </ddeItem>
      <ddeItem name=".SPY110930C118" advise="1">
        <values>
          <value>
            <val>14.04</val>
          </value>
        </values>
      </ddeItem>
      <ddeItem name=".SPY110930C119" advise="1">
        <values>
          <value>
            <val>13.33</val>
          </value>
        </values>
      </ddeItem>
      <ddeItem name=".SPY110930C120" advise="1">
        <values>
          <value>
            <val>12.64</val>
          </value>
        </values>
      </ddeItem>
      <ddeItem name=".SPY110930C121" advise="1">
        <values>
          <value>
            <val>11.96</val>
          </value>
        </values>
      </ddeItem>
      <ddeItem name=".SPY110930C122" advise="1">
        <values>
          <value>
            <val>11.3</val>
          </value>
        </values>
      </ddeItem>
      <ddeItem name=".SPY110930C123" advise="1">
        <values>
          <value>
            <val>10.65</val>
          </value>
        </values>
      </ddeItem>
      <ddeItem name=".SPY110930C124" advise="1">
        <values>
          <value>
            <val>10.029999999999999</val>
          </value>
        </values>
      </ddeItem>
      <ddeItem name=".SPY110930C125" advise="1">
        <values>
          <value>
            <val>9.42</val>
          </value>
        </values>
      </ddeItem>
      <ddeItem name=".SPY110930C126" advise="1">
        <values>
          <value>
            <val>8.82</val>
          </value>
        </values>
      </ddeItem>
      <ddeItem name=".SPY110930C127" advise="1">
        <values>
          <value>
            <val>8.25</val>
          </value>
        </values>
      </ddeItem>
      <ddeItem name=".SPY110930C128" advise="1">
        <values>
          <value>
            <val>7.69</val>
          </value>
        </values>
      </ddeItem>
      <ddeItem name=".SPY110930C129" advise="1">
        <values>
          <value>
            <val>7.17</val>
          </value>
        </values>
      </ddeItem>
      <ddeItem name=".SPY110930C130" advise="1">
        <values>
          <value>
            <val>6.64</val>
          </value>
        </values>
      </ddeItem>
      <ddeItem name=".SPY110930C131" advise="1">
        <values>
          <value>
            <val>6.16</val>
          </value>
        </values>
      </ddeItem>
      <ddeItem name=".SPY110930C132" advise="1">
        <values>
          <value>
            <val>5.68</val>
          </value>
        </values>
      </ddeItem>
      <ddeItem name=".SPY110930C133" advise="1">
        <values>
          <value>
            <val>5.23</val>
          </value>
        </values>
      </ddeItem>
      <ddeItem name=".SPY110930C134" advise="1">
        <values>
          <value>
            <val>4.8099999999999996</val>
          </value>
        </values>
      </ddeItem>
      <ddeItem name=".SPY110930C135" advise="1">
        <values>
          <value>
            <val>4.41</val>
          </value>
        </values>
      </ddeItem>
      <ddeItem name=".SPY110930C140" advise="1">
        <values>
          <value>
            <val>2.71</val>
          </value>
        </values>
      </ddeItem>
      <ddeItem name=".SPY110930C145" advise="1">
        <values>
          <value>
            <val>1.54</val>
          </value>
        </values>
      </ddeItem>
      <ddeItem name=".SPY110930P118" advise="1">
        <values>
          <value>
            <val>6.03</val>
          </value>
        </values>
      </ddeItem>
      <ddeItem name=".SPY110930P119" advise="1">
        <values>
          <value>
            <val>6.34</val>
          </value>
        </values>
      </ddeItem>
      <ddeItem name=".SPY110930P120" advise="1">
        <values>
          <value>
            <val>6.66</val>
          </value>
        </values>
      </ddeItem>
      <ddeItem name=".SPY110930P121" advise="1">
        <values>
          <value>
            <val>6.99</val>
          </value>
        </values>
      </ddeItem>
      <ddeItem name=".SPY110930P122" advise="1">
        <values>
          <value>
            <val>7.36</val>
          </value>
        </values>
      </ddeItem>
      <ddeItem name=".SPY110930P123" advise="1">
        <values>
          <value>
            <val>7.71</val>
          </value>
        </values>
      </ddeItem>
      <ddeItem name=".SPY110930P124" advise="1">
        <values>
          <value>
            <val>8.1</val>
          </value>
        </values>
      </ddeItem>
      <ddeItem name=".SPY110930P125" advise="1">
        <values>
          <value>
            <val>8.5</val>
          </value>
        </values>
      </ddeItem>
      <ddeItem name=".SPY110930P126" advise="1">
        <values>
          <value>
            <val>8.92</val>
          </value>
        </values>
      </ddeItem>
      <ddeItem name=".SPY110930P127" advise="1">
        <values>
          <value>
            <val>9.3699999999999992</val>
          </value>
        </values>
      </ddeItem>
      <ddeItem name=".SPY110930P128" advise="1">
        <values>
          <value>
            <val>9.85</val>
          </value>
        </values>
      </ddeItem>
      <ddeItem name=".SPY110930P129" advise="1">
        <values>
          <value>
            <val>10.33</val>
          </value>
        </values>
      </ddeItem>
      <ddeItem name=".SPY110930P130" advise="1">
        <values>
          <value>
            <val>10.82</val>
          </value>
        </values>
      </ddeItem>
      <ddeItem name=".SPY110930P131" advise="1">
        <values>
          <value>
            <val>11.33</val>
          </value>
        </values>
      </ddeItem>
      <ddeItem name=".SPY110930P132" advise="1">
        <values>
          <value>
            <val>11.92</val>
          </value>
        </values>
      </ddeItem>
      <ddeItem name=".SPY110930P133" advise="1">
        <values>
          <value>
            <val>12.45</val>
          </value>
        </values>
      </ddeItem>
      <ddeItem name=".SPY110930P134" advise="1">
        <values>
          <value>
            <val>13.05</val>
          </value>
        </values>
      </ddeItem>
      <ddeItem name=".SPY110930P135" advise="1">
        <values>
          <value>
            <val>13.67</val>
          </value>
        </values>
      </ddeItem>
      <ddeItem name=".SPY110930P140" advise="1">
        <values>
          <value>
            <val>17</val>
          </value>
        </values>
      </ddeItem>
      <ddeItem name=".SPY110930P145" advise="1">
        <values>
          <value>
            <val>20.89</val>
          </value>
        </values>
      </ddeItem>
      <ddeItem name=".SPY111217C118" advise="1">
        <values>
          <value>
            <val>15.12</val>
          </value>
        </values>
      </ddeItem>
      <ddeItem name=".SPY111217C119" advise="1">
        <values>
          <value>
            <val>14.43</val>
          </value>
        </values>
      </ddeItem>
      <ddeItem name=".SPY111217C120" advise="1">
        <values>
          <value>
            <val>13.76</val>
          </value>
        </values>
      </ddeItem>
      <ddeItem name=".SPY111217C121" advise="1">
        <values>
          <value>
            <val>13.1</val>
          </value>
        </values>
      </ddeItem>
      <ddeItem name=".SPY111217C122" advise="1">
        <values>
          <value>
            <val>12.45</val>
          </value>
        </values>
      </ddeItem>
      <ddeItem name=".SPY111217C123" advise="1">
        <values>
          <value>
            <val>11.82</val>
          </value>
        </values>
      </ddeItem>
      <ddeItem name=".SPY111217C124" advise="1">
        <values>
          <value>
            <val>11.2</val>
          </value>
        </values>
      </ddeItem>
      <ddeItem name=".SPY111217C125" advise="1">
        <values>
          <value>
            <val>10.59</val>
          </value>
        </values>
      </ddeItem>
      <ddeItem name=".SPY111217C126" advise="1">
        <values>
          <value>
            <val>10.02</val>
          </value>
        </values>
      </ddeItem>
      <ddeItem name=".SPY111217C127" advise="1">
        <values>
          <value>
            <val>9.4499999999999993</val>
          </value>
        </values>
      </ddeItem>
      <ddeItem name=".SPY111217C128" advise="1">
        <values>
          <value>
            <val>8.9</val>
          </value>
        </values>
      </ddeItem>
      <ddeItem name=".SPY111217C129" advise="1">
        <values>
          <value>
            <val>8.36</val>
          </value>
        </values>
      </ddeItem>
      <ddeItem name=".SPY111217C130" advise="1">
        <values>
          <value>
            <val>7.84</val>
          </value>
        </values>
      </ddeItem>
      <ddeItem name=".SPY111217C131" advise="1">
        <values>
          <value>
            <val>7.34</val>
          </value>
        </values>
      </ddeItem>
      <ddeItem name=".SPY111217C132" advise="1">
        <values>
          <value>
            <val>6.84</val>
          </value>
        </values>
      </ddeItem>
      <ddeItem name=".SPY111217C133" advise="1">
        <values>
          <value>
            <val>6.38</val>
          </value>
        </values>
      </ddeItem>
      <ddeItem name=".SPY111217C134" advise="1">
        <values>
          <value>
            <val>5.95</val>
          </value>
        </values>
      </ddeItem>
      <ddeItem name=".SPY111217C135" advise="1">
        <values>
          <value>
            <val>5.52</val>
          </value>
        </values>
      </ddeItem>
      <ddeItem name=".SPY111217C139" advise="1">
        <values>
          <value>
            <val>4.0199999999999996</val>
          </value>
        </values>
      </ddeItem>
      <ddeItem name=".SPY111217C140" advise="1">
        <values>
          <value>
            <val>3.67</val>
          </value>
        </values>
      </ddeItem>
      <ddeItem name=".SPY111217P118" advise="1">
        <values>
          <value>
            <val>7.54</val>
          </value>
        </values>
      </ddeItem>
      <ddeItem name=".SPY111217P119" advise="1">
        <values>
          <value>
            <val>7.87</val>
          </value>
        </values>
      </ddeItem>
      <ddeItem name=".SPY111217P120" advise="1">
        <values>
          <value>
            <val>8.1999999999999993</val>
          </value>
        </values>
      </ddeItem>
      <ddeItem name=".SPY111217P121" advise="1">
        <values>
          <value>
            <val>8.56</val>
          </value>
        </values>
      </ddeItem>
      <ddeItem name=".SPY111217P122" advise="1">
        <values>
          <value>
            <val>8.93</val>
          </value>
        </values>
      </ddeItem>
      <ddeItem name=".SPY111217P123" advise="1">
        <values>
          <value>
            <val>9.32</val>
          </value>
        </values>
      </ddeItem>
      <ddeItem name=".SPY111217P124" advise="1">
        <values>
          <value>
            <val>9.7100000000000009</val>
          </value>
        </values>
      </ddeItem>
      <ddeItem name=".SPY111217P125" advise="1">
        <values>
          <value>
            <val>10.130000000000001</val>
          </value>
        </values>
      </ddeItem>
      <ddeItem name=".SPY111217P126" advise="1">
        <values>
          <value>
            <val>10.55</val>
          </value>
        </values>
      </ddeItem>
      <ddeItem name=".SPY111217P127" advise="1">
        <values>
          <value>
            <val>11</val>
          </value>
        </values>
      </ddeItem>
      <ddeItem name=".SPY111217P128" advise="1">
        <values>
          <value>
            <val>11.45</val>
          </value>
        </values>
      </ddeItem>
      <ddeItem name=".SPY111217P129" advise="1">
        <values>
          <value>
            <val>11.93</val>
          </value>
        </values>
      </ddeItem>
      <ddeItem name=".SPY111217P130" advise="1">
        <values>
          <value>
            <val>12.44</val>
          </value>
        </values>
      </ddeItem>
      <ddeItem name=".SPY111217P131" advise="1">
        <values>
          <value>
            <val>13.01</val>
          </value>
        </values>
      </ddeItem>
      <ddeItem name=".SPY111217P132" advise="1">
        <values>
          <value>
            <val>13.49</val>
          </value>
        </values>
      </ddeItem>
      <ddeItem name=".SPY111217P133" advise="1">
        <values>
          <value>
            <val>14.03</val>
          </value>
        </values>
      </ddeItem>
      <ddeItem name=".SPY111217P134" advise="1">
        <values>
          <value>
            <val>14.64</val>
          </value>
        </values>
      </ddeItem>
      <ddeItem name=".SPY111217P135" advise="1">
        <values>
          <value>
            <val>15.25</val>
          </value>
        </values>
      </ddeItem>
      <ddeItem name=".SPY111217P139" advise="1">
        <values>
          <value>
            <val>17.75</val>
          </value>
        </values>
      </ddeItem>
      <ddeItem name=".SPY111217P140" advise="1">
        <values>
          <value>
            <val>18.489999999999998</val>
          </value>
        </values>
      </ddeItem>
      <ddeItem name=".SPY111230C100" advise="1">
        <values>
          <value>
            <val>29.41</val>
          </value>
        </values>
      </ddeItem>
      <ddeItem name=".SPY111230C105" advise="1">
        <values>
          <value>
            <val>25.2</val>
          </value>
        </values>
      </ddeItem>
      <ddeItem name=".SPY111230C110" advise="1">
        <values>
          <value>
            <val>21.18</val>
          </value>
        </values>
      </ddeItem>
      <ddeItem name=".SPY111230C112" advise="1">
        <values>
          <value>
            <val>19.649999999999999</val>
          </value>
        </values>
      </ddeItem>
      <ddeItem name=".SPY111230C113" advise="1">
        <values>
          <value>
            <val>18.89</val>
          </value>
        </values>
      </ddeItem>
      <ddeItem name=".SPY111230C114" advise="1">
        <values>
          <value>
            <val>18.14</val>
          </value>
        </values>
      </ddeItem>
      <ddeItem name=".SPY111230C115" advise="1">
        <values>
          <value>
            <val>17.41</val>
          </value>
        </values>
      </ddeItem>
      <ddeItem name=".SPY111230C120" advise="1">
        <values>
          <value>
            <val>13.92</val>
          </value>
        </values>
      </ddeItem>
      <ddeItem name=".SPY111230C124" advise="1">
        <values>
          <value>
            <val>11.31</val>
          </value>
        </values>
      </ddeItem>
      <ddeItem name=".SPY111230C125" advise="1">
        <values>
          <value>
            <val>10.71</val>
          </value>
        </values>
      </ddeItem>
      <ddeItem name=".SPY111230C126" advise="1">
        <values>
          <value>
            <val>10.18</val>
          </value>
        </values>
      </ddeItem>
      <ddeItem name=".SPY111230C127" advise="1">
        <values>
          <value>
            <val>9.6</val>
          </value>
        </values>
      </ddeItem>
      <ddeItem name=".SPY111230C128" advise="1">
        <values>
          <value>
            <val>9.06</val>
          </value>
        </values>
      </ddeItem>
      <ddeItem name=".SPY111230C130" advise="1">
        <values>
          <value>
            <val>8</val>
          </value>
        </values>
      </ddeItem>
      <ddeItem name=".SPY111230C135" advise="1">
        <values>
          <value>
            <val>5.67</val>
          </value>
        </values>
      </ddeItem>
      <ddeItem name=".SPY111230C140" advise="1">
        <values>
          <value>
            <val>3.8</val>
          </value>
        </values>
      </ddeItem>
      <ddeItem name=".SPY111230C145" advise="1">
        <values>
          <value>
            <val>2.41</val>
          </value>
        </values>
      </ddeItem>
      <ddeItem name=".SPY111230C85" advise="1">
        <values>
          <value>
            <val>43.01</val>
          </value>
        </values>
      </ddeItem>
      <ddeItem name=".SPY111230C90" advise="1">
        <values>
          <value>
            <val>38.35</val>
          </value>
        </values>
      </ddeItem>
      <ddeItem name=".SPY111230C95" advise="1">
        <values>
          <value>
            <val>33.82</val>
          </value>
        </values>
      </ddeItem>
      <ddeItem name=".SPY111230P100" advise="1">
        <values>
          <value>
            <val>3.48</val>
          </value>
        </values>
      </ddeItem>
      <ddeItem name=".SPY111230P105" advise="1">
        <values>
          <value>
            <val>4.3899999999999997</val>
          </value>
        </values>
      </ddeItem>
      <ddeItem name=".SPY111230P110" advise="1">
        <values>
          <value>
            <val>5.49</val>
          </value>
        </values>
      </ddeItem>
      <ddeItem name=".SPY111230P112" advise="1">
        <values>
          <value>
            <val>5.97</val>
          </value>
        </values>
      </ddeItem>
      <ddeItem name=".SPY111230P113" advise="1">
        <values>
          <value>
            <val>6.25</val>
          </value>
        </values>
      </ddeItem>
      <ddeItem name=".SPY111230P114" advise="1">
        <values>
          <value>
            <val>6.52</val>
          </value>
        </values>
      </ddeItem>
      <ddeItem name=".SPY111230P115" advise="1">
        <values>
          <value>
            <val>6.81</val>
          </value>
        </values>
      </ddeItem>
      <ddeItem name=".SPY111230P120" advise="1">
        <values>
          <value>
            <val>8.41</val>
          </value>
        </values>
      </ddeItem>
      <ddeItem name=".SPY111230P124" advise="1">
        <values>
          <value>
            <val>10</val>
          </value>
        </values>
      </ddeItem>
      <ddeItem name=".SPY111230P125" advise="1">
        <values>
          <value>
            <val>10.34</val>
          </value>
        </values>
      </ddeItem>
      <ddeItem name=".SPY111230P126" advise="1">
        <values>
          <value>
            <val>10.86</val>
          </value>
        </values>
      </ddeItem>
      <ddeItem name=".SPY111230P127" advise="1">
        <values>
          <value>
            <val>11.29</val>
          </value>
        </values>
      </ddeItem>
      <ddeItem name=".SPY111230P128" advise="1">
        <values>
          <value>
            <val>11.67</val>
          </value>
        </values>
      </ddeItem>
      <ddeItem name=".SPY111230P130" advise="1">
        <values>
          <value>
            <val>12.64</val>
          </value>
        </values>
      </ddeItem>
      <ddeItem name=".SPY111230P135" advise="1">
        <values>
          <value>
            <val>15.4</val>
          </value>
        </values>
      </ddeItem>
      <ddeItem name=".SPY111230P140" advise="1">
        <values>
          <value>
            <val>18.600000000000001</val>
          </value>
        </values>
      </ddeItem>
      <ddeItem name=".SPY111230P145" advise="1">
        <values>
          <value>
            <val>22.26</val>
          </value>
        </values>
      </ddeItem>
      <ddeItem name=".SPY111230P85" advise="1">
        <values>
          <value>
            <val>1.67</val>
          </value>
        </values>
      </ddeItem>
      <ddeItem name=".SPY111230P90" advise="1">
        <values>
          <value>
            <val>2.15</val>
          </value>
        </values>
      </ddeItem>
      <ddeItem name=".SPY111230P95" advise="1">
        <values>
          <value>
            <val>2.75</val>
          </value>
        </values>
      </ddeItem>
      <ddeItem name=".SPY120121C100" advise="1">
        <values>
          <value>
            <val>29.51</val>
          </value>
        </values>
      </ddeItem>
      <ddeItem name=".SPY120121C105" advise="1">
        <values>
          <value>
            <val>25.32</val>
          </value>
        </values>
      </ddeItem>
      <ddeItem name=".SPY120121C110" advise="1">
        <values>
          <value>
            <val>21.34</val>
          </value>
        </values>
      </ddeItem>
      <ddeItem name=".SPY120121C115" advise="1">
        <values>
          <value>
            <val>17.59</val>
          </value>
        </values>
      </ddeItem>
      <ddeItem name=".SPY120121C120" advise="1">
        <values>
          <value>
            <val>14.12</val>
          </value>
        </values>
      </ddeItem>
      <ddeItem name=".SPY120121C125" advise="1">
        <values>
          <value>
            <val>10.98</val>
          </value>
        </values>
      </ddeItem>
      <ddeItem name=".SPY120121C130" advise="1">
        <values>
          <value>
            <val>8.2200000000000006</val>
          </value>
        </values>
      </ddeItem>
      <ddeItem name=".SPY120121C135" advise="1">
        <values>
          <value>
            <val>5.88</val>
          </value>
        </values>
      </ddeItem>
      <ddeItem name=".SPY120121C140" advise="1">
        <values>
          <value>
            <val>4.01</val>
          </value>
        </values>
      </ddeItem>
      <ddeItem name=".SPY120121C145" advise="1">
        <values>
          <value>
            <val>2.58</val>
          </value>
        </values>
      </ddeItem>
      <ddeItem name=".SPY120121C150" advise="1">
        <values>
          <value>
            <val>1.57</val>
          </value>
        </values>
      </ddeItem>
      <ddeItem name=".SPY120121C155" advise="1">
        <values>
          <value>
            <val>0.92</val>
          </value>
        </values>
      </ddeItem>
      <ddeItem name=".SPY120121C160" advise="1">
        <values>
          <value>
            <val>0.52</val>
          </value>
        </values>
      </ddeItem>
      <ddeItem name=".SPY120121C165" advise="1">
        <values>
          <value>
            <val>0.28000000000000003</val>
          </value>
        </values>
      </ddeItem>
      <ddeItem name=".SPY120121C170" advise="1">
        <values>
          <value>
            <val>0.15</val>
          </value>
        </values>
      </ddeItem>
      <ddeItem name=".SPY120121C175" advise="1">
        <values>
          <value>
            <val>0.13</val>
          </value>
        </values>
      </ddeItem>
      <ddeItem name=".SPY120121C80" advise="1">
        <values>
          <value>
            <val>47.79</val>
          </value>
        </values>
      </ddeItem>
      <ddeItem name=".SPY120121C85" advise="1">
        <values>
          <value>
            <val>43.05</val>
          </value>
        </values>
      </ddeItem>
      <ddeItem name=".SPY120121C90" advise="1">
        <values>
          <value>
            <val>38.409999999999997</val>
          </value>
        </values>
      </ddeItem>
      <ddeItem name=".SPY120121C95" advise="1">
        <values>
          <value>
            <val>33.880000000000003</val>
          </value>
        </values>
      </ddeItem>
      <ddeItem name=".SPY120121P100" advise="1">
        <values>
          <value>
            <val>3.67</val>
          </value>
        </values>
      </ddeItem>
      <ddeItem name=".SPY120121P105" advise="1">
        <values>
          <value>
            <val>4.59</val>
          </value>
        </values>
      </ddeItem>
      <ddeItem name=".SPY120121P110" advise="1">
        <values>
          <value>
            <val>5.71</val>
          </value>
        </values>
      </ddeItem>
      <ddeItem name=".SPY120121P115" advise="1">
        <values>
          <value>
            <val>6.95</val>
          </value>
        </values>
      </ddeItem>
      <ddeItem name=".SPY120121P120" advise="1">
        <values>
          <value>
            <val>8.67</val>
          </value>
        </values>
      </ddeItem>
      <ddeItem name=".SPY120121P125" advise="1">
        <values>
          <value>
            <val>10.6</val>
          </value>
        </values>
      </ddeItem>
      <ddeItem name=".SPY120121P130" advise="1">
        <values>
          <value>
            <val>12.89</val>
          </value>
        </values>
      </ddeItem>
      <ddeItem name=".SPY120121P135" advise="1">
        <values>
          <value>
            <val>15.65</val>
          </value>
        </values>
      </ddeItem>
      <ddeItem name=".SPY120121P140" advise="1">
        <values>
          <value>
            <val>18.920000000000002</val>
          </value>
        </values>
      </ddeItem>
      <ddeItem name=".SPY120121P145" advise="1">
        <values>
          <value>
            <val>22.54</val>
          </value>
        </values>
      </ddeItem>
      <ddeItem name=".SPY120121P150" advise="1">
        <values>
          <value>
            <val>26.53</val>
          </value>
        </values>
      </ddeItem>
      <ddeItem name=".SPY120121P155" advise="1">
        <values>
          <value>
            <val>30.92</val>
          </value>
        </values>
      </ddeItem>
      <ddeItem name=".SPY120121P160" advise="1">
        <values>
          <value>
            <val>35.520000000000003</val>
          </value>
        </values>
      </ddeItem>
      <ddeItem name=".SPY120121P165" advise="1">
        <values>
          <value>
            <val>40.31</val>
          </value>
        </values>
      </ddeItem>
      <ddeItem name=".SPY120121P170" advise="1">
        <values>
          <value>
            <val>45.18</val>
          </value>
        </values>
      </ddeItem>
      <ddeItem name=".SPY120121P175" advise="1">
        <values>
          <value>
            <val>50.1</val>
          </value>
        </values>
      </ddeItem>
      <ddeItem name=".SPY120121P80" advise="1">
        <values>
          <value>
            <val>1.37</val>
          </value>
        </values>
      </ddeItem>
      <ddeItem name=".SPY120121P85" advise="1">
        <values>
          <value>
            <val>1.78</val>
          </value>
        </values>
      </ddeItem>
      <ddeItem name=".SPY120121P90" advise="1">
        <values>
          <value>
            <val>2.2799999999999998</val>
          </value>
        </values>
      </ddeItem>
      <ddeItem name=".SPY120121P95" advise="1">
        <values>
          <value>
            <val>2.9</val>
          </value>
        </values>
      </ddeItem>
      <ddeItem name=".SPY121222C100" advise="1">
        <values>
          <value>
            <val>31.73</val>
          </value>
        </values>
      </ddeItem>
      <ddeItem name=".SPY121222C105" advise="1">
        <values>
          <value>
            <val>27.92</val>
          </value>
        </values>
      </ddeItem>
      <ddeItem name=".SPY121222C110" advise="1">
        <values>
          <value>
            <val>24.29</val>
          </value>
        </values>
      </ddeItem>
      <ddeItem name=".SPY121222C115" advise="1">
        <values>
          <value>
            <val>20.88</val>
          </value>
        </values>
      </ddeItem>
      <ddeItem name=".SPY121222C120" advise="1">
        <values>
          <value>
            <val>17.670000000000002</val>
          </value>
        </values>
      </ddeItem>
      <ddeItem name=".SPY121222C125" advise="1">
        <values>
          <value>
            <val>14.67</val>
          </value>
        </values>
      </ddeItem>
      <ddeItem name=".SPY121222C130" advise="1">
        <values>
          <value>
            <val>11.98</val>
          </value>
        </values>
      </ddeItem>
      <ddeItem name=".SPY121222C135" advise="1">
        <values>
          <value>
            <val>9.6</val>
          </value>
        </values>
      </ddeItem>
      <ddeItem name=".SPY121222C140" advise="1">
        <values>
          <value>
            <val>7.51</val>
          </value>
        </values>
      </ddeItem>
      <ddeItem name=".SPY121222C145" advise="1">
        <values>
          <value>
            <val>5.76</val>
          </value>
        </values>
      </ddeItem>
      <ddeItem name=".SPY121222C150" advise="1">
        <values>
          <value>
            <val>4.3</val>
          </value>
        </values>
      </ddeItem>
      <ddeItem name=".SPY121222C155" advise="1">
        <values>
          <value>
            <val>3.12</val>
          </value>
        </values>
      </ddeItem>
      <ddeItem name=".SPY121222C160" advise="1">
        <values>
          <value>
            <val>2.21</val>
          </value>
        </values>
      </ddeItem>
      <ddeItem name=".SPY121222C165" advise="1">
        <values>
          <value>
            <val>1.53</val>
          </value>
        </values>
      </ddeItem>
      <ddeItem name=".SPY121222C170" advise="1">
        <values>
          <value>
            <val>1.04</val>
          </value>
        </values>
      </ddeItem>
      <ddeItem name=".SPY121222C175" advise="1">
        <values>
          <value>
            <val>0.71</val>
          </value>
        </values>
      </ddeItem>
      <ddeItem name=".SPY121222C80" advise="1">
        <values>
          <value>
            <val>48.68</val>
          </value>
        </values>
      </ddeItem>
      <ddeItem name=".SPY121222C85" advise="1">
        <values>
          <value>
            <val>44.24</val>
          </value>
        </values>
      </ddeItem>
      <ddeItem name=".SPY121222C90" advise="1">
        <values>
          <value>
            <val>39.950000000000003</val>
          </value>
        </values>
      </ddeItem>
      <ddeItem name=".SPY121222C95" advise="1">
        <values>
          <value>
            <val>35.74</val>
          </value>
        </values>
      </ddeItem>
      <ddeItem name=".SPY121222P100" advise="1">
        <values>
          <value>
            <val>7.34</val>
          </value>
        </values>
      </ddeItem>
      <ddeItem name=".SPY121222P105" advise="1">
        <values>
          <value>
            <val>8.57</val>
          </value>
        </values>
      </ddeItem>
      <ddeItem name=".SPY121222P110" advise="1">
        <values>
          <value>
            <val>9.9600000000000009</val>
          </value>
        </values>
      </ddeItem>
      <ddeItem name=".SPY121222P115" advise="1">
        <values>
          <value>
            <val>11.59</val>
          </value>
        </values>
      </ddeItem>
      <ddeItem name=".SPY121222P120" advise="1">
        <values>
          <value>
            <val>13.42</val>
          </value>
        </values>
      </ddeItem>
      <ddeItem name=".SPY121222P125" advise="1">
        <values>
          <value>
            <val>15.5</val>
          </value>
        </values>
      </ddeItem>
      <ddeItem name=".SPY121222P130" advise="1">
        <values>
          <value>
            <val>17.829999999999998</val>
          </value>
        </values>
      </ddeItem>
      <ddeItem name=".SPY121222P135" advise="1">
        <values>
          <value>
            <val>20.45</val>
          </value>
        </values>
      </ddeItem>
      <ddeItem name=".SPY121222P140" advise="1">
        <values>
          <value>
            <val>23.38</val>
          </value>
        </values>
      </ddeItem>
      <ddeItem name=".SPY121222P145" advise="1">
        <values>
          <value>
            <val>26.61</val>
          </value>
        </values>
      </ddeItem>
      <ddeItem name=".SPY121222P150" advise="1">
        <values>
          <value>
            <val>30.13</val>
          </value>
        </values>
      </ddeItem>
      <ddeItem name=".SPY121222P155" advise="1">
        <values>
          <value>
            <val>34.11</val>
          </value>
        </values>
      </ddeItem>
      <ddeItem name=".SPY121222P160" advise="1">
        <values>
          <value>
            <val>38.119999999999997</val>
          </value>
        </values>
      </ddeItem>
      <ddeItem name=".SPY121222P165" advise="1">
        <values>
          <value>
            <val>42.43</val>
          </value>
        </values>
      </ddeItem>
      <ddeItem name=".SPY121222P170" advise="1">
        <values>
          <value>
            <val>46.88</val>
          </value>
        </values>
      </ddeItem>
      <ddeItem name=".SPY121222P175" advise="1">
        <values>
          <value>
            <val>51.51</val>
          </value>
        </values>
      </ddeItem>
      <ddeItem name=".SPY121222P80" advise="1">
        <values>
          <value>
            <val>3.67</val>
          </value>
        </values>
      </ddeItem>
      <ddeItem name=".SPY121222P85" advise="1">
        <values>
          <value>
            <val>4.3899999999999997</val>
          </value>
        </values>
      </ddeItem>
      <ddeItem name=".SPY121222P90" advise="1">
        <values>
          <value>
            <val>5.26</val>
          </value>
        </values>
      </ddeItem>
      <ddeItem name=".SPY121222P95" advise="1">
        <values>
          <value>
            <val>6.21</val>
          </value>
        </values>
      </ddeItem>
      <ddeItem name=".SPY121231C100" advise="1">
        <values>
          <value>
            <val>31.8</val>
          </value>
        </values>
      </ddeItem>
      <ddeItem name=".SPY121231C105" advise="1">
        <values>
          <value>
            <val>27.99</val>
          </value>
        </values>
      </ddeItem>
      <ddeItem name=".SPY121231C110" advise="1">
        <values>
          <value>
            <val>24.36</val>
          </value>
        </values>
      </ddeItem>
      <ddeItem name=".SPY121231C115" advise="1">
        <values>
          <value>
            <val>20.93</val>
          </value>
        </values>
      </ddeItem>
      <ddeItem name=".SPY121231C120" advise="1">
        <values>
          <value>
            <val>17.739999999999998</val>
          </value>
        </values>
      </ddeItem>
      <ddeItem name=".SPY121231C125" advise="1">
        <values>
          <value>
            <val>14.72</val>
          </value>
        </values>
      </ddeItem>
      <ddeItem name=".SPY121231C130" advise="1">
        <values>
          <value>
            <val>12.06</val>
          </value>
        </values>
      </ddeItem>
      <ddeItem name=".SPY121231C135" advise="1">
        <values>
          <value>
            <val>9.69</val>
          </value>
        </values>
      </ddeItem>
      <ddeItem name=".SPY121231C140" advise="1">
        <values>
          <value>
            <val>7.6</val>
          </value>
        </values>
      </ddeItem>
      <ddeItem name=".SPY121231C145" advise="1">
        <values>
          <value>
            <val>5.82</val>
          </value>
        </values>
      </ddeItem>
      <ddeItem name=".SPY121231C150" advise="1">
        <values>
          <value>
            <val>4.34</val>
          </value>
        </values>
      </ddeItem>
      <ddeItem name=".SPY121231C155" advise="1">
        <values>
          <value>
            <val>3.16</val>
          </value>
        </values>
      </ddeItem>
      <ddeItem name=".SPY121231C90" advise="1">
        <values>
          <value>
            <val>39.93</val>
          </value>
        </values>
      </ddeItem>
      <ddeItem name=".SPY121231C95" advise="1">
        <values>
          <value>
            <val>35.79</val>
          </value>
        </values>
      </ddeItem>
      <ddeItem name=".SPY121231P100" advise="1">
        <values>
          <value>
            <val>7.4</val>
          </value>
        </values>
      </ddeItem>
      <ddeItem name=".SPY121231P105" advise="1">
        <values>
          <value>
            <val>8.6</val>
          </value>
        </values>
      </ddeItem>
      <ddeItem name=".SPY121231P110" advise="1">
        <values>
          <value>
            <val>10.09</val>
          </value>
        </values>
      </ddeItem>
      <ddeItem name=".SPY121231P115" advise="1">
        <values>
          <value>
            <val>11.68</val>
          </value>
        </values>
      </ddeItem>
      <ddeItem name=".SPY121231P120" advise="1">
        <values>
          <value>
            <val>13.54</val>
          </value>
        </values>
      </ddeItem>
      <ddeItem name=".SPY121231P125" advise="1">
        <values>
          <value>
            <val>15.61</val>
          </value>
        </values>
      </ddeItem>
      <ddeItem name=".SPY121231P130" advise="1">
        <values>
          <value>
            <val>17.96</val>
          </value>
        </values>
      </ddeItem>
      <ddeItem name=".SPY121231P135" advise="1">
        <values>
          <value>
            <val>20.56</val>
          </value>
        </values>
      </ddeItem>
      <ddeItem name=".SPY121231P140" advise="1">
        <values>
          <value>
            <val>23.49</val>
          </value>
        </values>
      </ddeItem>
      <ddeItem name=".SPY121231P145" advise="1">
        <values>
          <value>
            <val>26.74</val>
          </value>
        </values>
      </ddeItem>
      <ddeItem name=".SPY121231P150" advise="1">
        <values>
          <value>
            <val>30.25</val>
          </value>
        </values>
      </ddeItem>
      <ddeItem name=".SPY121231P155" advise="1">
        <values>
          <value>
            <val>34.17</val>
          </value>
        </values>
      </ddeItem>
      <ddeItem name=".SPY121231P90" advise="1">
        <values>
          <value>
            <val>5.29</val>
          </value>
        </values>
      </ddeItem>
      <ddeItem name=".SPY121231P95" advise="1">
        <values>
          <value>
            <val>6.29</val>
          </value>
        </values>
      </ddeItem>
      <ddeItem name=".SPY130119C100" advise="1">
        <values>
          <value>
            <val>31.98</val>
          </value>
        </values>
      </ddeItem>
      <ddeItem name=".SPY130119C110" advise="1">
        <values>
          <value>
            <val>24.52</val>
          </value>
        </values>
      </ddeItem>
      <ddeItem name=".SPY130119C119" advise="1">
        <values>
          <value>
            <val>18.59</val>
          </value>
        </values>
      </ddeItem>
      <ddeItem name=".SPY130119C120" advise="1">
        <values>
          <value>
            <val>17.91</val>
          </value>
        </values>
      </ddeItem>
      <ddeItem name=".SPY130119C121" advise="1">
        <values>
          <value>
            <val>17.36</val>
          </value>
        </values>
      </ddeItem>
      <ddeItem name=".SPY130119C122" advise="1">
        <values>
          <value>
            <val>16.760000000000002</val>
          </value>
        </values>
      </ddeItem>
      <ddeItem name=".SPY130119C123" advise="1">
        <values>
          <value>
            <val>16.18</val>
          </value>
        </values>
      </ddeItem>
      <ddeItem name=".SPY130119C124" advise="1">
        <values>
          <value>
            <val>15.56</val>
          </value>
        </values>
      </ddeItem>
      <ddeItem name=".SPY130119C130" advise="1">
        <values>
          <value>
            <val>12.24</val>
          </value>
        </values>
      </ddeItem>
      <ddeItem name=".SPY130119C140" advise="1">
        <values>
          <value>
            <val>7.78</val>
          </value>
        </values>
      </ddeItem>
      <ddeItem name=".SPY130119C150" advise="1">
        <values>
          <value>
            <val>4.5</val>
          </value>
        </values>
      </ddeItem>
      <ddeItem name=".SPY130119C160" advise="1">
        <values>
          <value>
            <val>2.42</val>
          </value>
        </values>
      </ddeItem>
      <ddeItem name=".SPY130119C170" advise="1">
        <values>
          <value>
            <val>1.17</val>
          </value>
        </values>
      </ddeItem>
      <ddeItem name=".SPY130119C70" advise="1">
        <values>
          <value>
            <val>57.96</val>
          </value>
        </values>
      </ddeItem>
      <ddeItem name=".SPY130119C80" advise="1">
        <values>
          <value>
            <val>48.76</val>
          </value>
        </values>
      </ddeItem>
      <ddeItem name=".SPY130119C90" advise="1">
        <values>
          <value>
            <val>40.08</val>
          </value>
        </values>
      </ddeItem>
      <ddeItem name=".SPY130119P100" advise="1">
        <values>
          <value>
            <val>7.6</val>
          </value>
        </values>
      </ddeItem>
      <ddeItem name=".SPY130119P110" advise="1">
        <values>
          <value>
            <val>10.32</val>
          </value>
        </values>
      </ddeItem>
      <ddeItem name=".SPY130119P119" advise="1">
        <values>
          <value>
            <val>13.43</val>
          </value>
        </values>
      </ddeItem>
      <ddeItem name=".SPY130119P120" advise="1">
        <values>
          <value>
            <val>13.8</val>
          </value>
        </values>
      </ddeItem>
      <ddeItem name=".SPY130119P121" advise="1">
        <values>
          <value>
            <val>14.21</val>
          </value>
        </values>
      </ddeItem>
      <ddeItem name=".SPY130119P122" advise="1">
        <values>
          <value>
            <val>14.61</val>
          </value>
        </values>
      </ddeItem>
      <ddeItem name=".SPY130119P123" advise="1">
        <values>
          <value>
            <val>15.03</val>
          </value>
        </values>
      </ddeItem>
      <ddeItem name=".SPY130119P124" advise="1">
        <values>
          <value>
            <val>15.45</val>
          </value>
        </values>
      </ddeItem>
      <ddeItem name=".SPY130119P130" advise="1">
        <values>
          <value>
            <val>18.23</val>
          </value>
        </values>
      </ddeItem>
      <ddeItem name=".SPY130119P140" advise="1">
        <values>
          <value>
            <val>23.7</val>
          </value>
        </values>
      </ddeItem>
      <ddeItem name=".SPY130119P150" advise="1">
        <values>
          <value>
            <val>30.39</val>
          </value>
        </values>
      </ddeItem>
      <ddeItem name=".SPY130119P160" advise="1">
        <values>
          <value>
            <val>38.19</val>
          </value>
        </values>
      </ddeItem>
      <ddeItem name=".SPY130119P170" advise="1">
        <values>
          <value>
            <val>47.08</val>
          </value>
        </values>
      </ddeItem>
      <ddeItem name=".SPY130119P70" advise="1">
        <values>
          <value>
            <val>2.58</val>
          </value>
        </values>
      </ddeItem>
      <ddeItem name=".SPY130119P80" advise="1">
        <values>
          <value>
            <val>3.85</val>
          </value>
        </values>
      </ddeItem>
      <ddeItem name=".SPY130119P90" advise="1">
        <values>
          <value>
            <val>5.48</val>
          </value>
        </values>
      </ddeItem>
      <ddeItem name=".SPY131221C100" advise="1">
        <values>
          <value>
            <val>33.57</val>
          </value>
        </values>
      </ddeItem>
      <ddeItem name=".SPY131221C110" advise="1">
        <values>
          <value>
            <val>26.67</val>
          </value>
        </values>
      </ddeItem>
      <ddeItem name=".SPY131221C115" advise="1">
        <values>
          <value>
            <val>23.48</val>
          </value>
        </values>
      </ddeItem>
      <ddeItem name=".SPY131221C120" advise="1">
        <values>
          <value>
            <val>20.5</val>
          </value>
        </values>
      </ddeItem>
      <ddeItem name=".SPY131221C125" advise="1">
        <values>
          <value>
            <val>17.7</val>
          </value>
        </values>
      </ddeItem>
      <ddeItem name=".SPY131221C130" advise="1">
        <values>
          <value>
            <val>15.12</val>
          </value>
        </values>
      </ddeItem>
      <ddeItem name=".SPY131221C135" advise="1">
        <values>
          <value>
            <val>12.78</val>
          </value>
        </values>
      </ddeItem>
      <ddeItem name=".SPY131221C140" advise="1">
        <values>
          <value>
            <val>10.67</val>
          </value>
        </values>
      </ddeItem>
      <ddeItem name=".SPY131221C150" advise="1">
        <values>
          <value>
            <val>7.15</val>
          </value>
        </values>
      </ddeItem>
      <ddeItem name=".SPY131221C160" advise="1">
        <values>
          <value>
            <val>4.55</val>
          </value>
        </values>
      </ddeItem>
      <ddeItem name=".SPY131221C170" advise="1">
        <values>
          <value>
            <val>2.77</val>
          </value>
        </values>
      </ddeItem>
      <ddeItem name=".SPY131221C70" advise="1">
        <values>
          <value>
            <val>58.14</val>
          </value>
        </values>
      </ddeItem>
      <ddeItem name=".SPY131221C80" advise="1">
        <values>
          <value>
            <val>49.3</val>
          </value>
        </values>
      </ddeItem>
      <ddeItem name=".SPY131221C90" advise="1">
        <values>
          <value>
            <val>41.12</val>
          </value>
        </values>
      </ddeItem>
      <ddeItem name=".SPY131221P100" advise="1">
        <values>
          <value>
            <val>10.27</val>
          </value>
        </values>
      </ddeItem>
      <ddeItem name=".SPY131221P110" advise="1">
        <values>
          <value>
            <val>13.3</val>
          </value>
        </values>
      </ddeItem>
      <ddeItem name=".SPY131221P115" advise="1">
        <values>
          <value>
            <val>15.1</val>
          </value>
        </values>
      </ddeItem>
      <ddeItem name=".SPY131221P120" advise="1">
        <values>
          <value>
            <val>16.98</val>
          </value>
        </values>
      </ddeItem>
      <ddeItem name=".SPY131221P125" advise="1">
        <values>
          <value>
            <val>19.100000000000001</val>
          </value>
        </values>
      </ddeItem>
      <ddeItem name=".SPY131221P130" advise="1">
        <values>
          <value>
            <val>21.44</val>
          </value>
        </values>
      </ddeItem>
      <ddeItem name=".SPY131221P135" advise="1">
        <values>
          <value>
            <val>24</val>
          </value>
        </values>
      </ddeItem>
      <ddeItem name=".SPY131221P140" advise="1">
        <values>
          <value>
            <val>26.8</val>
          </value>
        </values>
      </ddeItem>
      <ddeItem name=".SPY131221P150" advise="1">
        <values>
          <value>
            <val>33.130000000000003</val>
          </value>
        </values>
      </ddeItem>
      <ddeItem name=".SPY131221P160" advise="1">
        <values>
          <value>
            <val>40.39</val>
          </value>
        </values>
      </ddeItem>
      <ddeItem name=".SPY131221P170" advise="1">
        <values>
          <value>
            <val>48.51</val>
          </value>
        </values>
      </ddeItem>
      <ddeItem name=".SPY131221P70" advise="1">
        <values>
          <value>
            <val>4.05</val>
          </value>
        </values>
      </ddeItem>
      <ddeItem name=".SPY131221P80" advise="1">
        <values>
          <value>
            <val>5.75</val>
          </value>
        </values>
      </ddeItem>
      <ddeItem name=".SPY131221P90" advise="1">
        <values>
          <value>
            <val>7.75</val>
          </value>
        </values>
      </ddeItem>
      <ddeItem name="SPY" advise="1">
        <values>
          <value>
            <val>127.3</val>
          </value>
        </values>
      </ddeItem>
      <ddeItem name="StdDocumentName" ole="1" advise="1"/>
    </ddeItems>
  </ddeLink>
</externalLink>
</file>

<file path=xl/externalLinks/externalLink7.xml><?xml version="1.0" encoding="utf-8"?>
<externalLink xmlns="http://schemas.openxmlformats.org/spreadsheetml/2006/main">
  <ddeLink xmlns:r="http://schemas.openxmlformats.org/officeDocument/2006/relationships" ddeService="TOS" ddeTopic="AX">
    <ddeItems>
      <ddeItem name=".SPY110114C118" advise="1">
        <values>
          <value t="str">
            <val>X</val>
          </value>
        </values>
      </ddeItem>
      <ddeItem name=".SPY110114C119" advise="1">
        <values>
          <value t="str">
            <val>X</val>
          </value>
        </values>
      </ddeItem>
      <ddeItem name=".SPY110114C120" advise="1">
        <values>
          <value t="str">
            <val>X</val>
          </value>
        </values>
      </ddeItem>
      <ddeItem name=".SPY110114C121" advise="1">
        <values>
          <value t="str">
            <val>X</val>
          </value>
        </values>
      </ddeItem>
      <ddeItem name=".SPY110114C122" advise="1">
        <values>
          <value t="str">
            <val>B</val>
          </value>
        </values>
      </ddeItem>
      <ddeItem name=".SPY110114C123" advise="1">
        <values>
          <value t="str">
            <val>X</val>
          </value>
        </values>
      </ddeItem>
      <ddeItem name=".SPY110114C124" advise="1">
        <values>
          <value t="str">
            <val>X</val>
          </value>
        </values>
      </ddeItem>
      <ddeItem name=".SPY110114C125" advise="1">
        <values>
          <value t="str">
            <val>X</val>
          </value>
        </values>
      </ddeItem>
      <ddeItem name=".SPY110114C126" advise="1">
        <values>
          <value t="str">
            <val>X</val>
          </value>
        </values>
      </ddeItem>
      <ddeItem name=".SPY110114C127" advise="1">
        <values>
          <value t="str">
            <val>I</val>
          </value>
        </values>
      </ddeItem>
      <ddeItem name=".SPY110114C128" advise="1">
        <values>
          <value t="str">
            <val>I</val>
          </value>
        </values>
      </ddeItem>
      <ddeItem name=".SPY110114C129" advise="1">
        <values>
          <value t="str">
            <val>X</val>
          </value>
        </values>
      </ddeItem>
      <ddeItem name=".SPY110114C130" advise="1">
        <values>
          <value t="str">
            <val>I</val>
          </value>
        </values>
      </ddeItem>
      <ddeItem name=".SPY110114C131" advise="1">
        <values>
          <value t="str">
            <val>X</val>
          </value>
        </values>
      </ddeItem>
      <ddeItem name=".SPY110114C132" advise="1">
        <values>
          <value t="str">
            <val>X</val>
          </value>
        </values>
      </ddeItem>
      <ddeItem name=".SPY110114C133" advise="1">
        <values>
          <value t="str">
            <val>X</val>
          </value>
        </values>
      </ddeItem>
      <ddeItem name=".SPY110114C134" advise="1">
        <values>
          <value t="str">
            <val>X</val>
          </value>
        </values>
      </ddeItem>
      <ddeItem name=".SPY110114C135" advise="1">
        <values>
          <value t="str">
            <val>X</val>
          </value>
        </values>
      </ddeItem>
      <ddeItem name=".SPY110114C136" advise="1">
        <values>
          <value t="str">
            <val>I</val>
          </value>
        </values>
      </ddeItem>
      <ddeItem name=".SPY110114C137" advise="1">
        <values>
          <value t="str">
            <val>X</val>
          </value>
        </values>
      </ddeItem>
      <ddeItem name=".SPY110114P118" advise="1">
        <values>
          <value t="str">
            <val>C</val>
          </value>
        </values>
      </ddeItem>
      <ddeItem name=".SPY110114P119" advise="1">
        <values>
          <value t="str">
            <val>I</val>
          </value>
        </values>
      </ddeItem>
      <ddeItem name=".SPY110114P120" advise="1">
        <values>
          <value t="str">
            <val>N</val>
          </value>
        </values>
      </ddeItem>
      <ddeItem name=".SPY110114P121" advise="1">
        <values>
          <value t="str">
            <val>X</val>
          </value>
        </values>
      </ddeItem>
      <ddeItem name=".SPY110114P122" advise="1">
        <values>
          <value t="str">
            <val>X</val>
          </value>
        </values>
      </ddeItem>
      <ddeItem name=".SPY110114P123" advise="1">
        <values>
          <value t="str">
            <val>X</val>
          </value>
        </values>
      </ddeItem>
      <ddeItem name=".SPY110114P124" advise="1">
        <values>
          <value t="str">
            <val>I</val>
          </value>
        </values>
      </ddeItem>
      <ddeItem name=".SPY110114P125" advise="1">
        <values>
          <value t="str">
            <val>X</val>
          </value>
        </values>
      </ddeItem>
      <ddeItem name=".SPY110114P126" advise="1">
        <values>
          <value t="str">
            <val>X</val>
          </value>
        </values>
      </ddeItem>
      <ddeItem name=".SPY110114P127" advise="1">
        <values>
          <value t="str">
            <val>I</val>
          </value>
        </values>
      </ddeItem>
      <ddeItem name=".SPY110114P128" advise="1">
        <values>
          <value t="str">
            <val>X</val>
          </value>
        </values>
      </ddeItem>
      <ddeItem name=".SPY110114P129" advise="1">
        <values>
          <value t="str">
            <val>X</val>
          </value>
        </values>
      </ddeItem>
      <ddeItem name=".SPY110114P130" advise="1">
        <values>
          <value t="str">
            <val>X</val>
          </value>
        </values>
      </ddeItem>
      <ddeItem name=".SPY110114P131" advise="1">
        <values>
          <value t="str">
            <val>X</val>
          </value>
        </values>
      </ddeItem>
      <ddeItem name=".SPY110114P132" advise="1">
        <values>
          <value t="str">
            <val>X</val>
          </value>
        </values>
      </ddeItem>
      <ddeItem name=".SPY110114P133" advise="1">
        <values>
          <value t="str">
            <val>X</val>
          </value>
        </values>
      </ddeItem>
      <ddeItem name=".SPY110114P134" advise="1">
        <values>
          <value t="str">
            <val>I</val>
          </value>
        </values>
      </ddeItem>
      <ddeItem name=".SPY110114P135" advise="1">
        <values>
          <value t="str">
            <val>I</val>
          </value>
        </values>
      </ddeItem>
      <ddeItem name=".SPY110114P136" advise="1">
        <values>
          <value t="str">
            <val>I</val>
          </value>
        </values>
      </ddeItem>
      <ddeItem name=".SPY110114P137" advise="1">
        <values>
          <value t="str">
            <val>X</val>
          </value>
        </values>
      </ddeItem>
      <ddeItem name=".SPY110122C118" advise="1">
        <values>
          <value t="str">
            <val>X</val>
          </value>
        </values>
      </ddeItem>
      <ddeItem name=".SPY110122C119" advise="1">
        <values>
          <value t="str">
            <val>X</val>
          </value>
        </values>
      </ddeItem>
      <ddeItem name=".SPY110122C120" advise="1">
        <values>
          <value t="str">
            <val>X</val>
          </value>
        </values>
      </ddeItem>
      <ddeItem name=".SPY110122C121" advise="1">
        <values>
          <value t="str">
            <val>X</val>
          </value>
        </values>
      </ddeItem>
      <ddeItem name=".SPY110122C122" advise="1">
        <values>
          <value t="str">
            <val>X</val>
          </value>
        </values>
      </ddeItem>
      <ddeItem name=".SPY110122C123" advise="1">
        <values>
          <value t="str">
            <val>X</val>
          </value>
        </values>
      </ddeItem>
      <ddeItem name=".SPY110122C124" advise="1">
        <values>
          <value t="str">
            <val>X</val>
          </value>
        </values>
      </ddeItem>
      <ddeItem name=".SPY110122C125" advise="1">
        <values>
          <value t="str">
            <val>X</val>
          </value>
        </values>
      </ddeItem>
      <ddeItem name=".SPY110122C126" advise="1">
        <values>
          <value t="str">
            <val>N</val>
          </value>
        </values>
      </ddeItem>
      <ddeItem name=".SPY110122C127" advise="1">
        <values>
          <value t="str">
            <val>I</val>
          </value>
        </values>
      </ddeItem>
      <ddeItem name=".SPY110122C128" advise="1">
        <values>
          <value t="str">
            <val>I</val>
          </value>
        </values>
      </ddeItem>
      <ddeItem name=".SPY110122C129" advise="1">
        <values>
          <value t="str">
            <val>X</val>
          </value>
        </values>
      </ddeItem>
      <ddeItem name=".SPY110122C130" advise="1">
        <values>
          <value t="str">
            <val>X</val>
          </value>
        </values>
      </ddeItem>
      <ddeItem name=".SPY110122C131" advise="1">
        <values>
          <value t="str">
            <val>X</val>
          </value>
        </values>
      </ddeItem>
      <ddeItem name=".SPY110122C132" advise="1">
        <values>
          <value t="str">
            <val>I</val>
          </value>
        </values>
      </ddeItem>
      <ddeItem name=".SPY110122C133" advise="1">
        <values>
          <value t="str">
            <val>X</val>
          </value>
        </values>
      </ddeItem>
      <ddeItem name=".SPY110122C134" advise="1">
        <values>
          <value t="str">
            <val>X</val>
          </value>
        </values>
      </ddeItem>
      <ddeItem name=".SPY110122C135" advise="1">
        <values>
          <value t="str">
            <val>X</val>
          </value>
        </values>
      </ddeItem>
      <ddeItem name=".SPY110122C136" advise="1">
        <values>
          <value t="str">
            <val>X</val>
          </value>
        </values>
      </ddeItem>
      <ddeItem name=".SPY110122C137" advise="1">
        <values>
          <value t="str">
            <val>N</val>
          </value>
        </values>
      </ddeItem>
      <ddeItem name=".SPY110122P118" advise="1">
        <values>
          <value t="str">
            <val>X</val>
          </value>
        </values>
      </ddeItem>
      <ddeItem name=".SPY110122P119" advise="1">
        <values>
          <value t="str">
            <val>X</val>
          </value>
        </values>
      </ddeItem>
      <ddeItem name=".SPY110122P120" advise="1">
        <values>
          <value t="str">
            <val>X</val>
          </value>
        </values>
      </ddeItem>
      <ddeItem name=".SPY110122P121" advise="1">
        <values>
          <value t="str">
            <val>X</val>
          </value>
        </values>
      </ddeItem>
      <ddeItem name=".SPY110122P122" advise="1">
        <values>
          <value t="str">
            <val>X</val>
          </value>
        </values>
      </ddeItem>
      <ddeItem name=".SPY110122P123" advise="1">
        <values>
          <value t="str">
            <val>A</val>
          </value>
        </values>
      </ddeItem>
      <ddeItem name=".SPY110122P124" advise="1">
        <values>
          <value t="str">
            <val>N</val>
          </value>
        </values>
      </ddeItem>
      <ddeItem name=".SPY110122P125" advise="1">
        <values>
          <value t="str">
            <val>X</val>
          </value>
        </values>
      </ddeItem>
      <ddeItem name=".SPY110122P126" advise="1">
        <values>
          <value t="str">
            <val>I</val>
          </value>
        </values>
      </ddeItem>
      <ddeItem name=".SPY110122P127" advise="1">
        <values>
          <value t="str">
            <val>X</val>
          </value>
        </values>
      </ddeItem>
      <ddeItem name=".SPY110122P128" advise="1">
        <values>
          <value t="str">
            <val>X</val>
          </value>
        </values>
      </ddeItem>
      <ddeItem name=".SPY110122P129" advise="1">
        <values>
          <value t="str">
            <val>X</val>
          </value>
        </values>
      </ddeItem>
      <ddeItem name=".SPY110122P130" advise="1">
        <values>
          <value t="str">
            <val>X</val>
          </value>
        </values>
      </ddeItem>
      <ddeItem name=".SPY110122P131" advise="1">
        <values>
          <value t="str">
            <val>X</val>
          </value>
        </values>
      </ddeItem>
      <ddeItem name=".SPY110122P132" advise="1">
        <values>
          <value t="str">
            <val>X</val>
          </value>
        </values>
      </ddeItem>
      <ddeItem name=".SPY110122P133" advise="1">
        <values>
          <value t="str">
            <val>X</val>
          </value>
        </values>
      </ddeItem>
      <ddeItem name=".SPY110122P134" advise="1">
        <values>
          <value t="str">
            <val>X</val>
          </value>
        </values>
      </ddeItem>
      <ddeItem name=".SPY110122P135" advise="1">
        <values>
          <value t="str">
            <val>X</val>
          </value>
        </values>
      </ddeItem>
      <ddeItem name=".SPY110122P136" advise="1">
        <values>
          <value t="str">
            <val>X</val>
          </value>
        </values>
      </ddeItem>
      <ddeItem name=".SPY110122P137" advise="1">
        <values>
          <value t="str">
            <val>X</val>
          </value>
        </values>
      </ddeItem>
      <ddeItem name=".SPY110219C118" advise="1">
        <values>
          <value t="str">
            <val>X</val>
          </value>
        </values>
      </ddeItem>
      <ddeItem name=".SPY110219C119" advise="1">
        <values>
          <value t="str">
            <val>X</val>
          </value>
        </values>
      </ddeItem>
      <ddeItem name=".SPY110219C120" advise="1">
        <values>
          <value t="str">
            <val>X</val>
          </value>
        </values>
      </ddeItem>
      <ddeItem name=".SPY110219C121" advise="1">
        <values>
          <value t="str">
            <val>X</val>
          </value>
        </values>
      </ddeItem>
      <ddeItem name=".SPY110219C122" advise="1">
        <values>
          <value t="str">
            <val>X</val>
          </value>
        </values>
      </ddeItem>
      <ddeItem name=".SPY110219C123" advise="1">
        <values>
          <value t="str">
            <val>X</val>
          </value>
        </values>
      </ddeItem>
      <ddeItem name=".SPY110219C124" advise="1">
        <values>
          <value t="str">
            <val>X</val>
          </value>
        </values>
      </ddeItem>
      <ddeItem name=".SPY110219C125" advise="1">
        <values>
          <value t="str">
            <val>X</val>
          </value>
        </values>
      </ddeItem>
      <ddeItem name=".SPY110219C126" advise="1">
        <values>
          <value t="str">
            <val>X</val>
          </value>
        </values>
      </ddeItem>
      <ddeItem name=".SPY110219C127" advise="1">
        <values>
          <value t="str">
            <val>X</val>
          </value>
        </values>
      </ddeItem>
      <ddeItem name=".SPY110219C128" advise="1">
        <values>
          <value t="str">
            <val>B</val>
          </value>
        </values>
      </ddeItem>
      <ddeItem name=".SPY110219C129" advise="1">
        <values>
          <value t="str">
            <val>B</val>
          </value>
        </values>
      </ddeItem>
      <ddeItem name=".SPY110219C130" advise="1">
        <values>
          <value t="str">
            <val>X</val>
          </value>
        </values>
      </ddeItem>
      <ddeItem name=".SPY110219C131" advise="1">
        <values>
          <value t="str">
            <val>X</val>
          </value>
        </values>
      </ddeItem>
      <ddeItem name=".SPY110219C132" advise="1">
        <values>
          <value t="str">
            <val>X</val>
          </value>
        </values>
      </ddeItem>
      <ddeItem name=".SPY110219C133" advise="1">
        <values>
          <value t="str">
            <val>X</val>
          </value>
        </values>
      </ddeItem>
      <ddeItem name=".SPY110219C134" advise="1">
        <values>
          <value t="str">
            <val>X</val>
          </value>
        </values>
      </ddeItem>
      <ddeItem name=".SPY110219C135" advise="1">
        <values>
          <value t="str">
            <val>X</val>
          </value>
        </values>
      </ddeItem>
      <ddeItem name=".SPY110219C136" advise="1">
        <values>
          <value t="str">
            <val>X</val>
          </value>
        </values>
      </ddeItem>
      <ddeItem name=".SPY110219C137" advise="1">
        <values>
          <value t="str">
            <val>X</val>
          </value>
        </values>
      </ddeItem>
      <ddeItem name=".SPY110219P118" advise="1">
        <values>
          <value t="str">
            <val>X</val>
          </value>
        </values>
      </ddeItem>
      <ddeItem name=".SPY110219P119" advise="1">
        <values>
          <value t="str">
            <val>X</val>
          </value>
        </values>
      </ddeItem>
      <ddeItem name=".SPY110219P120" advise="1">
        <values>
          <value t="str">
            <val>X</val>
          </value>
        </values>
      </ddeItem>
      <ddeItem name=".SPY110219P121" advise="1">
        <values>
          <value t="str">
            <val>B</val>
          </value>
        </values>
      </ddeItem>
      <ddeItem name=".SPY110219P122" advise="1">
        <values>
          <value t="str">
            <val>B</val>
          </value>
        </values>
      </ddeItem>
      <ddeItem name=".SPY110219P123" advise="1">
        <values>
          <value t="str">
            <val>B</val>
          </value>
        </values>
      </ddeItem>
      <ddeItem name=".SPY110219P124" advise="1">
        <values>
          <value t="str">
            <val>B</val>
          </value>
        </values>
      </ddeItem>
      <ddeItem name=".SPY110219P125" advise="1">
        <values>
          <value t="str">
            <val>B</val>
          </value>
        </values>
      </ddeItem>
      <ddeItem name=".SPY110219P126" advise="1">
        <values>
          <value t="str">
            <val>B</val>
          </value>
        </values>
      </ddeItem>
      <ddeItem name=".SPY110219P127" advise="1">
        <values>
          <value t="str">
            <val>B</val>
          </value>
        </values>
      </ddeItem>
      <ddeItem name=".SPY110219P128" advise="1">
        <values>
          <value t="str">
            <val>B</val>
          </value>
        </values>
      </ddeItem>
      <ddeItem name=".SPY110219P129" advise="1">
        <values>
          <value t="str">
            <val>N</val>
          </value>
        </values>
      </ddeItem>
      <ddeItem name=".SPY110219P130" advise="1">
        <values>
          <value t="str">
            <val>X</val>
          </value>
        </values>
      </ddeItem>
      <ddeItem name=".SPY110219P131" advise="1">
        <values>
          <value t="str">
            <val>I</val>
          </value>
        </values>
      </ddeItem>
      <ddeItem name=".SPY110219P132" advise="1">
        <values>
          <value t="str">
            <val>X</val>
          </value>
        </values>
      </ddeItem>
      <ddeItem name=".SPY110219P133" advise="1">
        <values>
          <value t="str">
            <val>X</val>
          </value>
        </values>
      </ddeItem>
      <ddeItem name=".SPY110219P134" advise="1">
        <values>
          <value t="str">
            <val>C</val>
          </value>
        </values>
      </ddeItem>
      <ddeItem name=".SPY110219P135" advise="1">
        <values>
          <value t="str">
            <val>B</val>
          </value>
        </values>
      </ddeItem>
      <ddeItem name=".SPY110219P136" advise="1">
        <values>
          <value t="str">
            <val>X</val>
          </value>
        </values>
      </ddeItem>
      <ddeItem name=".SPY110219P137" advise="1">
        <values>
          <value t="str">
            <val>X</val>
          </value>
        </values>
      </ddeItem>
      <ddeItem name=".SPY110319C118" advise="1">
        <values>
          <value t="str">
            <val>X</val>
          </value>
        </values>
      </ddeItem>
      <ddeItem name=".SPY110319C119" advise="1">
        <values>
          <value t="str">
            <val>X</val>
          </value>
        </values>
      </ddeItem>
      <ddeItem name=".SPY110319C120" advise="1">
        <values>
          <value t="str">
            <val>X</val>
          </value>
        </values>
      </ddeItem>
      <ddeItem name=".SPY110319C121" advise="1">
        <values>
          <value t="str">
            <val>X</val>
          </value>
        </values>
      </ddeItem>
      <ddeItem name=".SPY110319C122" advise="1">
        <values>
          <value t="str">
            <val>X</val>
          </value>
        </values>
      </ddeItem>
      <ddeItem name=".SPY110319C123" advise="1">
        <values>
          <value t="str">
            <val>X</val>
          </value>
        </values>
      </ddeItem>
      <ddeItem name=".SPY110319C124" advise="1">
        <values>
          <value t="str">
            <val>X</val>
          </value>
        </values>
      </ddeItem>
      <ddeItem name=".SPY110319C125" advise="1">
        <values>
          <value t="str">
            <val>X</val>
          </value>
        </values>
      </ddeItem>
      <ddeItem name=".SPY110319C126" advise="1">
        <values>
          <value t="str">
            <val>B</val>
          </value>
        </values>
      </ddeItem>
      <ddeItem name=".SPY110319C127" advise="1">
        <values>
          <value t="str">
            <val>B</val>
          </value>
        </values>
      </ddeItem>
      <ddeItem name=".SPY110319C128" advise="1">
        <values>
          <value t="str">
            <val>X</val>
          </value>
        </values>
      </ddeItem>
      <ddeItem name=".SPY110319C129" advise="1">
        <values>
          <value t="str">
            <val>X</val>
          </value>
        </values>
      </ddeItem>
      <ddeItem name=".SPY110319C130" advise="1">
        <values>
          <value t="str">
            <val>X</val>
          </value>
        </values>
      </ddeItem>
      <ddeItem name=".SPY110319C131" advise="1">
        <values>
          <value t="str">
            <val>X</val>
          </value>
        </values>
      </ddeItem>
      <ddeItem name=".SPY110319C132" advise="1">
        <values>
          <value t="str">
            <val>N</val>
          </value>
        </values>
      </ddeItem>
      <ddeItem name=".SPY110319C133" advise="1">
        <values>
          <value t="str">
            <val>X</val>
          </value>
        </values>
      </ddeItem>
      <ddeItem name=".SPY110319C134" advise="1">
        <values>
          <value t="str">
            <val>X</val>
          </value>
        </values>
      </ddeItem>
      <ddeItem name=".SPY110319C135" advise="1">
        <values>
          <value t="str">
            <val>X</val>
          </value>
        </values>
      </ddeItem>
      <ddeItem name=".SPY110319C136" advise="1">
        <values>
          <value t="str">
            <val>X</val>
          </value>
        </values>
      </ddeItem>
      <ddeItem name=".SPY110319C137" advise="1">
        <values>
          <value t="str">
            <val>N</val>
          </value>
        </values>
      </ddeItem>
      <ddeItem name=".SPY110319P118" advise="1">
        <values>
          <value t="str">
            <val>X</val>
          </value>
        </values>
      </ddeItem>
      <ddeItem name=".SPY110319P119" advise="1">
        <values>
          <value t="str">
            <val>B</val>
          </value>
        </values>
      </ddeItem>
      <ddeItem name=".SPY110319P120" advise="1">
        <values>
          <value t="str">
            <val>I</val>
          </value>
        </values>
      </ddeItem>
      <ddeItem name=".SPY110319P121" advise="1">
        <values>
          <value t="str">
            <val>B</val>
          </value>
        </values>
      </ddeItem>
      <ddeItem name=".SPY110319P122" advise="1">
        <values>
          <value t="str">
            <val>I</val>
          </value>
        </values>
      </ddeItem>
      <ddeItem name=".SPY110319P123" advise="1">
        <values>
          <value t="str">
            <val>I</val>
          </value>
        </values>
      </ddeItem>
      <ddeItem name=".SPY110319P124" advise="1">
        <values>
          <value t="str">
            <val>B</val>
          </value>
        </values>
      </ddeItem>
      <ddeItem name=".SPY110319P125" advise="1">
        <values>
          <value t="str">
            <val>B</val>
          </value>
        </values>
      </ddeItem>
      <ddeItem name=".SPY110319P126" advise="1">
        <values>
          <value t="str">
            <val>B</val>
          </value>
        </values>
      </ddeItem>
      <ddeItem name=".SPY110319P127" advise="1">
        <values>
          <value t="str">
            <val>B</val>
          </value>
        </values>
      </ddeItem>
      <ddeItem name=".SPY110319P128" advise="1">
        <values>
          <value t="str">
            <val>I</val>
          </value>
        </values>
      </ddeItem>
      <ddeItem name=".SPY110319P129" advise="1">
        <values>
          <value t="str">
            <val>X</val>
          </value>
        </values>
      </ddeItem>
      <ddeItem name=".SPY110319P130" advise="1">
        <values>
          <value t="str">
            <val>X</val>
          </value>
        </values>
      </ddeItem>
      <ddeItem name=".SPY110319P131" advise="1">
        <values>
          <value t="str">
            <val>X</val>
          </value>
        </values>
      </ddeItem>
      <ddeItem name=".SPY110319P132" advise="1">
        <values>
          <value t="str">
            <val>X</val>
          </value>
        </values>
      </ddeItem>
      <ddeItem name=".SPY110319P133" advise="1">
        <values>
          <value t="str">
            <val>X</val>
          </value>
        </values>
      </ddeItem>
      <ddeItem name=".SPY110319P134" advise="1">
        <values>
          <value t="str">
            <val>X</val>
          </value>
        </values>
      </ddeItem>
      <ddeItem name=".SPY110319P135" advise="1">
        <values>
          <value t="str">
            <val>X</val>
          </value>
        </values>
      </ddeItem>
      <ddeItem name=".SPY110319P136" advise="1">
        <values>
          <value t="str">
            <val>X</val>
          </value>
        </values>
      </ddeItem>
      <ddeItem name=".SPY110319P137" advise="1">
        <values>
          <value t="str">
            <val>X</val>
          </value>
        </values>
      </ddeItem>
      <ddeItem name=".SPY110331C118" advise="1">
        <values>
          <value t="str">
            <val>X</val>
          </value>
        </values>
      </ddeItem>
      <ddeItem name=".SPY110331C119" advise="1">
        <values>
          <value t="str">
            <val>X</val>
          </value>
        </values>
      </ddeItem>
      <ddeItem name=".SPY110331C120" advise="1">
        <values>
          <value t="str">
            <val>X</val>
          </value>
        </values>
      </ddeItem>
      <ddeItem name=".SPY110331C121" advise="1">
        <values>
          <value t="str">
            <val>X</val>
          </value>
        </values>
      </ddeItem>
      <ddeItem name=".SPY110331C122" advise="1">
        <values>
          <value t="str">
            <val>X</val>
          </value>
        </values>
      </ddeItem>
      <ddeItem name=".SPY110331C123" advise="1">
        <values>
          <value t="str">
            <val>X</val>
          </value>
        </values>
      </ddeItem>
      <ddeItem name=".SPY110331C124" advise="1">
        <values>
          <value t="str">
            <val>X</val>
          </value>
        </values>
      </ddeItem>
      <ddeItem name=".SPY110331C125" advise="1">
        <values>
          <value t="str">
            <val>X</val>
          </value>
        </values>
      </ddeItem>
      <ddeItem name=".SPY110331C126" advise="1">
        <values>
          <value t="str">
            <val>X</val>
          </value>
        </values>
      </ddeItem>
      <ddeItem name=".SPY110331C127" advise="1">
        <values>
          <value t="str">
            <val>X</val>
          </value>
        </values>
      </ddeItem>
      <ddeItem name=".SPY110331C128" advise="1">
        <values>
          <value t="str">
            <val>I</val>
          </value>
        </values>
      </ddeItem>
      <ddeItem name=".SPY110331C129" advise="1">
        <values>
          <value t="str">
            <val>X</val>
          </value>
        </values>
      </ddeItem>
      <ddeItem name=".SPY110331C130" advise="1">
        <values>
          <value t="str">
            <val>X</val>
          </value>
        </values>
      </ddeItem>
      <ddeItem name=".SPY110331C131" advise="1">
        <values>
          <value t="str">
            <val>X</val>
          </value>
        </values>
      </ddeItem>
      <ddeItem name=".SPY110331C132" advise="1">
        <values>
          <value t="str">
            <val>X</val>
          </value>
        </values>
      </ddeItem>
      <ddeItem name=".SPY110331C133" advise="1">
        <values>
          <value t="str">
            <val>X</val>
          </value>
        </values>
      </ddeItem>
      <ddeItem name=".SPY110331C134" advise="1">
        <values>
          <value t="str">
            <val>X</val>
          </value>
        </values>
      </ddeItem>
      <ddeItem name=".SPY110331C135" advise="1">
        <values>
          <value t="str">
            <val>X</val>
          </value>
        </values>
      </ddeItem>
      <ddeItem name=".SPY110331C136" advise="1">
        <values>
          <value t="str">
            <val>X</val>
          </value>
        </values>
      </ddeItem>
      <ddeItem name=".SPY110331C137" advise="1">
        <values>
          <value t="str">
            <val>X</val>
          </value>
        </values>
      </ddeItem>
      <ddeItem name=".SPY110331P118" advise="1">
        <values>
          <value t="str">
            <val>I</val>
          </value>
        </values>
      </ddeItem>
      <ddeItem name=".SPY110331P119" advise="1">
        <values>
          <value t="str">
            <val>I</val>
          </value>
        </values>
      </ddeItem>
      <ddeItem name=".SPY110331P120" advise="1">
        <values>
          <value t="str">
            <val>X</val>
          </value>
        </values>
      </ddeItem>
      <ddeItem name=".SPY110331P121" advise="1">
        <values>
          <value t="str">
            <val>X</val>
          </value>
        </values>
      </ddeItem>
      <ddeItem name=".SPY110331P122" advise="1">
        <values>
          <value t="str">
            <val>X</val>
          </value>
        </values>
      </ddeItem>
      <ddeItem name=".SPY110331P123" advise="1">
        <values>
          <value t="str">
            <val>X</val>
          </value>
        </values>
      </ddeItem>
      <ddeItem name=".SPY110331P124" advise="1">
        <values>
          <value t="str">
            <val>X</val>
          </value>
        </values>
      </ddeItem>
      <ddeItem name=".SPY110331P125" advise="1">
        <values>
          <value t="str">
            <val>I</val>
          </value>
        </values>
      </ddeItem>
      <ddeItem name=".SPY110331P126" advise="1">
        <values>
          <value t="str">
            <val>I</val>
          </value>
        </values>
      </ddeItem>
      <ddeItem name=".SPY110331P127" advise="1">
        <values>
          <value t="str">
            <val>X</val>
          </value>
        </values>
      </ddeItem>
      <ddeItem name=".SPY110331P128" advise="1">
        <values>
          <value t="str">
            <val>X</val>
          </value>
        </values>
      </ddeItem>
      <ddeItem name=".SPY110331P129" advise="1">
        <values>
          <value t="str">
            <val>X</val>
          </value>
        </values>
      </ddeItem>
      <ddeItem name=".SPY110331P130" advise="1">
        <values>
          <value t="str">
            <val>X</val>
          </value>
        </values>
      </ddeItem>
      <ddeItem name=".SPY110331P131" advise="1">
        <values>
          <value t="str">
            <val>X</val>
          </value>
        </values>
      </ddeItem>
      <ddeItem name=".SPY110331P132" advise="1">
        <values>
          <value t="str">
            <val>X</val>
          </value>
        </values>
      </ddeItem>
      <ddeItem name=".SPY110331P133" advise="1">
        <values>
          <value t="str">
            <val>X</val>
          </value>
        </values>
      </ddeItem>
      <ddeItem name=".SPY110331P134" advise="1">
        <values>
          <value t="str">
            <val>I</val>
          </value>
        </values>
      </ddeItem>
      <ddeItem name=".SPY110331P135" advise="1">
        <values>
          <value t="str">
            <val>X</val>
          </value>
        </values>
      </ddeItem>
      <ddeItem name=".SPY110331P136" advise="1">
        <values>
          <value t="str">
            <val>X</val>
          </value>
        </values>
      </ddeItem>
      <ddeItem name=".SPY110331P137" advise="1">
        <values>
          <value t="str">
            <val>I</val>
          </value>
        </values>
      </ddeItem>
      <ddeItem name=".SPY110416C118" advise="1">
        <values>
          <value t="str">
            <val>X</val>
          </value>
        </values>
      </ddeItem>
      <ddeItem name=".SPY110416C119" advise="1">
        <values>
          <value t="str">
            <val>X</val>
          </value>
        </values>
      </ddeItem>
      <ddeItem name=".SPY110416C120" advise="1">
        <values>
          <value t="str">
            <val>X</val>
          </value>
        </values>
      </ddeItem>
      <ddeItem name=".SPY110416C121" advise="1">
        <values>
          <value t="str">
            <val>X</val>
          </value>
        </values>
      </ddeItem>
      <ddeItem name=".SPY110416C122" advise="1">
        <values>
          <value t="str">
            <val>X</val>
          </value>
        </values>
      </ddeItem>
      <ddeItem name=".SPY110416C123" advise="1">
        <values>
          <value t="str">
            <val>X</val>
          </value>
        </values>
      </ddeItem>
      <ddeItem name=".SPY110416C124" advise="1">
        <values>
          <value t="str">
            <val>X</val>
          </value>
        </values>
      </ddeItem>
      <ddeItem name=".SPY110416C125" advise="1">
        <values>
          <value t="str">
            <val>X</val>
          </value>
        </values>
      </ddeItem>
      <ddeItem name=".SPY110416C126" advise="1">
        <values>
          <value t="str">
            <val>X</val>
          </value>
        </values>
      </ddeItem>
      <ddeItem name=".SPY110416C127" advise="1">
        <values>
          <value t="str">
            <val>X</val>
          </value>
        </values>
      </ddeItem>
      <ddeItem name=".SPY110416C128" advise="1">
        <values>
          <value t="str">
            <val>X</val>
          </value>
        </values>
      </ddeItem>
      <ddeItem name=".SPY110416C129" advise="1">
        <values>
          <value t="str">
            <val>X</val>
          </value>
        </values>
      </ddeItem>
      <ddeItem name=".SPY110416C130" advise="1">
        <values>
          <value t="str">
            <val>X</val>
          </value>
        </values>
      </ddeItem>
      <ddeItem name=".SPY110416C131" advise="1">
        <values>
          <value t="str">
            <val>X</val>
          </value>
        </values>
      </ddeItem>
      <ddeItem name=".SPY110416C132" advise="1">
        <values>
          <value t="str">
            <val>X</val>
          </value>
        </values>
      </ddeItem>
      <ddeItem name=".SPY110416C133" advise="1">
        <values>
          <value t="str">
            <val>X</val>
          </value>
        </values>
      </ddeItem>
      <ddeItem name=".SPY110416C134" advise="1">
        <values>
          <value t="str">
            <val>X</val>
          </value>
        </values>
      </ddeItem>
      <ddeItem name=".SPY110416C135" advise="1">
        <values>
          <value t="str">
            <val>X</val>
          </value>
        </values>
      </ddeItem>
      <ddeItem name=".SPY110416C136" advise="1">
        <values>
          <value t="str">
            <val>X</val>
          </value>
        </values>
      </ddeItem>
      <ddeItem name=".SPY110416C137" advise="1">
        <values>
          <value t="str">
            <val>X</val>
          </value>
        </values>
      </ddeItem>
      <ddeItem name=".SPY110416P118" advise="1">
        <values>
          <value t="str">
            <val>B</val>
          </value>
        </values>
      </ddeItem>
      <ddeItem name=".SPY110416P119" advise="1">
        <values>
          <value t="str">
            <val>N</val>
          </value>
        </values>
      </ddeItem>
      <ddeItem name=".SPY110416P120" advise="1">
        <values>
          <value t="str">
            <val>B</val>
          </value>
        </values>
      </ddeItem>
      <ddeItem name=".SPY110416P121" advise="1">
        <values>
          <value t="str">
            <val>B</val>
          </value>
        </values>
      </ddeItem>
      <ddeItem name=".SPY110416P122" advise="1">
        <values>
          <value t="str">
            <val>B</val>
          </value>
        </values>
      </ddeItem>
      <ddeItem name=".SPY110416P123" advise="1">
        <values>
          <value t="str">
            <val>B</val>
          </value>
        </values>
      </ddeItem>
      <ddeItem name=".SPY110416P124" advise="1">
        <values>
          <value t="str">
            <val>X</val>
          </value>
        </values>
      </ddeItem>
      <ddeItem name=".SPY110416P125" advise="1">
        <values>
          <value t="str">
            <val>B</val>
          </value>
        </values>
      </ddeItem>
      <ddeItem name=".SPY110416P126" advise="1">
        <values>
          <value t="str">
            <val>B</val>
          </value>
        </values>
      </ddeItem>
      <ddeItem name=".SPY110416P127" advise="1">
        <values>
          <value t="str">
            <val>B</val>
          </value>
        </values>
      </ddeItem>
      <ddeItem name=".SPY110416P128" advise="1">
        <values>
          <value t="str">
            <val>B</val>
          </value>
        </values>
      </ddeItem>
      <ddeItem name=".SPY110416P129" advise="1">
        <values>
          <value t="str">
            <val>B</val>
          </value>
        </values>
      </ddeItem>
      <ddeItem name=".SPY110416P130" advise="1">
        <values>
          <value t="str">
            <val>X</val>
          </value>
        </values>
      </ddeItem>
      <ddeItem name=".SPY110416P131" advise="1">
        <values>
          <value t="str">
            <val>X</val>
          </value>
        </values>
      </ddeItem>
      <ddeItem name=".SPY110416P132" advise="1">
        <values>
          <value t="str">
            <val>X</val>
          </value>
        </values>
      </ddeItem>
      <ddeItem name=".SPY110416P133" advise="1">
        <values>
          <value t="str">
            <val>X</val>
          </value>
        </values>
      </ddeItem>
      <ddeItem name=".SPY110416P134" advise="1">
        <values>
          <value t="str">
            <val>X</val>
          </value>
        </values>
      </ddeItem>
      <ddeItem name=".SPY110416P135" advise="1">
        <values>
          <value t="str">
            <val>I</val>
          </value>
        </values>
      </ddeItem>
      <ddeItem name=".SPY110416P136" advise="1">
        <values>
          <value t="str">
            <val>I</val>
          </value>
        </values>
      </ddeItem>
      <ddeItem name=".SPY110416P137" advise="1">
        <values>
          <value t="str">
            <val>X</val>
          </value>
        </values>
      </ddeItem>
      <ddeItem name=".SPY110618C118" advise="1">
        <values>
          <value t="str">
            <val>X</val>
          </value>
        </values>
      </ddeItem>
      <ddeItem name=".SPY110618C119" advise="1">
        <values>
          <value t="str">
            <val>X</val>
          </value>
        </values>
      </ddeItem>
      <ddeItem name=".SPY110618C120" advise="1">
        <values>
          <value t="str">
            <val>X</val>
          </value>
        </values>
      </ddeItem>
      <ddeItem name=".SPY110618C121" advise="1">
        <values>
          <value t="str">
            <val>X</val>
          </value>
        </values>
      </ddeItem>
      <ddeItem name=".SPY110618C122" advise="1">
        <values>
          <value t="str">
            <val>X</val>
          </value>
        </values>
      </ddeItem>
      <ddeItem name=".SPY110618C123" advise="1">
        <values>
          <value t="str">
            <val>X</val>
          </value>
        </values>
      </ddeItem>
      <ddeItem name=".SPY110618C124" advise="1">
        <values>
          <value t="str">
            <val>X</val>
          </value>
        </values>
      </ddeItem>
      <ddeItem name=".SPY110618C125" advise="1">
        <values>
          <value t="str">
            <val>X</val>
          </value>
        </values>
      </ddeItem>
      <ddeItem name=".SPY110618C126" advise="1">
        <values>
          <value t="str">
            <val>X</val>
          </value>
        </values>
      </ddeItem>
      <ddeItem name=".SPY110618C127" advise="1">
        <values>
          <value t="str">
            <val>I</val>
          </value>
        </values>
      </ddeItem>
      <ddeItem name=".SPY110618C128" advise="1">
        <values>
          <value t="str">
            <val>I</val>
          </value>
        </values>
      </ddeItem>
      <ddeItem name=".SPY110618C129" advise="1">
        <values>
          <value t="str">
            <val>X</val>
          </value>
        </values>
      </ddeItem>
      <ddeItem name=".SPY110618C130" advise="1">
        <values>
          <value t="str">
            <val>X</val>
          </value>
        </values>
      </ddeItem>
      <ddeItem name=".SPY110618C131" advise="1">
        <values>
          <value t="str">
            <val>B</val>
          </value>
        </values>
      </ddeItem>
      <ddeItem name=".SPY110618C132" advise="1">
        <values>
          <value t="str">
            <val>X</val>
          </value>
        </values>
      </ddeItem>
      <ddeItem name=".SPY110618C133" advise="1">
        <values>
          <value t="str">
            <val>C</val>
          </value>
        </values>
      </ddeItem>
      <ddeItem name=".SPY110618C134" advise="1">
        <values>
          <value t="str">
            <val>C</val>
          </value>
        </values>
      </ddeItem>
      <ddeItem name=".SPY110618C135" advise="1">
        <values>
          <value t="str">
            <val>X</val>
          </value>
        </values>
      </ddeItem>
      <ddeItem name=".SPY110618C136" advise="1">
        <values>
          <value t="str">
            <val>X</val>
          </value>
        </values>
      </ddeItem>
      <ddeItem name=".SPY110618C137" advise="1">
        <values>
          <value t="str">
            <val>X</val>
          </value>
        </values>
      </ddeItem>
      <ddeItem name=".SPY110618P118" advise="1">
        <values>
          <value t="str">
            <val>I</val>
          </value>
        </values>
      </ddeItem>
      <ddeItem name=".SPY110618P119" advise="1">
        <values>
          <value t="str">
            <val>C</val>
          </value>
        </values>
      </ddeItem>
      <ddeItem name=".SPY110618P120" advise="1">
        <values>
          <value t="str">
            <val>X</val>
          </value>
        </values>
      </ddeItem>
      <ddeItem name=".SPY110618P121" advise="1">
        <values>
          <value t="str">
            <val>X</val>
          </value>
        </values>
      </ddeItem>
      <ddeItem name=".SPY110618P122" advise="1">
        <values>
          <value t="str">
            <val>B</val>
          </value>
        </values>
      </ddeItem>
      <ddeItem name=".SPY110618P123" advise="1">
        <values>
          <value t="str">
            <val>X</val>
          </value>
        </values>
      </ddeItem>
      <ddeItem name=".SPY110618P124" advise="1">
        <values>
          <value t="str">
            <val>B</val>
          </value>
        </values>
      </ddeItem>
      <ddeItem name=".SPY110618P125" advise="1">
        <values>
          <value t="str">
            <val>B</val>
          </value>
        </values>
      </ddeItem>
      <ddeItem name=".SPY110618P126" advise="1">
        <values>
          <value t="str">
            <val>B</val>
          </value>
        </values>
      </ddeItem>
      <ddeItem name=".SPY110618P127" advise="1">
        <values>
          <value t="str">
            <val>B</val>
          </value>
        </values>
      </ddeItem>
      <ddeItem name=".SPY110618P128" advise="1">
        <values>
          <value t="str">
            <val>B</val>
          </value>
        </values>
      </ddeItem>
      <ddeItem name=".SPY110618P129" advise="1">
        <values>
          <value t="str">
            <val>B</val>
          </value>
        </values>
      </ddeItem>
      <ddeItem name=".SPY110618P130" advise="1">
        <values>
          <value t="str">
            <val>B</val>
          </value>
        </values>
      </ddeItem>
      <ddeItem name=".SPY110618P131" advise="1">
        <values>
          <value t="str">
            <val>X</val>
          </value>
        </values>
      </ddeItem>
      <ddeItem name=".SPY110618P132" advise="1">
        <values>
          <value t="str">
            <val>X</val>
          </value>
        </values>
      </ddeItem>
      <ddeItem name=".SPY110618P133" advise="1">
        <values>
          <value t="str">
            <val>X</val>
          </value>
        </values>
      </ddeItem>
      <ddeItem name=".SPY110618P134" advise="1">
        <values>
          <value t="str">
            <val>X</val>
          </value>
        </values>
      </ddeItem>
      <ddeItem name=".SPY110618P135" advise="1">
        <values>
          <value t="str">
            <val>X</val>
          </value>
        </values>
      </ddeItem>
      <ddeItem name=".SPY110618P136" advise="1">
        <values>
          <value t="str">
            <val>B</val>
          </value>
        </values>
      </ddeItem>
      <ddeItem name=".SPY110618P137" advise="1">
        <values>
          <value t="str">
            <val>I</val>
          </value>
        </values>
      </ddeItem>
      <ddeItem name=".SPY110630C117" advise="1">
        <values>
          <value t="str">
            <val>X</val>
          </value>
        </values>
      </ddeItem>
      <ddeItem name=".SPY110630C118" advise="1">
        <values>
          <value t="str">
            <val>X</val>
          </value>
        </values>
      </ddeItem>
      <ddeItem name=".SPY110630C119" advise="1">
        <values>
          <value t="str">
            <val>X</val>
          </value>
        </values>
      </ddeItem>
      <ddeItem name=".SPY110630C120" advise="1">
        <values>
          <value t="str">
            <val>X</val>
          </value>
        </values>
      </ddeItem>
      <ddeItem name=".SPY110630C121" advise="1">
        <values>
          <value t="str">
            <val>X</val>
          </value>
        </values>
      </ddeItem>
      <ddeItem name=".SPY110630C122" advise="1">
        <values>
          <value t="str">
            <val>X</val>
          </value>
        </values>
      </ddeItem>
      <ddeItem name=".SPY110630C123" advise="1">
        <values>
          <value t="str">
            <val>X</val>
          </value>
        </values>
      </ddeItem>
      <ddeItem name=".SPY110630C124" advise="1">
        <values>
          <value t="str">
            <val>X</val>
          </value>
        </values>
      </ddeItem>
      <ddeItem name=".SPY110630C125" advise="1">
        <values>
          <value t="str">
            <val>X</val>
          </value>
        </values>
      </ddeItem>
      <ddeItem name=".SPY110630C126" advise="1">
        <values>
          <value t="str">
            <val>X</val>
          </value>
        </values>
      </ddeItem>
      <ddeItem name=".SPY110630C127" advise="1">
        <values>
          <value t="str">
            <val>X</val>
          </value>
        </values>
      </ddeItem>
      <ddeItem name=".SPY110630C128" advise="1">
        <values>
          <value t="str">
            <val>X</val>
          </value>
        </values>
      </ddeItem>
      <ddeItem name=".SPY110630C129" advise="1">
        <values>
          <value t="str">
            <val>X</val>
          </value>
        </values>
      </ddeItem>
      <ddeItem name=".SPY110630C130" advise="1">
        <values>
          <value t="str">
            <val>X</val>
          </value>
        </values>
      </ddeItem>
      <ddeItem name=".SPY110630C131" advise="1">
        <values>
          <value t="str">
            <val>X</val>
          </value>
        </values>
      </ddeItem>
      <ddeItem name=".SPY110630C132" advise="1">
        <values>
          <value t="str">
            <val>X</val>
          </value>
        </values>
      </ddeItem>
      <ddeItem name=".SPY110630C133" advise="1">
        <values>
          <value t="str">
            <val>X</val>
          </value>
        </values>
      </ddeItem>
      <ddeItem name=".SPY110630C134" advise="1">
        <values>
          <value t="str">
            <val>X</val>
          </value>
        </values>
      </ddeItem>
      <ddeItem name=".SPY110630C135" advise="1">
        <values>
          <value t="str">
            <val>X</val>
          </value>
        </values>
      </ddeItem>
      <ddeItem name=".SPY110630C140" advise="1">
        <values>
          <value t="str">
            <val>X</val>
          </value>
        </values>
      </ddeItem>
      <ddeItem name=".SPY110630P117" advise="1">
        <values>
          <value t="str">
            <val>X</val>
          </value>
        </values>
      </ddeItem>
      <ddeItem name=".SPY110630P118" advise="1">
        <values>
          <value t="str">
            <val>X</val>
          </value>
        </values>
      </ddeItem>
      <ddeItem name=".SPY110630P119" advise="1">
        <values>
          <value t="str">
            <val>X</val>
          </value>
        </values>
      </ddeItem>
      <ddeItem name=".SPY110630P120" advise="1">
        <values>
          <value t="str">
            <val>X</val>
          </value>
        </values>
      </ddeItem>
      <ddeItem name=".SPY110630P121" advise="1">
        <values>
          <value t="str">
            <val>X</val>
          </value>
        </values>
      </ddeItem>
      <ddeItem name=".SPY110630P122" advise="1">
        <values>
          <value t="str">
            <val>X</val>
          </value>
        </values>
      </ddeItem>
      <ddeItem name=".SPY110630P123" advise="1">
        <values>
          <value t="str">
            <val>I</val>
          </value>
        </values>
      </ddeItem>
      <ddeItem name=".SPY110630P124" advise="1">
        <values>
          <value t="str">
            <val>C</val>
          </value>
        </values>
      </ddeItem>
      <ddeItem name=".SPY110630P125" advise="1">
        <values>
          <value t="str">
            <val>X</val>
          </value>
        </values>
      </ddeItem>
      <ddeItem name=".SPY110630P126" advise="1">
        <values>
          <value t="str">
            <val>X</val>
          </value>
        </values>
      </ddeItem>
      <ddeItem name=".SPY110630P127" advise="1">
        <values>
          <value t="str">
            <val>C</val>
          </value>
        </values>
      </ddeItem>
      <ddeItem name=".SPY110630P128" advise="1">
        <values>
          <value t="str">
            <val>C</val>
          </value>
        </values>
      </ddeItem>
      <ddeItem name=".SPY110630P129" advise="1">
        <values>
          <value t="str">
            <val>C</val>
          </value>
        </values>
      </ddeItem>
      <ddeItem name=".SPY110630P130" advise="1">
        <values>
          <value t="str">
            <val>X</val>
          </value>
        </values>
      </ddeItem>
      <ddeItem name=".SPY110630P131" advise="1">
        <values>
          <value t="str">
            <val>X</val>
          </value>
        </values>
      </ddeItem>
      <ddeItem name=".SPY110630P132" advise="1">
        <values>
          <value t="str">
            <val>X</val>
          </value>
        </values>
      </ddeItem>
      <ddeItem name=".SPY110630P133" advise="1">
        <values>
          <value t="str">
            <val>X</val>
          </value>
        </values>
      </ddeItem>
      <ddeItem name=".SPY110630P134" advise="1">
        <values>
          <value t="str">
            <val>X</val>
          </value>
        </values>
      </ddeItem>
      <ddeItem name=".SPY110630P135" advise="1">
        <values>
          <value t="str">
            <val>X</val>
          </value>
        </values>
      </ddeItem>
      <ddeItem name=".SPY110630P140" advise="1">
        <values>
          <value t="str">
            <val>X</val>
          </value>
        </values>
      </ddeItem>
      <ddeItem name=".SPY110917C118" advise="1">
        <values>
          <value t="str">
            <val>X</val>
          </value>
        </values>
      </ddeItem>
      <ddeItem name=".SPY110917C119" advise="1">
        <values>
          <value t="str">
            <val>X</val>
          </value>
        </values>
      </ddeItem>
      <ddeItem name=".SPY110917C120" advise="1">
        <values>
          <value t="str">
            <val>X</val>
          </value>
        </values>
      </ddeItem>
      <ddeItem name=".SPY110917C121" advise="1">
        <values>
          <value t="str">
            <val>X</val>
          </value>
        </values>
      </ddeItem>
      <ddeItem name=".SPY110917C122" advise="1">
        <values>
          <value t="str">
            <val>X</val>
          </value>
        </values>
      </ddeItem>
      <ddeItem name=".SPY110917C123" advise="1">
        <values>
          <value t="str">
            <val>X</val>
          </value>
        </values>
      </ddeItem>
      <ddeItem name=".SPY110917C124" advise="1">
        <values>
          <value t="str">
            <val>X</val>
          </value>
        </values>
      </ddeItem>
      <ddeItem name=".SPY110917C125" advise="1">
        <values>
          <value t="str">
            <val>X</val>
          </value>
        </values>
      </ddeItem>
      <ddeItem name=".SPY110917C126" advise="1">
        <values>
          <value t="str">
            <val>X</val>
          </value>
        </values>
      </ddeItem>
      <ddeItem name=".SPY110917C127" advise="1">
        <values>
          <value t="str">
            <val>I</val>
          </value>
        </values>
      </ddeItem>
      <ddeItem name=".SPY110917C128" advise="1">
        <values>
          <value t="str">
            <val>X</val>
          </value>
        </values>
      </ddeItem>
      <ddeItem name=".SPY110917C129" advise="1">
        <values>
          <value t="str">
            <val>X</val>
          </value>
        </values>
      </ddeItem>
      <ddeItem name=".SPY110917C130" advise="1">
        <values>
          <value t="str">
            <val>X</val>
          </value>
        </values>
      </ddeItem>
      <ddeItem name=".SPY110917C131" advise="1">
        <values>
          <value t="str">
            <val>I</val>
          </value>
        </values>
      </ddeItem>
      <ddeItem name=".SPY110917C132" advise="1">
        <values>
          <value t="str">
            <val>X</val>
          </value>
        </values>
      </ddeItem>
      <ddeItem name=".SPY110917C133" advise="1">
        <values>
          <value t="str">
            <val>X</val>
          </value>
        </values>
      </ddeItem>
      <ddeItem name=".SPY110917C134" advise="1">
        <values>
          <value t="str">
            <val>X</val>
          </value>
        </values>
      </ddeItem>
      <ddeItem name=".SPY110917C135" advise="1">
        <values>
          <value t="str">
            <val>C</val>
          </value>
        </values>
      </ddeItem>
      <ddeItem name=".SPY110917C136" advise="1">
        <values>
          <value t="str">
            <val>X</val>
          </value>
        </values>
      </ddeItem>
      <ddeItem name=".SPY110917C137" advise="1">
        <values>
          <value t="str">
            <val>X</val>
          </value>
        </values>
      </ddeItem>
      <ddeItem name=".SPY110917P118" advise="1">
        <values>
          <value t="str">
            <val>X</val>
          </value>
        </values>
      </ddeItem>
      <ddeItem name=".SPY110917P119" advise="1">
        <values>
          <value t="str">
            <val>I</val>
          </value>
        </values>
      </ddeItem>
      <ddeItem name=".SPY110917P120" advise="1">
        <values>
          <value t="str">
            <val>I</val>
          </value>
        </values>
      </ddeItem>
      <ddeItem name=".SPY110917P121" advise="1">
        <values>
          <value t="str">
            <val>I</val>
          </value>
        </values>
      </ddeItem>
      <ddeItem name=".SPY110917P122" advise="1">
        <values>
          <value t="str">
            <val>X</val>
          </value>
        </values>
      </ddeItem>
      <ddeItem name=".SPY110917P123" advise="1">
        <values>
          <value t="str">
            <val>X</val>
          </value>
        </values>
      </ddeItem>
      <ddeItem name=".SPY110917P124" advise="1">
        <values>
          <value t="str">
            <val>X</val>
          </value>
        </values>
      </ddeItem>
      <ddeItem name=".SPY110917P125" advise="1">
        <values>
          <value t="str">
            <val>X</val>
          </value>
        </values>
      </ddeItem>
      <ddeItem name=".SPY110917P126" advise="1">
        <values>
          <value t="str">
            <val>X</val>
          </value>
        </values>
      </ddeItem>
      <ddeItem name=".SPY110917P127" advise="1">
        <values>
          <value t="str">
            <val>X</val>
          </value>
        </values>
      </ddeItem>
      <ddeItem name=".SPY110917P128" advise="1">
        <values>
          <value t="str">
            <val>X</val>
          </value>
        </values>
      </ddeItem>
      <ddeItem name=".SPY110917P129" advise="1">
        <values>
          <value t="str">
            <val>X</val>
          </value>
        </values>
      </ddeItem>
      <ddeItem name=".SPY110917P130" advise="1">
        <values>
          <value t="str">
            <val>X</val>
          </value>
        </values>
      </ddeItem>
      <ddeItem name=".SPY110917P131" advise="1">
        <values>
          <value t="str">
            <val>X</val>
          </value>
        </values>
      </ddeItem>
      <ddeItem name=".SPY110917P132" advise="1">
        <values>
          <value t="str">
            <val>X</val>
          </value>
        </values>
      </ddeItem>
      <ddeItem name=".SPY110917P133" advise="1">
        <values>
          <value t="str">
            <val>X</val>
          </value>
        </values>
      </ddeItem>
      <ddeItem name=".SPY110917P134" advise="1">
        <values>
          <value t="str">
            <val>X</val>
          </value>
        </values>
      </ddeItem>
      <ddeItem name=".SPY110917P135" advise="1">
        <values>
          <value t="str">
            <val>X</val>
          </value>
        </values>
      </ddeItem>
      <ddeItem name=".SPY110917P136" advise="1">
        <values>
          <value t="str">
            <val>X</val>
          </value>
        </values>
      </ddeItem>
      <ddeItem name=".SPY110917P137" advise="1">
        <values>
          <value t="str">
            <val>X</val>
          </value>
        </values>
      </ddeItem>
      <ddeItem name=".SPY110930C118" advise="1">
        <values>
          <value t="str">
            <val>X</val>
          </value>
        </values>
      </ddeItem>
      <ddeItem name=".SPY110930C119" advise="1">
        <values>
          <value t="str">
            <val>X</val>
          </value>
        </values>
      </ddeItem>
      <ddeItem name=".SPY110930C120" advise="1">
        <values>
          <value t="str">
            <val>X</val>
          </value>
        </values>
      </ddeItem>
      <ddeItem name=".SPY110930C121" advise="1">
        <values>
          <value t="str">
            <val>X</val>
          </value>
        </values>
      </ddeItem>
      <ddeItem name=".SPY110930C122" advise="1">
        <values>
          <value t="str">
            <val>X</val>
          </value>
        </values>
      </ddeItem>
      <ddeItem name=".SPY110930C123" advise="1">
        <values>
          <value t="str">
            <val>X</val>
          </value>
        </values>
      </ddeItem>
      <ddeItem name=".SPY110930C124" advise="1">
        <values>
          <value t="str">
            <val>X</val>
          </value>
        </values>
      </ddeItem>
      <ddeItem name=".SPY110930C125" advise="1">
        <values>
          <value t="str">
            <val>X</val>
          </value>
        </values>
      </ddeItem>
      <ddeItem name=".SPY110930C126" advise="1">
        <values>
          <value t="str">
            <val>X</val>
          </value>
        </values>
      </ddeItem>
      <ddeItem name=".SPY110930C127" advise="1">
        <values>
          <value t="str">
            <val>X</val>
          </value>
        </values>
      </ddeItem>
      <ddeItem name=".SPY110930C128" advise="1">
        <values>
          <value t="str">
            <val>X</val>
          </value>
        </values>
      </ddeItem>
      <ddeItem name=".SPY110930C129" advise="1">
        <values>
          <value t="str">
            <val>X</val>
          </value>
        </values>
      </ddeItem>
      <ddeItem name=".SPY110930C130" advise="1">
        <values>
          <value t="str">
            <val>X</val>
          </value>
        </values>
      </ddeItem>
      <ddeItem name=".SPY110930C131" advise="1">
        <values>
          <value t="str">
            <val>X</val>
          </value>
        </values>
      </ddeItem>
      <ddeItem name=".SPY110930C132" advise="1">
        <values>
          <value t="str">
            <val>X</val>
          </value>
        </values>
      </ddeItem>
      <ddeItem name=".SPY110930C133" advise="1">
        <values>
          <value t="str">
            <val>X</val>
          </value>
        </values>
      </ddeItem>
      <ddeItem name=".SPY110930C134" advise="1">
        <values>
          <value t="str">
            <val>X</val>
          </value>
        </values>
      </ddeItem>
      <ddeItem name=".SPY110930C135" advise="1">
        <values>
          <value t="str">
            <val>X</val>
          </value>
        </values>
      </ddeItem>
      <ddeItem name=".SPY110930C140" advise="1">
        <values>
          <value t="str">
            <val>X</val>
          </value>
        </values>
      </ddeItem>
      <ddeItem name=".SPY110930C145" advise="1">
        <values>
          <value t="str">
            <val>X</val>
          </value>
        </values>
      </ddeItem>
      <ddeItem name=".SPY110930P118" advise="1">
        <values>
          <value t="str">
            <val>X</val>
          </value>
        </values>
      </ddeItem>
      <ddeItem name=".SPY110930P119" advise="1">
        <values>
          <value t="str">
            <val>X</val>
          </value>
        </values>
      </ddeItem>
      <ddeItem name=".SPY110930P120" advise="1">
        <values>
          <value t="str">
            <val>X</val>
          </value>
        </values>
      </ddeItem>
      <ddeItem name=".SPY110930P121" advise="1">
        <values>
          <value t="str">
            <val>X</val>
          </value>
        </values>
      </ddeItem>
      <ddeItem name=".SPY110930P122" advise="1">
        <values>
          <value t="str">
            <val>X</val>
          </value>
        </values>
      </ddeItem>
      <ddeItem name=".SPY110930P123" advise="1">
        <values>
          <value t="str">
            <val>X</val>
          </value>
        </values>
      </ddeItem>
      <ddeItem name=".SPY110930P124" advise="1">
        <values>
          <value t="str">
            <val>X</val>
          </value>
        </values>
      </ddeItem>
      <ddeItem name=".SPY110930P125" advise="1">
        <values>
          <value t="str">
            <val>X</val>
          </value>
        </values>
      </ddeItem>
      <ddeItem name=".SPY110930P126" advise="1">
        <values>
          <value t="str">
            <val>X</val>
          </value>
        </values>
      </ddeItem>
      <ddeItem name=".SPY110930P127" advise="1">
        <values>
          <value t="str">
            <val>C</val>
          </value>
        </values>
      </ddeItem>
      <ddeItem name=".SPY110930P128" advise="1">
        <values>
          <value t="str">
            <val>X</val>
          </value>
        </values>
      </ddeItem>
      <ddeItem name=".SPY110930P129" advise="1">
        <values>
          <value t="str">
            <val>X</val>
          </value>
        </values>
      </ddeItem>
      <ddeItem name=".SPY110930P130" advise="1">
        <values>
          <value t="str">
            <val>X</val>
          </value>
        </values>
      </ddeItem>
      <ddeItem name=".SPY110930P131" advise="1">
        <values>
          <value t="str">
            <val>X</val>
          </value>
        </values>
      </ddeItem>
      <ddeItem name=".SPY110930P132" advise="1">
        <values>
          <value t="str">
            <val>X</val>
          </value>
        </values>
      </ddeItem>
      <ddeItem name=".SPY110930P133" advise="1">
        <values>
          <value t="str">
            <val>N</val>
          </value>
        </values>
      </ddeItem>
      <ddeItem name=".SPY110930P134" advise="1">
        <values>
          <value t="str">
            <val>X</val>
          </value>
        </values>
      </ddeItem>
      <ddeItem name=".SPY110930P135" advise="1">
        <values>
          <value t="str">
            <val>X</val>
          </value>
        </values>
      </ddeItem>
      <ddeItem name=".SPY110930P140" advise="1">
        <values>
          <value t="str">
            <val>X</val>
          </value>
        </values>
      </ddeItem>
      <ddeItem name=".SPY110930P145" advise="1">
        <values>
          <value t="str">
            <val>X</val>
          </value>
        </values>
      </ddeItem>
      <ddeItem name=".SPY111217C118" advise="1">
        <values>
          <value t="str">
            <val>X</val>
          </value>
        </values>
      </ddeItem>
      <ddeItem name=".SPY111217C119" advise="1">
        <values>
          <value t="str">
            <val>X</val>
          </value>
        </values>
      </ddeItem>
      <ddeItem name=".SPY111217C120" advise="1">
        <values>
          <value t="str">
            <val>X</val>
          </value>
        </values>
      </ddeItem>
      <ddeItem name=".SPY111217C121" advise="1">
        <values>
          <value t="str">
            <val>I</val>
          </value>
        </values>
      </ddeItem>
      <ddeItem name=".SPY111217C122" advise="1">
        <values>
          <value t="str">
            <val>X</val>
          </value>
        </values>
      </ddeItem>
      <ddeItem name=".SPY111217C123" advise="1">
        <values>
          <value t="str">
            <val>X</val>
          </value>
        </values>
      </ddeItem>
      <ddeItem name=".SPY111217C124" advise="1">
        <values>
          <value t="str">
            <val>X</val>
          </value>
        </values>
      </ddeItem>
      <ddeItem name=".SPY111217C125" advise="1">
        <values>
          <value t="str">
            <val>X</val>
          </value>
        </values>
      </ddeItem>
      <ddeItem name=".SPY111217C126" advise="1">
        <values>
          <value t="str">
            <val>X</val>
          </value>
        </values>
      </ddeItem>
      <ddeItem name=".SPY111217C127" advise="1">
        <values>
          <value t="str">
            <val>X</val>
          </value>
        </values>
      </ddeItem>
      <ddeItem name=".SPY111217C128" advise="1">
        <values>
          <value t="str">
            <val>X</val>
          </value>
        </values>
      </ddeItem>
      <ddeItem name=".SPY111217C129" advise="1">
        <values>
          <value t="str">
            <val>X</val>
          </value>
        </values>
      </ddeItem>
      <ddeItem name=".SPY111217C130" advise="1">
        <values>
          <value t="str">
            <val>I</val>
          </value>
        </values>
      </ddeItem>
      <ddeItem name=".SPY111217C131" advise="1">
        <values>
          <value t="str">
            <val>X</val>
          </value>
        </values>
      </ddeItem>
      <ddeItem name=".SPY111217C132" advise="1">
        <values>
          <value t="str">
            <val>X</val>
          </value>
        </values>
      </ddeItem>
      <ddeItem name=".SPY111217C133" advise="1">
        <values>
          <value t="str">
            <val>X</val>
          </value>
        </values>
      </ddeItem>
      <ddeItem name=".SPY111217C134" advise="1">
        <values>
          <value t="str">
            <val>X</val>
          </value>
        </values>
      </ddeItem>
      <ddeItem name=".SPY111217C135" advise="1">
        <values>
          <value t="str">
            <val>X</val>
          </value>
        </values>
      </ddeItem>
      <ddeItem name=".SPY111217C139" advise="1">
        <values>
          <value t="str">
            <val>X</val>
          </value>
        </values>
      </ddeItem>
      <ddeItem name=".SPY111217C140" advise="1">
        <values>
          <value t="str">
            <val>X</val>
          </value>
        </values>
      </ddeItem>
      <ddeItem name=".SPY111217P118" advise="1">
        <values>
          <value t="str">
            <val>X</val>
          </value>
        </values>
      </ddeItem>
      <ddeItem name=".SPY111217P119" advise="1">
        <values>
          <value t="str">
            <val>X</val>
          </value>
        </values>
      </ddeItem>
      <ddeItem name=".SPY111217P120" advise="1">
        <values>
          <value t="str">
            <val>X</val>
          </value>
        </values>
      </ddeItem>
      <ddeItem name=".SPY111217P121" advise="1">
        <values>
          <value t="str">
            <val>X</val>
          </value>
        </values>
      </ddeItem>
      <ddeItem name=".SPY111217P122" advise="1">
        <values>
          <value t="str">
            <val>X</val>
          </value>
        </values>
      </ddeItem>
      <ddeItem name=".SPY111217P123" advise="1">
        <values>
          <value t="str">
            <val>X</val>
          </value>
        </values>
      </ddeItem>
      <ddeItem name=".SPY111217P124" advise="1">
        <values>
          <value t="str">
            <val>X</val>
          </value>
        </values>
      </ddeItem>
      <ddeItem name=".SPY111217P125" advise="1">
        <values>
          <value t="str">
            <val>B</val>
          </value>
        </values>
      </ddeItem>
      <ddeItem name=".SPY111217P126" advise="1">
        <values>
          <value t="str">
            <val>X</val>
          </value>
        </values>
      </ddeItem>
      <ddeItem name=".SPY111217P127" advise="1">
        <values>
          <value t="str">
            <val>X</val>
          </value>
        </values>
      </ddeItem>
      <ddeItem name=".SPY111217P128" advise="1">
        <values>
          <value t="str">
            <val>B</val>
          </value>
        </values>
      </ddeItem>
      <ddeItem name=".SPY111217P129" advise="1">
        <values>
          <value t="str">
            <val>B</val>
          </value>
        </values>
      </ddeItem>
      <ddeItem name=".SPY111217P130" advise="1">
        <values>
          <value t="str">
            <val>B</val>
          </value>
        </values>
      </ddeItem>
      <ddeItem name=".SPY111217P131" advise="1">
        <values>
          <value t="str">
            <val>C</val>
          </value>
        </values>
      </ddeItem>
      <ddeItem name=".SPY111217P132" advise="1">
        <values>
          <value t="str">
            <val>X</val>
          </value>
        </values>
      </ddeItem>
      <ddeItem name=".SPY111217P133" advise="1">
        <values>
          <value t="str">
            <val>B</val>
          </value>
        </values>
      </ddeItem>
      <ddeItem name=".SPY111217P134" advise="1">
        <values>
          <value t="str">
            <val>I</val>
          </value>
        </values>
      </ddeItem>
      <ddeItem name=".SPY111217P135" advise="1">
        <values>
          <value t="str">
            <val>X</val>
          </value>
        </values>
      </ddeItem>
      <ddeItem name=".SPY111217P139" advise="1">
        <values>
          <value t="str">
            <val>X</val>
          </value>
        </values>
      </ddeItem>
      <ddeItem name=".SPY111217P140" advise="1">
        <values>
          <value t="str">
            <val>X</val>
          </value>
        </values>
      </ddeItem>
      <ddeItem name=".SPY111230C100" advise="1">
        <values>
          <value t="str">
            <val>X</val>
          </value>
        </values>
      </ddeItem>
      <ddeItem name=".SPY111230C105" advise="1">
        <values>
          <value t="str">
            <val>X</val>
          </value>
        </values>
      </ddeItem>
      <ddeItem name=".SPY111230C110" advise="1">
        <values>
          <value t="str">
            <val>X</val>
          </value>
        </values>
      </ddeItem>
      <ddeItem name=".SPY111230C112" advise="1">
        <values>
          <value t="str">
            <val>X</val>
          </value>
        </values>
      </ddeItem>
      <ddeItem name=".SPY111230C113" advise="1">
        <values>
          <value t="str">
            <val>X</val>
          </value>
        </values>
      </ddeItem>
      <ddeItem name=".SPY111230C114" advise="1">
        <values>
          <value t="str">
            <val>X</val>
          </value>
        </values>
      </ddeItem>
      <ddeItem name=".SPY111230C115" advise="1">
        <values>
          <value t="str">
            <val>X</val>
          </value>
        </values>
      </ddeItem>
      <ddeItem name=".SPY111230C120" advise="1">
        <values>
          <value t="str">
            <val>X</val>
          </value>
        </values>
      </ddeItem>
      <ddeItem name=".SPY111230C124" advise="1">
        <values>
          <value t="str">
            <val>X</val>
          </value>
        </values>
      </ddeItem>
      <ddeItem name=".SPY111230C125" advise="1">
        <values>
          <value t="str">
            <val>I</val>
          </value>
        </values>
      </ddeItem>
      <ddeItem name=".SPY111230C126" advise="1">
        <values>
          <value t="str">
            <val>X</val>
          </value>
        </values>
      </ddeItem>
      <ddeItem name=".SPY111230C127" advise="1">
        <values>
          <value t="str">
            <val>X</val>
          </value>
        </values>
      </ddeItem>
      <ddeItem name=".SPY111230C128" advise="1">
        <values>
          <value t="str">
            <val>X</val>
          </value>
        </values>
      </ddeItem>
      <ddeItem name=".SPY111230C130" advise="1">
        <values>
          <value t="str">
            <val>X</val>
          </value>
        </values>
      </ddeItem>
      <ddeItem name=".SPY111230C135" advise="1">
        <values>
          <value t="str">
            <val>X</val>
          </value>
        </values>
      </ddeItem>
      <ddeItem name=".SPY111230C140" advise="1">
        <values>
          <value t="str">
            <val>I</val>
          </value>
        </values>
      </ddeItem>
      <ddeItem name=".SPY111230C145" advise="1">
        <values>
          <value t="str">
            <val>C</val>
          </value>
        </values>
      </ddeItem>
      <ddeItem name=".SPY111230C85" advise="1">
        <values>
          <value t="str">
            <val>X</val>
          </value>
        </values>
      </ddeItem>
      <ddeItem name=".SPY111230C90" advise="1">
        <values>
          <value t="str">
            <val>X</val>
          </value>
        </values>
      </ddeItem>
      <ddeItem name=".SPY111230C95" advise="1">
        <values>
          <value t="str">
            <val>X</val>
          </value>
        </values>
      </ddeItem>
      <ddeItem name=".SPY111230P100" advise="1">
        <values>
          <value t="str">
            <val>C</val>
          </value>
        </values>
      </ddeItem>
      <ddeItem name=".SPY111230P105" advise="1">
        <values>
          <value t="str">
            <val>X</val>
          </value>
        </values>
      </ddeItem>
      <ddeItem name=".SPY111230P110" advise="1">
        <values>
          <value t="str">
            <val>X</val>
          </value>
        </values>
      </ddeItem>
      <ddeItem name=".SPY111230P112" advise="1">
        <values>
          <value t="str">
            <val>X</val>
          </value>
        </values>
      </ddeItem>
      <ddeItem name=".SPY111230P113" advise="1">
        <values>
          <value t="str">
            <val>C</val>
          </value>
        </values>
      </ddeItem>
      <ddeItem name=".SPY111230P114" advise="1">
        <values>
          <value t="str">
            <val>X</val>
          </value>
        </values>
      </ddeItem>
      <ddeItem name=".SPY111230P115" advise="1">
        <values>
          <value t="str">
            <val>X</val>
          </value>
        </values>
      </ddeItem>
      <ddeItem name=".SPY111230P120" advise="1">
        <values>
          <value t="str">
            <val>I</val>
          </value>
        </values>
      </ddeItem>
      <ddeItem name=".SPY111230P124" advise="1">
        <values>
          <value t="str">
            <val>C</val>
          </value>
        </values>
      </ddeItem>
      <ddeItem name=".SPY111230P125" advise="1">
        <values>
          <value t="str">
            <val>X</val>
          </value>
        </values>
      </ddeItem>
      <ddeItem name=".SPY111230P126" advise="1">
        <values>
          <value t="str">
            <val>C</val>
          </value>
        </values>
      </ddeItem>
      <ddeItem name=".SPY111230P127" advise="1">
        <values>
          <value t="str">
            <val>C</val>
          </value>
        </values>
      </ddeItem>
      <ddeItem name=".SPY111230P128" advise="1">
        <values>
          <value t="str">
            <val>C</val>
          </value>
        </values>
      </ddeItem>
      <ddeItem name=".SPY111230P130" advise="1">
        <values>
          <value t="str">
            <val>B</val>
          </value>
        </values>
      </ddeItem>
      <ddeItem name=".SPY111230P135" advise="1">
        <values>
          <value t="str">
            <val>X</val>
          </value>
        </values>
      </ddeItem>
      <ddeItem name=".SPY111230P140" advise="1">
        <values>
          <value t="str">
            <val>X</val>
          </value>
        </values>
      </ddeItem>
      <ddeItem name=".SPY111230P145" advise="1">
        <values>
          <value t="str">
            <val>I</val>
          </value>
        </values>
      </ddeItem>
      <ddeItem name=".SPY111230P85" advise="1">
        <values>
          <value t="str">
            <val>X</val>
          </value>
        </values>
      </ddeItem>
      <ddeItem name=".SPY111230P90" advise="1">
        <values>
          <value t="str">
            <val>X</val>
          </value>
        </values>
      </ddeItem>
      <ddeItem name=".SPY111230P95" advise="1">
        <values>
          <value t="str">
            <val>I</val>
          </value>
        </values>
      </ddeItem>
      <ddeItem name=".SPY120121C100" advise="1">
        <values>
          <value t="str">
            <val>I</val>
          </value>
        </values>
      </ddeItem>
      <ddeItem name=".SPY120121C105" advise="1">
        <values>
          <value t="str">
            <val>X</val>
          </value>
        </values>
      </ddeItem>
      <ddeItem name=".SPY120121C110" advise="1">
        <values>
          <value t="str">
            <val>X</val>
          </value>
        </values>
      </ddeItem>
      <ddeItem name=".SPY120121C115" advise="1">
        <values>
          <value t="str">
            <val>X</val>
          </value>
        </values>
      </ddeItem>
      <ddeItem name=".SPY120121C120" advise="1">
        <values>
          <value t="str">
            <val>I</val>
          </value>
        </values>
      </ddeItem>
      <ddeItem name=".SPY120121C125" advise="1">
        <values>
          <value t="str">
            <val>I</val>
          </value>
        </values>
      </ddeItem>
      <ddeItem name=".SPY120121C130" advise="1">
        <values>
          <value t="str">
            <val>B</val>
          </value>
        </values>
      </ddeItem>
      <ddeItem name=".SPY120121C135" advise="1">
        <values>
          <value t="str">
            <val>X</val>
          </value>
        </values>
      </ddeItem>
      <ddeItem name=".SPY120121C140" advise="1">
        <values>
          <value t="str">
            <val>X</val>
          </value>
        </values>
      </ddeItem>
      <ddeItem name=".SPY120121C145" advise="1">
        <values>
          <value t="str">
            <val>X</val>
          </value>
        </values>
      </ddeItem>
      <ddeItem name=".SPY120121C150" advise="1">
        <values>
          <value t="str">
            <val>X</val>
          </value>
        </values>
      </ddeItem>
      <ddeItem name=".SPY120121C155" advise="1">
        <values>
          <value t="str">
            <val>X</val>
          </value>
        </values>
      </ddeItem>
      <ddeItem name=".SPY120121C160" advise="1">
        <values>
          <value t="str">
            <val>X</val>
          </value>
        </values>
      </ddeItem>
      <ddeItem name=".SPY120121C165" advise="1">
        <values>
          <value t="str">
            <val>X</val>
          </value>
        </values>
      </ddeItem>
      <ddeItem name=".SPY120121C170" advise="1">
        <values>
          <value t="str">
            <val>X</val>
          </value>
        </values>
      </ddeItem>
      <ddeItem name=".SPY120121C175" advise="1">
        <values>
          <value t="str">
            <val>X</val>
          </value>
        </values>
      </ddeItem>
      <ddeItem name=".SPY120121C80" advise="1">
        <values>
          <value t="str">
            <val>X</val>
          </value>
        </values>
      </ddeItem>
      <ddeItem name=".SPY120121C85" advise="1">
        <values>
          <value t="str">
            <val>X</val>
          </value>
        </values>
      </ddeItem>
      <ddeItem name=".SPY120121C90" advise="1">
        <values>
          <value t="str">
            <val>X</val>
          </value>
        </values>
      </ddeItem>
      <ddeItem name=".SPY120121C95" advise="1">
        <values>
          <value t="str">
            <val>X</val>
          </value>
        </values>
      </ddeItem>
      <ddeItem name=".SPY120121P100" advise="1">
        <values>
          <value t="str">
            <val>X</val>
          </value>
        </values>
      </ddeItem>
      <ddeItem name=".SPY120121P105" advise="1">
        <values>
          <value t="str">
            <val>X</val>
          </value>
        </values>
      </ddeItem>
      <ddeItem name=".SPY120121P110" advise="1">
        <values>
          <value t="str">
            <val>X</val>
          </value>
        </values>
      </ddeItem>
      <ddeItem name=".SPY120121P115" advise="1">
        <values>
          <value t="str">
            <val>X</val>
          </value>
        </values>
      </ddeItem>
      <ddeItem name=".SPY120121P120" advise="1">
        <values>
          <value t="str">
            <val>X</val>
          </value>
        </values>
      </ddeItem>
      <ddeItem name=".SPY120121P125" advise="1">
        <values>
          <value t="str">
            <val>X</val>
          </value>
        </values>
      </ddeItem>
      <ddeItem name=".SPY120121P130" advise="1">
        <values>
          <value t="str">
            <val>X</val>
          </value>
        </values>
      </ddeItem>
      <ddeItem name=".SPY120121P135" advise="1">
        <values>
          <value t="str">
            <val>X</val>
          </value>
        </values>
      </ddeItem>
      <ddeItem name=".SPY120121P140" advise="1">
        <values>
          <value t="str">
            <val>X</val>
          </value>
        </values>
      </ddeItem>
      <ddeItem name=".SPY120121P145" advise="1">
        <values>
          <value t="str">
            <val>C</val>
          </value>
        </values>
      </ddeItem>
      <ddeItem name=".SPY120121P150" advise="1">
        <values>
          <value t="str">
            <val>B</val>
          </value>
        </values>
      </ddeItem>
      <ddeItem name=".SPY120121P155" advise="1">
        <values>
          <value t="str">
            <val>X</val>
          </value>
        </values>
      </ddeItem>
      <ddeItem name=".SPY120121P160" advise="1">
        <values>
          <value t="str">
            <val>B</val>
          </value>
        </values>
      </ddeItem>
      <ddeItem name=".SPY120121P165" advise="1">
        <values>
          <value t="str">
            <val>X</val>
          </value>
        </values>
      </ddeItem>
      <ddeItem name=".SPY120121P170" advise="1">
        <values>
          <value t="str">
            <val>X</val>
          </value>
        </values>
      </ddeItem>
      <ddeItem name=".SPY120121P175" advise="1">
        <values>
          <value t="str">
            <val>X</val>
          </value>
        </values>
      </ddeItem>
      <ddeItem name=".SPY120121P80" advise="1">
        <values>
          <value t="str">
            <val>C</val>
          </value>
        </values>
      </ddeItem>
      <ddeItem name=".SPY120121P85" advise="1">
        <values>
          <value t="str">
            <val>I</val>
          </value>
        </values>
      </ddeItem>
      <ddeItem name=".SPY120121P90" advise="1">
        <values>
          <value t="str">
            <val>X</val>
          </value>
        </values>
      </ddeItem>
      <ddeItem name=".SPY120121P95" advise="1">
        <values>
          <value t="str">
            <val>X</val>
          </value>
        </values>
      </ddeItem>
      <ddeItem name=".SPY121222C100" advise="1">
        <values>
          <value t="str">
            <val>X</val>
          </value>
        </values>
      </ddeItem>
      <ddeItem name=".SPY121222C105" advise="1">
        <values>
          <value t="str">
            <val>X</val>
          </value>
        </values>
      </ddeItem>
      <ddeItem name=".SPY121222C110" advise="1">
        <values>
          <value t="str">
            <val>X</val>
          </value>
        </values>
      </ddeItem>
      <ddeItem name=".SPY121222C115" advise="1">
        <values>
          <value t="str">
            <val>X</val>
          </value>
        </values>
      </ddeItem>
      <ddeItem name=".SPY121222C120" advise="1">
        <values>
          <value t="str">
            <val>I</val>
          </value>
        </values>
      </ddeItem>
      <ddeItem name=".SPY121222C125" advise="1">
        <values>
          <value t="str">
            <val>X</val>
          </value>
        </values>
      </ddeItem>
      <ddeItem name=".SPY121222C130" advise="1">
        <values>
          <value t="str">
            <val>I</val>
          </value>
        </values>
      </ddeItem>
      <ddeItem name=".SPY121222C135" advise="1">
        <values>
          <value t="str">
            <val>B</val>
          </value>
        </values>
      </ddeItem>
      <ddeItem name=".SPY121222C140" advise="1">
        <values>
          <value t="str">
            <val>B</val>
          </value>
        </values>
      </ddeItem>
      <ddeItem name=".SPY121222C145" advise="1">
        <values>
          <value t="str">
            <val>I</val>
          </value>
        </values>
      </ddeItem>
      <ddeItem name=".SPY121222C150" advise="1">
        <values>
          <value t="str">
            <val>X</val>
          </value>
        </values>
      </ddeItem>
      <ddeItem name=".SPY121222C155" advise="1">
        <values>
          <value t="str">
            <val>I</val>
          </value>
        </values>
      </ddeItem>
      <ddeItem name=".SPY121222C160" advise="1">
        <values>
          <value t="str">
            <val>X</val>
          </value>
        </values>
      </ddeItem>
      <ddeItem name=".SPY121222C165" advise="1">
        <values>
          <value t="str">
            <val>X</val>
          </value>
        </values>
      </ddeItem>
      <ddeItem name=".SPY121222C170" advise="1">
        <values>
          <value t="str">
            <val>X</val>
          </value>
        </values>
      </ddeItem>
      <ddeItem name=".SPY121222C175" advise="1">
        <values>
          <value t="str">
            <val>X</val>
          </value>
        </values>
      </ddeItem>
      <ddeItem name=".SPY121222C80" advise="1">
        <values>
          <value t="str">
            <val>X</val>
          </value>
        </values>
      </ddeItem>
      <ddeItem name=".SPY121222C85" advise="1">
        <values>
          <value t="str">
            <val>X</val>
          </value>
        </values>
      </ddeItem>
      <ddeItem name=".SPY121222C90" advise="1">
        <values>
          <value t="str">
            <val>X</val>
          </value>
        </values>
      </ddeItem>
      <ddeItem name=".SPY121222C95" advise="1">
        <values>
          <value t="str">
            <val>X</val>
          </value>
        </values>
      </ddeItem>
      <ddeItem name=".SPY121222P100" advise="1">
        <values>
          <value t="str">
            <val>X</val>
          </value>
        </values>
      </ddeItem>
      <ddeItem name=".SPY121222P105" advise="1">
        <values>
          <value t="str">
            <val>X</val>
          </value>
        </values>
      </ddeItem>
      <ddeItem name=".SPY121222P110" advise="1">
        <values>
          <value t="str">
            <val>X</val>
          </value>
        </values>
      </ddeItem>
      <ddeItem name=".SPY121222P115" advise="1">
        <values>
          <value t="str">
            <val>X</val>
          </value>
        </values>
      </ddeItem>
      <ddeItem name=".SPY121222P120" advise="1">
        <values>
          <value t="str">
            <val>X</val>
          </value>
        </values>
      </ddeItem>
      <ddeItem name=".SPY121222P125" advise="1">
        <values>
          <value t="str">
            <val>X</val>
          </value>
        </values>
      </ddeItem>
      <ddeItem name=".SPY121222P130" advise="1">
        <values>
          <value t="str">
            <val>X</val>
          </value>
        </values>
      </ddeItem>
      <ddeItem name=".SPY121222P135" advise="1">
        <values>
          <value t="str">
            <val>X</val>
          </value>
        </values>
      </ddeItem>
      <ddeItem name=".SPY121222P140" advise="1">
        <values>
          <value t="str">
            <val>X</val>
          </value>
        </values>
      </ddeItem>
      <ddeItem name=".SPY121222P145" advise="1">
        <values>
          <value t="str">
            <val>X</val>
          </value>
        </values>
      </ddeItem>
      <ddeItem name=".SPY121222P150" advise="1">
        <values>
          <value t="str">
            <val>X</val>
          </value>
        </values>
      </ddeItem>
      <ddeItem name=".SPY121222P155" advise="1">
        <values>
          <value t="str">
            <val>X</val>
          </value>
        </values>
      </ddeItem>
      <ddeItem name=".SPY121222P160" advise="1">
        <values>
          <value t="str">
            <val>B</val>
          </value>
        </values>
      </ddeItem>
      <ddeItem name=".SPY121222P165" advise="1">
        <values>
          <value t="str">
            <val>B</val>
          </value>
        </values>
      </ddeItem>
      <ddeItem name=".SPY121222P170" advise="1">
        <values>
          <value t="str">
            <val>B</val>
          </value>
        </values>
      </ddeItem>
      <ddeItem name=".SPY121222P175" advise="1">
        <values>
          <value t="str">
            <val>X</val>
          </value>
        </values>
      </ddeItem>
      <ddeItem name=".SPY121222P80" advise="1">
        <values>
          <value t="str">
            <val>X</val>
          </value>
        </values>
      </ddeItem>
      <ddeItem name=".SPY121222P85" advise="1">
        <values>
          <value t="str">
            <val>I</val>
          </value>
        </values>
      </ddeItem>
      <ddeItem name=".SPY121222P90" advise="1">
        <values>
          <value t="str">
            <val>X</val>
          </value>
        </values>
      </ddeItem>
      <ddeItem name=".SPY121222P95" advise="1">
        <values>
          <value t="str">
            <val>X</val>
          </value>
        </values>
      </ddeItem>
      <ddeItem name=".SPY121231C100" advise="1">
        <values>
          <value t="str">
            <val>X</val>
          </value>
        </values>
      </ddeItem>
      <ddeItem name=".SPY121231C105" advise="1">
        <values>
          <value t="str">
            <val>X</val>
          </value>
        </values>
      </ddeItem>
      <ddeItem name=".SPY121231C110" advise="1">
        <values>
          <value t="str">
            <val>X</val>
          </value>
        </values>
      </ddeItem>
      <ddeItem name=".SPY121231C115" advise="1">
        <values>
          <value t="str">
            <val>X</val>
          </value>
        </values>
      </ddeItem>
      <ddeItem name=".SPY121231C120" advise="1">
        <values>
          <value t="str">
            <val>X</val>
          </value>
        </values>
      </ddeItem>
      <ddeItem name=".SPY121231C125" advise="1">
        <values>
          <value t="str">
            <val>X</val>
          </value>
        </values>
      </ddeItem>
      <ddeItem name=".SPY121231C130" advise="1">
        <values>
          <value t="str">
            <val>X</val>
          </value>
        </values>
      </ddeItem>
      <ddeItem name=".SPY121231C135" advise="1">
        <values>
          <value t="str">
            <val>X</val>
          </value>
        </values>
      </ddeItem>
      <ddeItem name=".SPY121231C140" advise="1">
        <values>
          <value t="str">
            <val>X</val>
          </value>
        </values>
      </ddeItem>
      <ddeItem name=".SPY121231C145" advise="1">
        <values>
          <value t="str">
            <val>X</val>
          </value>
        </values>
      </ddeItem>
      <ddeItem name=".SPY121231C150" advise="1">
        <values>
          <value t="str">
            <val>X</val>
          </value>
        </values>
      </ddeItem>
      <ddeItem name=".SPY121231C155" advise="1">
        <values>
          <value t="str">
            <val>X</val>
          </value>
        </values>
      </ddeItem>
      <ddeItem name=".SPY121231C90" advise="1">
        <values>
          <value t="str">
            <val>X</val>
          </value>
        </values>
      </ddeItem>
      <ddeItem name=".SPY121231C95" advise="1">
        <values>
          <value t="str">
            <val>X</val>
          </value>
        </values>
      </ddeItem>
      <ddeItem name=".SPY121231P100" advise="1">
        <values>
          <value t="str">
            <val>X</val>
          </value>
        </values>
      </ddeItem>
      <ddeItem name=".SPY121231P105" advise="1">
        <values>
          <value t="str">
            <val>I</val>
          </value>
        </values>
      </ddeItem>
      <ddeItem name=".SPY121231P110" advise="1">
        <values>
          <value t="str">
            <val>X</val>
          </value>
        </values>
      </ddeItem>
      <ddeItem name=".SPY121231P115" advise="1">
        <values>
          <value t="str">
            <val>X</val>
          </value>
        </values>
      </ddeItem>
      <ddeItem name=".SPY121231P120" advise="1">
        <values>
          <value t="str">
            <val>X</val>
          </value>
        </values>
      </ddeItem>
      <ddeItem name=".SPY121231P125" advise="1">
        <values>
          <value t="str">
            <val>X</val>
          </value>
        </values>
      </ddeItem>
      <ddeItem name=".SPY121231P130" advise="1">
        <values>
          <value t="str">
            <val>X</val>
          </value>
        </values>
      </ddeItem>
      <ddeItem name=".SPY121231P135" advise="1">
        <values>
          <value t="str">
            <val>X</val>
          </value>
        </values>
      </ddeItem>
      <ddeItem name=".SPY121231P140" advise="1">
        <values>
          <value t="str">
            <val>X</val>
          </value>
        </values>
      </ddeItem>
      <ddeItem name=".SPY121231P145" advise="1">
        <values>
          <value t="str">
            <val>X</val>
          </value>
        </values>
      </ddeItem>
      <ddeItem name=".SPY121231P150" advise="1">
        <values>
          <value t="str">
            <val>X</val>
          </value>
        </values>
      </ddeItem>
      <ddeItem name=".SPY121231P155" advise="1">
        <values>
          <value t="str">
            <val>X</val>
          </value>
        </values>
      </ddeItem>
      <ddeItem name=".SPY121231P90" advise="1">
        <values>
          <value t="str">
            <val>X</val>
          </value>
        </values>
      </ddeItem>
      <ddeItem name=".SPY121231P95" advise="1">
        <values>
          <value t="str">
            <val>X</val>
          </value>
        </values>
      </ddeItem>
      <ddeItem name=".SPY130119C100" advise="1">
        <values>
          <value t="str">
            <val>X</val>
          </value>
        </values>
      </ddeItem>
      <ddeItem name=".SPY130119C110" advise="1">
        <values>
          <value t="str">
            <val>X</val>
          </value>
        </values>
      </ddeItem>
      <ddeItem name=".SPY130119C119" advise="1">
        <values>
          <value t="str">
            <val>I</val>
          </value>
        </values>
      </ddeItem>
      <ddeItem name=".SPY130119C120" advise="1">
        <values>
          <value t="str">
            <val>X</val>
          </value>
        </values>
      </ddeItem>
      <ddeItem name=".SPY130119C121" advise="1">
        <values>
          <value t="str">
            <val>I</val>
          </value>
        </values>
      </ddeItem>
      <ddeItem name=".SPY130119C122" advise="1">
        <values>
          <value t="str">
            <val>X</val>
          </value>
        </values>
      </ddeItem>
      <ddeItem name=".SPY130119C123" advise="1">
        <values>
          <value t="str">
            <val>X</val>
          </value>
        </values>
      </ddeItem>
      <ddeItem name=".SPY130119C124" advise="1">
        <values>
          <value t="str">
            <val>X</val>
          </value>
        </values>
      </ddeItem>
      <ddeItem name=".SPY130119C130" advise="1">
        <values>
          <value t="str">
            <val>X</val>
          </value>
        </values>
      </ddeItem>
      <ddeItem name=".SPY130119C140" advise="1">
        <values>
          <value t="str">
            <val>X</val>
          </value>
        </values>
      </ddeItem>
      <ddeItem name=".SPY130119C150" advise="1">
        <values>
          <value t="str">
            <val>X</val>
          </value>
        </values>
      </ddeItem>
      <ddeItem name=".SPY130119C160" advise="1">
        <values>
          <value t="str">
            <val>X</val>
          </value>
        </values>
      </ddeItem>
      <ddeItem name=".SPY130119C170" advise="1">
        <values>
          <value t="str">
            <val>X</val>
          </value>
        </values>
      </ddeItem>
      <ddeItem name=".SPY130119C70" advise="1">
        <values>
          <value t="str">
            <val>X</val>
          </value>
        </values>
      </ddeItem>
      <ddeItem name=".SPY130119C80" advise="1">
        <values>
          <value t="str">
            <val>X</val>
          </value>
        </values>
      </ddeItem>
      <ddeItem name=".SPY130119C90" advise="1">
        <values>
          <value t="str">
            <val>X</val>
          </value>
        </values>
      </ddeItem>
      <ddeItem name=".SPY130119P100" advise="1">
        <values>
          <value t="str">
            <val>I</val>
          </value>
        </values>
      </ddeItem>
      <ddeItem name=".SPY130119P110" advise="1">
        <values>
          <value t="str">
            <val>X</val>
          </value>
        </values>
      </ddeItem>
      <ddeItem name=".SPY130119P119" advise="1">
        <values>
          <value t="str">
            <val>X</val>
          </value>
        </values>
      </ddeItem>
      <ddeItem name=".SPY130119P120" advise="1">
        <values>
          <value t="str">
            <val>X</val>
          </value>
        </values>
      </ddeItem>
      <ddeItem name=".SPY130119P121" advise="1">
        <values>
          <value t="str">
            <val>X</val>
          </value>
        </values>
      </ddeItem>
      <ddeItem name=".SPY130119P122" advise="1">
        <values>
          <value t="str">
            <val>X</val>
          </value>
        </values>
      </ddeItem>
      <ddeItem name=".SPY130119P123" advise="1">
        <values>
          <value t="str">
            <val>I</val>
          </value>
        </values>
      </ddeItem>
      <ddeItem name=".SPY130119P124" advise="1">
        <values>
          <value t="str">
            <val>X</val>
          </value>
        </values>
      </ddeItem>
      <ddeItem name=".SPY130119P130" advise="1">
        <values>
          <value t="str">
            <val>X</val>
          </value>
        </values>
      </ddeItem>
      <ddeItem name=".SPY130119P140" advise="1">
        <values>
          <value t="str">
            <val>X</val>
          </value>
        </values>
      </ddeItem>
      <ddeItem name=".SPY130119P150" advise="1">
        <values>
          <value t="str">
            <val>X</val>
          </value>
        </values>
      </ddeItem>
      <ddeItem name=".SPY130119P160" advise="1">
        <values>
          <value t="str">
            <val>B</val>
          </value>
        </values>
      </ddeItem>
      <ddeItem name=".SPY130119P170" advise="1">
        <values>
          <value t="str">
            <val>X</val>
          </value>
        </values>
      </ddeItem>
      <ddeItem name=".SPY130119P70" advise="1">
        <values>
          <value t="str">
            <val>X</val>
          </value>
        </values>
      </ddeItem>
      <ddeItem name=".SPY130119P80" advise="1">
        <values>
          <value t="str">
            <val>X</val>
          </value>
        </values>
      </ddeItem>
      <ddeItem name=".SPY130119P90" advise="1">
        <values>
          <value t="str">
            <val>X</val>
          </value>
        </values>
      </ddeItem>
      <ddeItem name=".SPY131221C100" advise="1">
        <values>
          <value t="str">
            <val>X</val>
          </value>
        </values>
      </ddeItem>
      <ddeItem name=".SPY131221C110" advise="1">
        <values>
          <value t="str">
            <val>X</val>
          </value>
        </values>
      </ddeItem>
      <ddeItem name=".SPY131221C115" advise="1">
        <values>
          <value t="str">
            <val>X</val>
          </value>
        </values>
      </ddeItem>
      <ddeItem name=".SPY131221C120" advise="1">
        <values>
          <value t="str">
            <val>X</val>
          </value>
        </values>
      </ddeItem>
      <ddeItem name=".SPY131221C125" advise="1">
        <values>
          <value t="str">
            <val>X</val>
          </value>
        </values>
      </ddeItem>
      <ddeItem name=".SPY131221C130" advise="1">
        <values>
          <value t="str">
            <val>X</val>
          </value>
        </values>
      </ddeItem>
      <ddeItem name=".SPY131221C135" advise="1">
        <values>
          <value t="str">
            <val>X</val>
          </value>
        </values>
      </ddeItem>
      <ddeItem name=".SPY131221C140" advise="1">
        <values>
          <value t="str">
            <val>I</val>
          </value>
        </values>
      </ddeItem>
      <ddeItem name=".SPY131221C150" advise="1">
        <values>
          <value t="str">
            <val>X</val>
          </value>
        </values>
      </ddeItem>
      <ddeItem name=".SPY131221C160" advise="1">
        <values>
          <value t="str">
            <val>X</val>
          </value>
        </values>
      </ddeItem>
      <ddeItem name=".SPY131221C170" advise="1">
        <values>
          <value t="str">
            <val>I</val>
          </value>
        </values>
      </ddeItem>
      <ddeItem name=".SPY131221C70" advise="1">
        <values>
          <value t="str">
            <val>X</val>
          </value>
        </values>
      </ddeItem>
      <ddeItem name=".SPY131221C80" advise="1">
        <values>
          <value t="str">
            <val>X</val>
          </value>
        </values>
      </ddeItem>
      <ddeItem name=".SPY131221C90" advise="1">
        <values>
          <value t="str">
            <val>X</val>
          </value>
        </values>
      </ddeItem>
      <ddeItem name=".SPY131221P100" advise="1">
        <values>
          <value t="str">
            <val>I</val>
          </value>
        </values>
      </ddeItem>
      <ddeItem name=".SPY131221P110" advise="1">
        <values>
          <value t="str">
            <val>X</val>
          </value>
        </values>
      </ddeItem>
      <ddeItem name=".SPY131221P115" advise="1">
        <values>
          <value t="str">
            <val>N</val>
          </value>
        </values>
      </ddeItem>
      <ddeItem name=".SPY131221P120" advise="1">
        <values>
          <value t="str">
            <val>X</val>
          </value>
        </values>
      </ddeItem>
      <ddeItem name=".SPY131221P125" advise="1">
        <values>
          <value t="str">
            <val>I</val>
          </value>
        </values>
      </ddeItem>
      <ddeItem name=".SPY131221P130" advise="1">
        <values>
          <value t="str">
            <val>I</val>
          </value>
        </values>
      </ddeItem>
      <ddeItem name=".SPY131221P135" advise="1">
        <values>
          <value t="str">
            <val>I</val>
          </value>
        </values>
      </ddeItem>
      <ddeItem name=".SPY131221P140" advise="1">
        <values>
          <value t="str">
            <val>I</val>
          </value>
        </values>
      </ddeItem>
      <ddeItem name=".SPY131221P150" advise="1">
        <values>
          <value t="str">
            <val>I</val>
          </value>
        </values>
      </ddeItem>
      <ddeItem name=".SPY131221P160" advise="1">
        <values>
          <value t="str">
            <val>X</val>
          </value>
        </values>
      </ddeItem>
      <ddeItem name=".SPY131221P170" advise="1">
        <values>
          <value t="str">
            <val>X</val>
          </value>
        </values>
      </ddeItem>
      <ddeItem name=".SPY131221P70" advise="1">
        <values>
          <value t="str">
            <val>N</val>
          </value>
        </values>
      </ddeItem>
      <ddeItem name=".SPY131221P80" advise="1">
        <values>
          <value t="str">
            <val>I</val>
          </value>
        </values>
      </ddeItem>
      <ddeItem name=".SPY131221P90" advise="1">
        <values>
          <value t="str">
            <val>I</val>
          </value>
        </values>
      </ddeItem>
      <ddeItem name="SPY" advise="1">
        <values>
          <value t="str">
            <val>P</val>
          </value>
        </values>
      </ddeItem>
      <ddeItem name="StdDocumentName" ole="1" advise="1"/>
    </ddeItems>
  </ddeLink>
</externalLink>
</file>

<file path=xl/externalLinks/externalLink8.xml><?xml version="1.0" encoding="utf-8"?>
<externalLink xmlns="http://schemas.openxmlformats.org/spreadsheetml/2006/main">
  <ddeLink xmlns:r="http://schemas.openxmlformats.org/officeDocument/2006/relationships" ddeService="TOS" ddeTopic="BA_SIZE">
    <ddeItems>
      <ddeItem name="SPY" advise="1">
        <values>
          <value t="str">
            <val>3 x 16</val>
          </value>
        </values>
      </ddeItem>
      <ddeItem name="StdDocumentName" ole="1" advise="1"/>
    </ddeItems>
  </ddeLink>
</externalLink>
</file>

<file path=xl/externalLinks/externalLink9.xml><?xml version="1.0" encoding="utf-8"?>
<externalLink xmlns="http://schemas.openxmlformats.org/spreadsheetml/2006/main">
  <ddeLink xmlns:r="http://schemas.openxmlformats.org/officeDocument/2006/relationships" ddeService="TOS" ddeTopic="VOLUME">
    <ddeItems>
      <ddeItem name="SPY" advise="1">
        <values>
          <value>
            <val>156034590</val>
          </value>
        </values>
      </ddeItem>
      <ddeItem name="StdDocumentName" ole="1" advise="1"/>
    </ddeItems>
  </ddeLink>
</externalLink>
</file>

<file path=xl/externalLinks/externalLink10.xml><?xml version="1.0" encoding="utf-8"?>
<externalLink xmlns="http://schemas.openxmlformats.org/spreadsheetml/2006/main">
  <ddeLink xmlns:r="http://schemas.openxmlformats.org/officeDocument/2006/relationships" ddeService="TOS" ddeTopic="OPEN">
    <ddeItems>
      <ddeItem name="SPY" advise="1">
        <values>
          <value>
            <val>127.56</val>
          </value>
        </values>
      </ddeItem>
      <ddeItem name="StdDocumentName" ole="1" advise="1"/>
    </ddeItems>
  </ddeLink>
</externalLink>
</file>

<file path=xl/externalLinks/externalLink11.xml><?xml version="1.0" encoding="utf-8"?>
<externalLink xmlns="http://schemas.openxmlformats.org/spreadsheetml/2006/main">
  <ddeLink xmlns:r="http://schemas.openxmlformats.org/officeDocument/2006/relationships" ddeService="TOS" ddeTopic="HIGH">
    <ddeItems>
      <ddeItem name="SPY" advise="1">
        <values>
          <value>
            <val>127.77</val>
          </value>
        </values>
      </ddeItem>
      <ddeItem name="StdDocumentName" ole="1" advise="1"/>
    </ddeItems>
  </ddeLink>
</externalLink>
</file>

<file path=xl/externalLinks/externalLink12.xml><?xml version="1.0" encoding="utf-8"?>
<externalLink xmlns="http://schemas.openxmlformats.org/spreadsheetml/2006/main">
  <ddeLink xmlns:r="http://schemas.openxmlformats.org/officeDocument/2006/relationships" ddeService="TOS" ddeTopic="LOW">
    <ddeItems>
      <ddeItem name="SPY" advise="1">
        <values>
          <value>
            <val>126.15</val>
          </value>
        </values>
      </ddeItem>
      <ddeItem name="StdDocumentName" ole="1" advise="1"/>
    </ddeItems>
  </ddeLink>
</externalLink>
</file>

<file path=xl/externalLinks/externalLink13.xml><?xml version="1.0" encoding="utf-8"?>
<externalLink xmlns="http://schemas.openxmlformats.org/spreadsheetml/2006/main">
  <ddeLink xmlns:r="http://schemas.openxmlformats.org/officeDocument/2006/relationships" ddeService="TOS" ddeTopic="YIELD">
    <ddeItems>
      <ddeItem name="SPY" advise="1">
        <values>
          <value>
            <val>1.54E-2</val>
          </value>
        </values>
      </ddeItem>
      <ddeItem name="StdDocumentName" ole="1" advise="1"/>
    </ddeItems>
  </ddeLink>
</externalLink>
</file>

<file path=xl/externalLinks/externalLink14.xml><?xml version="1.0" encoding="utf-8"?>
<externalLink xmlns="http://schemas.openxmlformats.org/spreadsheetml/2006/main">
  <ddeLink xmlns:r="http://schemas.openxmlformats.org/officeDocument/2006/relationships" ddeService="TOS" ddeTopic="PE">
    <ddeItems>
      <ddeItem name="SPY" advise="1">
        <values>
          <value t="str">
            <val>N/A</val>
          </value>
        </values>
      </ddeItem>
      <ddeItem name="StdDocumentName" ole="1" advise="1"/>
    </ddeItems>
  </ddeLink>
</externalLink>
</file>

<file path=xl/externalLinks/externalLink15.xml><?xml version="1.0" encoding="utf-8"?>
<externalLink xmlns="http://schemas.openxmlformats.org/spreadsheetml/2006/main">
  <ddeLink xmlns:r="http://schemas.openxmlformats.org/officeDocument/2006/relationships" ddeService="TOS" ddeTopic="EPS">
    <ddeItems>
      <ddeItem name="SPY" advise="1">
        <values>
          <value>
            <val>0</val>
          </value>
        </values>
      </ddeItem>
      <ddeItem name="StdDocumentName" ole="1" advise="1"/>
    </ddeItems>
  </ddeLink>
</externalLink>
</file>

<file path=xl/externalLinks/externalLink16.xml><?xml version="1.0" encoding="utf-8"?>
<externalLink xmlns="http://schemas.openxmlformats.org/spreadsheetml/2006/main">
  <ddeLink xmlns:r="http://schemas.openxmlformats.org/officeDocument/2006/relationships" ddeService="TOS" ddeTopic="DIV">
    <ddeItems>
      <ddeItem name="SPY" advise="1">
        <values>
          <value>
            <val>0.65280000000000005</val>
          </value>
        </values>
      </ddeItem>
      <ddeItem name="StdDocumentName" ole="1" advise="1"/>
    </ddeItems>
  </ddeLink>
</externalLink>
</file>

<file path=xl/externalLinks/externalLink17.xml><?xml version="1.0" encoding="utf-8"?>
<externalLink xmlns="http://schemas.openxmlformats.org/spreadsheetml/2006/main">
  <ddeLink xmlns:r="http://schemas.openxmlformats.org/officeDocument/2006/relationships" ddeService="TOS" ddeTopic="DIV_DATE">
    <ddeItems>
      <ddeItem name="SPY" advise="1">
        <values>
          <value>
            <val>40529</val>
          </value>
        </values>
      </ddeItem>
      <ddeItem name="StdDocumentName" ole="1" advise="1"/>
    </ddeItems>
  </ddeLink>
</externalLink>
</file>

<file path=xl/externalLinks/externalLink18.xml><?xml version="1.0" encoding="utf-8"?>
<externalLink xmlns="http://schemas.openxmlformats.org/spreadsheetml/2006/main">
  <ddeLink xmlns:r="http://schemas.openxmlformats.org/officeDocument/2006/relationships" ddeService="TOS" ddeTopic="52HIGH">
    <ddeItems>
      <ddeItem name="SPY" advise="1">
        <values>
          <value>
            <val>127.83</val>
          </value>
        </values>
      </ddeItem>
      <ddeItem name="StdDocumentName" ole="1" advise="1"/>
    </ddeItems>
  </ddeLink>
</externalLink>
</file>

<file path=xl/externalLinks/externalLink19.xml><?xml version="1.0" encoding="utf-8"?>
<externalLink xmlns="http://schemas.openxmlformats.org/spreadsheetml/2006/main">
  <ddeLink xmlns:r="http://schemas.openxmlformats.org/officeDocument/2006/relationships" ddeService="TOS" ddeTopic="52LOW">
    <ddeItems>
      <ddeItem name="SPY" advise="1">
        <values>
          <value>
            <val>101.13</val>
          </value>
        </values>
      </ddeItem>
      <ddeItem name="StdDocumentName" ole="1" advise="1"/>
    </ddeItems>
  </ddeLink>
</externalLink>
</file>

<file path=xl/externalLinks/externalLink20.xml><?xml version="1.0" encoding="utf-8"?>
<externalLink xmlns="http://schemas.openxmlformats.org/spreadsheetml/2006/main">
  <ddeLink xmlns:r="http://schemas.openxmlformats.org/officeDocument/2006/relationships" ddeService="TOS" ddeTopic="BETA">
    <ddeItems>
      <ddeItem name="SPY" advise="1">
        <values>
          <value>
            <val>1</val>
          </value>
        </values>
      </ddeItem>
      <ddeItem name="StdDocumentName" ole="1" advise="1"/>
    </ddeItems>
  </ddeLink>
</externalLink>
</file>

<file path=xl/externalLinks/externalLink21.xml><?xml version="1.0" encoding="utf-8"?>
<externalLink xmlns="http://schemas.openxmlformats.org/spreadsheetml/2006/main">
  <ddeLink xmlns:r="http://schemas.openxmlformats.org/officeDocument/2006/relationships" ddeService="TOS" ddeTopic="PUT_CALL_RATIO">
    <ddeItems>
      <ddeItem name="SPY" advise="1">
        <values>
          <value>
            <val>2.57</val>
          </value>
        </values>
      </ddeItem>
      <ddeItem name="StdDocumentName" ole="1" advise="1"/>
    </ddeItems>
  </ddeLink>
</externalLink>
</file>

<file path=xl/externalLinks/externalLink22.xml><?xml version="1.0" encoding="utf-8"?>
<externalLink xmlns="http://schemas.openxmlformats.org/spreadsheetml/2006/main">
  <ddeLink xmlns:r="http://schemas.openxmlformats.org/officeDocument/2006/relationships" ddeService="TOS" ddeTopic="SHARES">
    <ddeItems>
      <ddeItem name="SPY" advise="1">
        <values>
          <value>
            <val>743630000</val>
          </value>
        </values>
      </ddeItem>
      <ddeItem name="StdDocumentName" ole="1" advise="1"/>
    </ddeItems>
  </ddeLink>
</externalLink>
</file>

<file path=xl/externalLinks/externalLink23.xml><?xml version="1.0" encoding="utf-8"?>
<externalLink xmlns="http://schemas.openxmlformats.org/spreadsheetml/2006/main">
  <ddeLink xmlns:r="http://schemas.openxmlformats.org/officeDocument/2006/relationships" ddeService="TOS" ddeTopic="IMPL_VOL">
    <ddeItems>
      <ddeItem name=".SPY110114C118" advise="1">
        <values>
          <value t="str">
            <val>--</val>
          </value>
        </values>
      </ddeItem>
      <ddeItem name=".SPY110114C119" advise="1">
        <values>
          <value t="str">
            <val>--</val>
          </value>
        </values>
      </ddeItem>
      <ddeItem name=".SPY110114C120" advise="1">
        <values>
          <value t="str">
            <val>--</val>
          </value>
        </values>
      </ddeItem>
      <ddeItem name=".SPY110114C121" advise="1">
        <values>
          <value t="str">
            <val>--</val>
          </value>
        </values>
      </ddeItem>
      <ddeItem name=".SPY110114C122" advise="1">
        <values>
          <value>
            <val>0.16639999999999999</val>
          </value>
        </values>
      </ddeItem>
      <ddeItem name=".SPY110114C123" advise="1">
        <values>
          <value>
            <val>0.14829999999999999</val>
          </value>
        </values>
      </ddeItem>
      <ddeItem name=".SPY110114C124" advise="1">
        <values>
          <value>
            <val>0.13650000000000001</val>
          </value>
        </values>
      </ddeItem>
      <ddeItem name=".SPY110114C125" advise="1">
        <values>
          <value>
            <val>0.13320000000000001</val>
          </value>
        </values>
      </ddeItem>
      <ddeItem name=".SPY110114C126" advise="1">
        <values>
          <value>
            <val>0.12770000000000001</val>
          </value>
        </values>
      </ddeItem>
      <ddeItem name=".SPY110114C127" advise="1">
        <values>
          <value>
            <val>0.11700000000000001</val>
          </value>
        </values>
      </ddeItem>
      <ddeItem name=".SPY110114C128" advise="1">
        <values>
          <value>
            <val>0.1119</val>
          </value>
        </values>
      </ddeItem>
      <ddeItem name=".SPY110114C129" advise="1">
        <values>
          <value>
            <val>0.1101</val>
          </value>
        </values>
      </ddeItem>
      <ddeItem name=".SPY110114C130" advise="1">
        <values>
          <value>
            <val>0.10979999999999999</val>
          </value>
        </values>
      </ddeItem>
      <ddeItem name=".SPY110114C131" advise="1">
        <values>
          <value>
            <val>0.1145</val>
          </value>
        </values>
      </ddeItem>
      <ddeItem name=".SPY110114C132" advise="1">
        <values>
          <value>
            <val>0.1232</val>
          </value>
        </values>
      </ddeItem>
      <ddeItem name=".SPY110114C133" advise="1">
        <values>
          <value>
            <val>0</val>
          </value>
        </values>
      </ddeItem>
      <ddeItem name=".SPY110114C134" advise="1">
        <values>
          <value>
            <val>0</val>
          </value>
        </values>
      </ddeItem>
      <ddeItem name=".SPY110114C135" advise="1">
        <values>
          <value>
            <val>0</val>
          </value>
        </values>
      </ddeItem>
      <ddeItem name=".SPY110114C136" advise="1">
        <values>
          <value>
            <val>0</val>
          </value>
        </values>
      </ddeItem>
      <ddeItem name=".SPY110114C137" advise="1">
        <values>
          <value>
            <val>0</val>
          </value>
        </values>
      </ddeItem>
      <ddeItem name=".SPY110114P118" advise="1">
        <values>
          <value>
            <val>0.2787</val>
          </value>
        </values>
      </ddeItem>
      <ddeItem name=".SPY110114P119" advise="1">
        <values>
          <value>
            <val>0.25700000000000001</val>
          </value>
        </values>
      </ddeItem>
      <ddeItem name=".SPY110114P120" advise="1">
        <values>
          <value>
            <val>0.2341</val>
          </value>
        </values>
      </ddeItem>
      <ddeItem name=".SPY110114P121" advise="1">
        <values>
          <value>
            <val>0.21579999999999999</val>
          </value>
        </values>
      </ddeItem>
      <ddeItem name=".SPY110114P122" advise="1">
        <values>
          <value>
            <val>0.19670000000000001</val>
          </value>
        </values>
      </ddeItem>
      <ddeItem name=".SPY110114P123" advise="1">
        <values>
          <value>
            <val>0.17760000000000001</val>
          </value>
        </values>
      </ddeItem>
      <ddeItem name=".SPY110114P124" advise="1">
        <values>
          <value>
            <val>0.15959999999999999</val>
          </value>
        </values>
      </ddeItem>
      <ddeItem name=".SPY110114P125" advise="1">
        <values>
          <value>
            <val>0.1487</val>
          </value>
        </values>
      </ddeItem>
      <ddeItem name=".SPY110114P126" advise="1">
        <values>
          <value>
            <val>0.13750000000000001</val>
          </value>
        </values>
      </ddeItem>
      <ddeItem name=".SPY110114P127" advise="1">
        <values>
          <value>
            <val>0.12970000000000001</val>
          </value>
        </values>
      </ddeItem>
      <ddeItem name=".SPY110114P128" advise="1">
        <values>
          <value>
            <val>0.12690000000000001</val>
          </value>
        </values>
      </ddeItem>
      <ddeItem name=".SPY110114P129" advise="1">
        <values>
          <value>
            <val>0.128</val>
          </value>
        </values>
      </ddeItem>
      <ddeItem name=".SPY110114P130" advise="1">
        <values>
          <value>
            <val>0.1303</val>
          </value>
        </values>
      </ddeItem>
      <ddeItem name=".SPY110114P131" advise="1">
        <values>
          <value>
            <val>0.1444</val>
          </value>
        </values>
      </ddeItem>
      <ddeItem name=".SPY110114P132" advise="1">
        <values>
          <value>
            <val>0.16800000000000001</val>
          </value>
        </values>
      </ddeItem>
      <ddeItem name=".SPY110114P133" advise="1">
        <values>
          <value>
            <val>0.2152</val>
          </value>
        </values>
      </ddeItem>
      <ddeItem name=".SPY110114P134" advise="1">
        <values>
          <value>
            <val>0.217</val>
          </value>
        </values>
      </ddeItem>
      <ddeItem name=".SPY110114P135" advise="1">
        <values>
          <value>
            <val>0.2276</val>
          </value>
        </values>
      </ddeItem>
      <ddeItem name=".SPY110114P136" advise="1">
        <values>
          <value>
            <val>0.2616</val>
          </value>
        </values>
      </ddeItem>
      <ddeItem name=".SPY110114P137" advise="1">
        <values>
          <value>
            <val>0.2883</val>
          </value>
        </values>
      </ddeItem>
      <ddeItem name=".SPY110122C118" advise="1">
        <values>
          <value t="str">
            <val>--</val>
          </value>
        </values>
      </ddeItem>
      <ddeItem name=".SPY110122C119" advise="1">
        <values>
          <value t="str">
            <val>--</val>
          </value>
        </values>
      </ddeItem>
      <ddeItem name=".SPY110122C120" advise="1">
        <values>
          <value>
            <val>0.1716</val>
          </value>
        </values>
      </ddeItem>
      <ddeItem name=".SPY110122C121" advise="1">
        <values>
          <value>
            <val>0.16569999999999999</val>
          </value>
        </values>
      </ddeItem>
      <ddeItem name=".SPY110122C122" advise="1">
        <values>
          <value>
            <val>0.1618</val>
          </value>
        </values>
      </ddeItem>
      <ddeItem name=".SPY110122C123" advise="1">
        <values>
          <value>
            <val>0.15659999999999999</val>
          </value>
        </values>
      </ddeItem>
      <ddeItem name=".SPY110122C124" advise="1">
        <values>
          <value>
            <val>0.14979999999999999</val>
          </value>
        </values>
      </ddeItem>
      <ddeItem name=".SPY110122C125" advise="1">
        <values>
          <value>
            <val>0.14549999999999999</val>
          </value>
        </values>
      </ddeItem>
      <ddeItem name=".SPY110122C126" advise="1">
        <values>
          <value>
            <val>0.13850000000000001</val>
          </value>
        </values>
      </ddeItem>
      <ddeItem name=".SPY110122C127" advise="1">
        <values>
          <value>
            <val>0.1328</val>
          </value>
        </values>
      </ddeItem>
      <ddeItem name=".SPY110122C128" advise="1">
        <values>
          <value>
            <val>0.12790000000000001</val>
          </value>
        </values>
      </ddeItem>
      <ddeItem name=".SPY110122C129" advise="1">
        <values>
          <value>
            <val>0.1234</val>
          </value>
        </values>
      </ddeItem>
      <ddeItem name=".SPY110122C130" advise="1">
        <values>
          <value>
            <val>0.1208</val>
          </value>
        </values>
      </ddeItem>
      <ddeItem name=".SPY110122C131" advise="1">
        <values>
          <value>
            <val>0.1212</val>
          </value>
        </values>
      </ddeItem>
      <ddeItem name=".SPY110122C132" advise="1">
        <values>
          <value>
            <val>0.1246</val>
          </value>
        </values>
      </ddeItem>
      <ddeItem name=".SPY110122C133" advise="1">
        <values>
          <value>
            <val>0.12870000000000001</val>
          </value>
        </values>
      </ddeItem>
      <ddeItem name=".SPY110122C134" advise="1">
        <values>
          <value>
            <val>0.1308</val>
          </value>
        </values>
      </ddeItem>
      <ddeItem name=".SPY110122C135" advise="1">
        <values>
          <value>
            <val>0.1368</val>
          </value>
        </values>
      </ddeItem>
      <ddeItem name=".SPY110122C136" advise="1">
        <values>
          <value>
            <val>0.151</val>
          </value>
        </values>
      </ddeItem>
      <ddeItem name=".SPY110122C137" advise="1">
        <values>
          <value>
            <val>0</val>
          </value>
        </values>
      </ddeItem>
      <ddeItem name=".SPY110122P118" advise="1">
        <values>
          <value>
            <val>0.22339999999999999</val>
          </value>
        </values>
      </ddeItem>
      <ddeItem name=".SPY110122P119" advise="1">
        <values>
          <value>
            <val>0.2109</val>
          </value>
        </values>
      </ddeItem>
      <ddeItem name=".SPY110122P120" advise="1">
        <values>
          <value>
            <val>0.19939999999999999</val>
          </value>
        </values>
      </ddeItem>
      <ddeItem name=".SPY110122P121" advise="1">
        <values>
          <value>
            <val>0.18920000000000001</val>
          </value>
        </values>
      </ddeItem>
      <ddeItem name=".SPY110122P122" advise="1">
        <values>
          <value>
            <val>0.17879999999999999</val>
          </value>
        </values>
      </ddeItem>
      <ddeItem name=".SPY110122P123" advise="1">
        <values>
          <value>
            <val>0.16839999999999999</val>
          </value>
        </values>
      </ddeItem>
      <ddeItem name=".SPY110122P124" advise="1">
        <values>
          <value>
            <val>0.1618</val>
          </value>
        </values>
      </ddeItem>
      <ddeItem name=".SPY110122P125" advise="1">
        <values>
          <value>
            <val>0.15290000000000001</val>
          </value>
        </values>
      </ddeItem>
      <ddeItem name=".SPY110122P126" advise="1">
        <values>
          <value>
            <val>0.14649999999999999</val>
          </value>
        </values>
      </ddeItem>
      <ddeItem name=".SPY110122P127" advise="1">
        <values>
          <value>
            <val>0.13869999999999999</val>
          </value>
        </values>
      </ddeItem>
      <ddeItem name=".SPY110122P128" advise="1">
        <values>
          <value>
            <val>0.13489999999999999</val>
          </value>
        </values>
      </ddeItem>
      <ddeItem name=".SPY110122P129" advise="1">
        <values>
          <value>
            <val>0.1313</val>
          </value>
        </values>
      </ddeItem>
      <ddeItem name=".SPY110122P130" advise="1">
        <values>
          <value>
            <val>0.12859999999999999</val>
          </value>
        </values>
      </ddeItem>
      <ddeItem name=".SPY110122P131" advise="1">
        <values>
          <value>
            <val>0.1249</val>
          </value>
        </values>
      </ddeItem>
      <ddeItem name=".SPY110122P132" advise="1">
        <values>
          <value>
            <val>0.12540000000000001</val>
          </value>
        </values>
      </ddeItem>
      <ddeItem name=".SPY110122P133" advise="1">
        <values>
          <value>
            <val>0.1447</val>
          </value>
        </values>
      </ddeItem>
      <ddeItem name=".SPY110122P134" advise="1">
        <values>
          <value>
            <val>0.15570000000000001</val>
          </value>
        </values>
      </ddeItem>
      <ddeItem name=".SPY110122P135" advise="1">
        <values>
          <value>
            <val>0.1709</val>
          </value>
        </values>
      </ddeItem>
      <ddeItem name=".SPY110122P136" advise="1">
        <values>
          <value>
            <val>0.18759999999999999</val>
          </value>
        </values>
      </ddeItem>
      <ddeItem name=".SPY110122P137" advise="1">
        <values>
          <value>
            <val>0.20399999999999999</val>
          </value>
        </values>
      </ddeItem>
      <ddeItem name=".SPY110219C118" advise="1">
        <values>
          <value>
            <val>0.215</val>
          </value>
        </values>
      </ddeItem>
      <ddeItem name=".SPY110219C119" advise="1">
        <values>
          <value>
            <val>0.20669999999999999</val>
          </value>
        </values>
      </ddeItem>
      <ddeItem name=".SPY110219C120" advise="1">
        <values>
          <value>
            <val>0.19980000000000001</val>
          </value>
        </values>
      </ddeItem>
      <ddeItem name=".SPY110219C121" advise="1">
        <values>
          <value>
            <val>0.19450000000000001</val>
          </value>
        </values>
      </ddeItem>
      <ddeItem name=".SPY110219C122" advise="1">
        <values>
          <value>
            <val>0.18779999999999999</val>
          </value>
        </values>
      </ddeItem>
      <ddeItem name=".SPY110219C123" advise="1">
        <values>
          <value>
            <val>0.182</val>
          </value>
        </values>
      </ddeItem>
      <ddeItem name=".SPY110219C124" advise="1">
        <values>
          <value>
            <val>0.17610000000000001</val>
          </value>
        </values>
      </ddeItem>
      <ddeItem name=".SPY110219C125" advise="1">
        <values>
          <value>
            <val>0.17030000000000001</val>
          </value>
        </values>
      </ddeItem>
      <ddeItem name=".SPY110219C126" advise="1">
        <values>
          <value>
            <val>0.16470000000000001</val>
          </value>
        </values>
      </ddeItem>
      <ddeItem name=".SPY110219C127" advise="1">
        <values>
          <value>
            <val>0.15920000000000001</val>
          </value>
        </values>
      </ddeItem>
      <ddeItem name=".SPY110219C128" advise="1">
        <values>
          <value>
            <val>0.154</val>
          </value>
        </values>
      </ddeItem>
      <ddeItem name=".SPY110219C129" advise="1">
        <values>
          <value>
            <val>0.14879999999999999</val>
          </value>
        </values>
      </ddeItem>
      <ddeItem name=".SPY110219C130" advise="1">
        <values>
          <value>
            <val>0.14430000000000001</val>
          </value>
        </values>
      </ddeItem>
      <ddeItem name=".SPY110219C131" advise="1">
        <values>
          <value>
            <val>0.1401</val>
          </value>
        </values>
      </ddeItem>
      <ddeItem name=".SPY110219C132" advise="1">
        <values>
          <value>
            <val>0.13689999999999999</val>
          </value>
        </values>
      </ddeItem>
      <ddeItem name=".SPY110219C133" advise="1">
        <values>
          <value>
            <val>0.13350000000000001</val>
          </value>
        </values>
      </ddeItem>
      <ddeItem name=".SPY110219C134" advise="1">
        <values>
          <value>
            <val>0.13089999999999999</val>
          </value>
        </values>
      </ddeItem>
      <ddeItem name=".SPY110219C135" advise="1">
        <values>
          <value>
            <val>0.1298</val>
          </value>
        </values>
      </ddeItem>
      <ddeItem name=".SPY110219C136" advise="1">
        <values>
          <value>
            <val>0.13</val>
          </value>
        </values>
      </ddeItem>
      <ddeItem name=".SPY110219C137" advise="1">
        <values>
          <value>
            <val>0.1303</val>
          </value>
        </values>
      </ddeItem>
      <ddeItem name=".SPY110219P118" advise="1">
        <values>
          <value>
            <val>0.20760000000000001</val>
          </value>
        </values>
      </ddeItem>
      <ddeItem name=".SPY110219P119" advise="1">
        <values>
          <value>
            <val>0.2009</val>
          </value>
        </values>
      </ddeItem>
      <ddeItem name=".SPY110219P120" advise="1">
        <values>
          <value>
            <val>0.19450000000000001</val>
          </value>
        </values>
      </ddeItem>
      <ddeItem name=".SPY110219P121" advise="1">
        <values>
          <value>
            <val>0.18859999999999999</val>
          </value>
        </values>
      </ddeItem>
      <ddeItem name=".SPY110219P122" advise="1">
        <values>
          <value>
            <val>0.18290000000000001</val>
          </value>
        </values>
      </ddeItem>
      <ddeItem name=".SPY110219P123" advise="1">
        <values>
          <value>
            <val>0.17680000000000001</val>
          </value>
        </values>
      </ddeItem>
      <ddeItem name=".SPY110219P124" advise="1">
        <values>
          <value>
            <val>0.17080000000000001</val>
          </value>
        </values>
      </ddeItem>
      <ddeItem name=".SPY110219P125" advise="1">
        <values>
          <value>
            <val>0.1653</val>
          </value>
        </values>
      </ddeItem>
      <ddeItem name=".SPY110219P126" advise="1">
        <values>
          <value>
            <val>0.1595</val>
          </value>
        </values>
      </ddeItem>
      <ddeItem name=".SPY110219P127" advise="1">
        <values>
          <value>
            <val>0.15429999999999999</val>
          </value>
        </values>
      </ddeItem>
      <ddeItem name=".SPY110219P128" advise="1">
        <values>
          <value>
            <val>0.14899999999999999</val>
          </value>
        </values>
      </ddeItem>
      <ddeItem name=".SPY110219P129" advise="1">
        <values>
          <value>
            <val>0.1439</val>
          </value>
        </values>
      </ddeItem>
      <ddeItem name=".SPY110219P130" advise="1">
        <values>
          <value>
            <val>0.13800000000000001</val>
          </value>
        </values>
      </ddeItem>
      <ddeItem name=".SPY110219P131" advise="1">
        <values>
          <value>
            <val>0.1336</val>
          </value>
        </values>
      </ddeItem>
      <ddeItem name=".SPY110219P132" advise="1">
        <values>
          <value>
            <val>0.12909999999999999</val>
          </value>
        </values>
      </ddeItem>
      <ddeItem name=".SPY110219P133" advise="1">
        <values>
          <value>
            <val>0.12139999999999999</val>
          </value>
        </values>
      </ddeItem>
      <ddeItem name=".SPY110219P134" advise="1">
        <values>
          <value>
            <val>0.1168</val>
          </value>
        </values>
      </ddeItem>
      <ddeItem name=".SPY110219P135" advise="1">
        <values>
          <value>
            <val>0.11169999999999999</val>
          </value>
        </values>
      </ddeItem>
      <ddeItem name=".SPY110219P136" advise="1">
        <values>
          <value>
            <val>0.1087</val>
          </value>
        </values>
      </ddeItem>
      <ddeItem name=".SPY110219P137" advise="1">
        <values>
          <value>
            <val>9.6000000000000002E-2</val>
          </value>
        </values>
      </ddeItem>
      <ddeItem name=".SPY110319C118" advise="1">
        <values>
          <value>
            <val>0.21529999999999999</val>
          </value>
        </values>
      </ddeItem>
      <ddeItem name=".SPY110319C119" advise="1">
        <values>
          <value>
            <val>0.20880000000000001</val>
          </value>
        </values>
      </ddeItem>
      <ddeItem name=".SPY110319C120" advise="1">
        <values>
          <value>
            <val>0.20349999999999999</val>
          </value>
        </values>
      </ddeItem>
      <ddeItem name=".SPY110319C121" advise="1">
        <values>
          <value>
            <val>0.1978</val>
          </value>
        </values>
      </ddeItem>
      <ddeItem name=".SPY110319C122" advise="1">
        <values>
          <value>
            <val>0.193</val>
          </value>
        </values>
      </ddeItem>
      <ddeItem name=".SPY110319C123" advise="1">
        <values>
          <value>
            <val>0.18790000000000001</val>
          </value>
        </values>
      </ddeItem>
      <ddeItem name=".SPY110319C124" advise="1">
        <values>
          <value>
            <val>0.18279999999999999</val>
          </value>
        </values>
      </ddeItem>
      <ddeItem name=".SPY110319C125" advise="1">
        <values>
          <value>
            <val>0.17760000000000001</val>
          </value>
        </values>
      </ddeItem>
      <ddeItem name=".SPY110319C126" advise="1">
        <values>
          <value>
            <val>0.17280000000000001</val>
          </value>
        </values>
      </ddeItem>
      <ddeItem name=".SPY110319C127" advise="1">
        <values>
          <value>
            <val>0.1678</val>
          </value>
        </values>
      </ddeItem>
      <ddeItem name=".SPY110319C128" advise="1">
        <values>
          <value>
            <val>0.16350000000000001</val>
          </value>
        </values>
      </ddeItem>
      <ddeItem name=".SPY110319C129" advise="1">
        <values>
          <value>
            <val>0.1593</val>
          </value>
        </values>
      </ddeItem>
      <ddeItem name=".SPY110319C130" advise="1">
        <values>
          <value>
            <val>0.155</val>
          </value>
        </values>
      </ddeItem>
      <ddeItem name=".SPY110319C131" advise="1">
        <values>
          <value>
            <val>0.151</val>
          </value>
        </values>
      </ddeItem>
      <ddeItem name=".SPY110319C132" advise="1">
        <values>
          <value>
            <val>0.14710000000000001</val>
          </value>
        </values>
      </ddeItem>
      <ddeItem name=".SPY110319C133" advise="1">
        <values>
          <value>
            <val>0.14380000000000001</val>
          </value>
        </values>
      </ddeItem>
      <ddeItem name=".SPY110319C134" advise="1">
        <values>
          <value>
            <val>0.1406</val>
          </value>
        </values>
      </ddeItem>
      <ddeItem name=".SPY110319C135" advise="1">
        <values>
          <value>
            <val>0.13819999999999999</val>
          </value>
        </values>
      </ddeItem>
      <ddeItem name=".SPY110319C136" advise="1">
        <values>
          <value>
            <val>0.13669999999999999</val>
          </value>
        </values>
      </ddeItem>
      <ddeItem name=".SPY110319C137" advise="1">
        <values>
          <value>
            <val>0.1348</val>
          </value>
        </values>
      </ddeItem>
      <ddeItem name=".SPY110319P118" advise="1">
        <values>
          <value>
            <val>0.21229999999999999</val>
          </value>
        </values>
      </ddeItem>
      <ddeItem name=".SPY110319P119" advise="1">
        <values>
          <value>
            <val>0.20710000000000001</val>
          </value>
        </values>
      </ddeItem>
      <ddeItem name=".SPY110319P120" advise="1">
        <values>
          <value>
            <val>0.2024</val>
          </value>
        </values>
      </ddeItem>
      <ddeItem name=".SPY110319P121" advise="1">
        <values>
          <value>
            <val>0.19769999999999999</val>
          </value>
        </values>
      </ddeItem>
      <ddeItem name=".SPY110319P122" advise="1">
        <values>
          <value>
            <val>0.19320000000000001</val>
          </value>
        </values>
      </ddeItem>
      <ddeItem name=".SPY110319P123" advise="1">
        <values>
          <value>
            <val>0.18859999999999999</val>
          </value>
        </values>
      </ddeItem>
      <ddeItem name=".SPY110319P124" advise="1">
        <values>
          <value>
            <val>0.184</val>
          </value>
        </values>
      </ddeItem>
      <ddeItem name=".SPY110319P125" advise="1">
        <values>
          <value>
            <val>0.17979999999999999</val>
          </value>
        </values>
      </ddeItem>
      <ddeItem name=".SPY110319P126" advise="1">
        <values>
          <value>
            <val>0.17610000000000001</val>
          </value>
        </values>
      </ddeItem>
      <ddeItem name=".SPY110319P127" advise="1">
        <values>
          <value>
            <val>0.17199999999999999</val>
          </value>
        </values>
      </ddeItem>
      <ddeItem name=".SPY110319P128" advise="1">
        <values>
          <value>
            <val>0.16830000000000001</val>
          </value>
        </values>
      </ddeItem>
      <ddeItem name=".SPY110319P129" advise="1">
        <values>
          <value>
            <val>0.1651</val>
          </value>
        </values>
      </ddeItem>
      <ddeItem name=".SPY110319P130" advise="1">
        <values>
          <value>
            <val>0.1618</val>
          </value>
        </values>
      </ddeItem>
      <ddeItem name=".SPY110319P131" advise="1">
        <values>
          <value>
            <val>0.15870000000000001</val>
          </value>
        </values>
      </ddeItem>
      <ddeItem name=".SPY110319P132" advise="1">
        <values>
          <value>
            <val>0.15570000000000001</val>
          </value>
        </values>
      </ddeItem>
      <ddeItem name=".SPY110319P133" advise="1">
        <values>
          <value>
            <val>0.154</val>
          </value>
        </values>
      </ddeItem>
      <ddeItem name=".SPY110319P134" advise="1">
        <values>
          <value>
            <val>0.153</val>
          </value>
        </values>
      </ddeItem>
      <ddeItem name=".SPY110319P135" advise="1">
        <values>
          <value>
            <val>0.1525</val>
          </value>
        </values>
      </ddeItem>
      <ddeItem name=".SPY110319P136" advise="1">
        <values>
          <value>
            <val>0.15379999999999999</val>
          </value>
        </values>
      </ddeItem>
      <ddeItem name=".SPY110319P137" advise="1">
        <values>
          <value>
            <val>0.15570000000000001</val>
          </value>
        </values>
      </ddeItem>
      <ddeItem name=".SPY110331C118" advise="1">
        <values>
          <value>
            <val>0.21249999999999999</val>
          </value>
        </values>
      </ddeItem>
      <ddeItem name=".SPY110331C119" advise="1">
        <values>
          <value>
            <val>0.20830000000000001</val>
          </value>
        </values>
      </ddeItem>
      <ddeItem name=".SPY110331C120" advise="1">
        <values>
          <value>
            <val>0.20319999999999999</val>
          </value>
        </values>
      </ddeItem>
      <ddeItem name=".SPY110331C121" advise="1">
        <values>
          <value>
            <val>0.19789999999999999</val>
          </value>
        </values>
      </ddeItem>
      <ddeItem name=".SPY110331C122" advise="1">
        <values>
          <value>
            <val>0.19259999999999999</val>
          </value>
        </values>
      </ddeItem>
      <ddeItem name=".SPY110331C123" advise="1">
        <values>
          <value>
            <val>0.18809999999999999</val>
          </value>
        </values>
      </ddeItem>
      <ddeItem name=".SPY110331C124" advise="1">
        <values>
          <value>
            <val>0.18329999999999999</val>
          </value>
        </values>
      </ddeItem>
      <ddeItem name=".SPY110331C125" advise="1">
        <values>
          <value>
            <val>0.17960000000000001</val>
          </value>
        </values>
      </ddeItem>
      <ddeItem name=".SPY110331C126" advise="1">
        <values>
          <value>
            <val>0.17460000000000001</val>
          </value>
        </values>
      </ddeItem>
      <ddeItem name=".SPY110331C127" advise="1">
        <values>
          <value>
            <val>0.1706</val>
          </value>
        </values>
      </ddeItem>
      <ddeItem name=".SPY110331C128" advise="1">
        <values>
          <value>
            <val>0.16639999999999999</val>
          </value>
        </values>
      </ddeItem>
      <ddeItem name=".SPY110331C129" advise="1">
        <values>
          <value>
            <val>0.16270000000000001</val>
          </value>
        </values>
      </ddeItem>
      <ddeItem name=".SPY110331C130" advise="1">
        <values>
          <value>
            <val>0.1588</val>
          </value>
        </values>
      </ddeItem>
      <ddeItem name=".SPY110331C131" advise="1">
        <values>
          <value>
            <val>0.15529999999999999</val>
          </value>
        </values>
      </ddeItem>
      <ddeItem name=".SPY110331C132" advise="1">
        <values>
          <value>
            <val>0.15190000000000001</val>
          </value>
        </values>
      </ddeItem>
      <ddeItem name=".SPY110331C133" advise="1">
        <values>
          <value>
            <val>0.14860000000000001</val>
          </value>
        </values>
      </ddeItem>
      <ddeItem name=".SPY110331C134" advise="1">
        <values>
          <value>
            <val>0.1459</val>
          </value>
        </values>
      </ddeItem>
      <ddeItem name=".SPY110331C135" advise="1">
        <values>
          <value>
            <val>0.1429</val>
          </value>
        </values>
      </ddeItem>
      <ddeItem name=".SPY110331C136" advise="1">
        <values>
          <value>
            <val>0.1409</val>
          </value>
        </values>
      </ddeItem>
      <ddeItem name=".SPY110331C137" advise="1">
        <values>
          <value>
            <val>0.13869999999999999</val>
          </value>
        </values>
      </ddeItem>
      <ddeItem name=".SPY110331P118" advise="1">
        <values>
          <value>
            <val>0.21210000000000001</val>
          </value>
        </values>
      </ddeItem>
      <ddeItem name=".SPY110331P119" advise="1">
        <values>
          <value>
            <val>0.20780000000000001</val>
          </value>
        </values>
      </ddeItem>
      <ddeItem name=".SPY110331P120" advise="1">
        <values>
          <value>
            <val>0.20330000000000001</val>
          </value>
        </values>
      </ddeItem>
      <ddeItem name=".SPY110331P121" advise="1">
        <values>
          <value>
            <val>0.19900000000000001</val>
          </value>
        </values>
      </ddeItem>
      <ddeItem name=".SPY110331P122" advise="1">
        <values>
          <value>
            <val>0.1948</val>
          </value>
        </values>
      </ddeItem>
      <ddeItem name=".SPY110331P123" advise="1">
        <values>
          <value>
            <val>0.1903</val>
          </value>
        </values>
      </ddeItem>
      <ddeItem name=".SPY110331P124" advise="1">
        <values>
          <value>
            <val>0.18640000000000001</val>
          </value>
        </values>
      </ddeItem>
      <ddeItem name=".SPY110331P125" advise="1">
        <values>
          <value>
            <val>0.182</val>
          </value>
        </values>
      </ddeItem>
      <ddeItem name=".SPY110331P126" advise="1">
        <values>
          <value>
            <val>0.17810000000000001</val>
          </value>
        </values>
      </ddeItem>
      <ddeItem name=".SPY110331P127" advise="1">
        <values>
          <value>
            <val>0.17449999999999999</val>
          </value>
        </values>
      </ddeItem>
      <ddeItem name=".SPY110331P128" advise="1">
        <values>
          <value>
            <val>0.1706</val>
          </value>
        </values>
      </ddeItem>
      <ddeItem name=".SPY110331P129" advise="1">
        <values>
          <value>
            <val>0.16800000000000001</val>
          </value>
        </values>
      </ddeItem>
      <ddeItem name=".SPY110331P130" advise="1">
        <values>
          <value>
            <val>0.16420000000000001</val>
          </value>
        </values>
      </ddeItem>
      <ddeItem name=".SPY110331P131" advise="1">
        <values>
          <value>
            <val>0.1615</val>
          </value>
        </values>
      </ddeItem>
      <ddeItem name=".SPY110331P132" advise="1">
        <values>
          <value>
            <val>0.15820000000000001</val>
          </value>
        </values>
      </ddeItem>
      <ddeItem name=".SPY110331P133" advise="1">
        <values>
          <value>
            <val>0.15670000000000001</val>
          </value>
        </values>
      </ddeItem>
      <ddeItem name=".SPY110331P134" advise="1">
        <values>
          <value>
            <val>0.1552</val>
          </value>
        </values>
      </ddeItem>
      <ddeItem name=".SPY110331P135" advise="1">
        <values>
          <value>
            <val>0.154</val>
          </value>
        </values>
      </ddeItem>
      <ddeItem name=".SPY110331P136" advise="1">
        <values>
          <value>
            <val>0.1525</val>
          </value>
        </values>
      </ddeItem>
      <ddeItem name=".SPY110331P137" advise="1">
        <values>
          <value>
            <val>0.15310000000000001</val>
          </value>
        </values>
      </ddeItem>
      <ddeItem name=".SPY110416C118" advise="1">
        <values>
          <value>
            <val>0.2152</val>
          </value>
        </values>
      </ddeItem>
      <ddeItem name=".SPY110416C119" advise="1">
        <values>
          <value>
            <val>0.20960000000000001</val>
          </value>
        </values>
      </ddeItem>
      <ddeItem name=".SPY110416C120" advise="1">
        <values>
          <value>
            <val>0.20480000000000001</val>
          </value>
        </values>
      </ddeItem>
      <ddeItem name=".SPY110416C121" advise="1">
        <values>
          <value>
            <val>0.2009</val>
          </value>
        </values>
      </ddeItem>
      <ddeItem name=".SPY110416C122" advise="1">
        <values>
          <value>
            <val>0.19650000000000001</val>
          </value>
        </values>
      </ddeItem>
      <ddeItem name=".SPY110416C123" advise="1">
        <values>
          <value>
            <val>0.19220000000000001</val>
          </value>
        </values>
      </ddeItem>
      <ddeItem name=".SPY110416C124" advise="1">
        <values>
          <value>
            <val>0.18759999999999999</val>
          </value>
        </values>
      </ddeItem>
      <ddeItem name=".SPY110416C125" advise="1">
        <values>
          <value>
            <val>0.1842</val>
          </value>
        </values>
      </ddeItem>
      <ddeItem name=".SPY110416C126" advise="1">
        <values>
          <value>
            <val>0.1797</val>
          </value>
        </values>
      </ddeItem>
      <ddeItem name=".SPY110416C127" advise="1">
        <values>
          <value>
            <val>0.17580000000000001</val>
          </value>
        </values>
      </ddeItem>
      <ddeItem name=".SPY110416C128" advise="1">
        <values>
          <value>
            <val>0.1721</val>
          </value>
        </values>
      </ddeItem>
      <ddeItem name=".SPY110416C129" advise="1">
        <values>
          <value>
            <val>0.16839999999999999</val>
          </value>
        </values>
      </ddeItem>
      <ddeItem name=".SPY110416C130" advise="1">
        <values>
          <value>
            <val>0.1648</val>
          </value>
        </values>
      </ddeItem>
      <ddeItem name=".SPY110416C131" advise="1">
        <values>
          <value>
            <val>0.1615</val>
          </value>
        </values>
      </ddeItem>
      <ddeItem name=".SPY110416C132" advise="1">
        <values>
          <value>
            <val>0.158</val>
          </value>
        </values>
      </ddeItem>
      <ddeItem name=".SPY110416C133" advise="1">
        <values>
          <value>
            <val>0.15479999999999999</val>
          </value>
        </values>
      </ddeItem>
      <ddeItem name=".SPY110416C134" advise="1">
        <values>
          <value>
            <val>0.1522</val>
          </value>
        </values>
      </ddeItem>
      <ddeItem name=".SPY110416C135" advise="1">
        <values>
          <value>
            <val>0.1492</val>
          </value>
        </values>
      </ddeItem>
      <ddeItem name=".SPY110416C136" advise="1">
        <values>
          <value>
            <val>0.14680000000000001</val>
          </value>
        </values>
      </ddeItem>
      <ddeItem name=".SPY110416C137" advise="1">
        <values>
          <value>
            <val>0.14460000000000001</val>
          </value>
        </values>
      </ddeItem>
      <ddeItem name=".SPY110416P118" advise="1">
        <values>
          <value>
            <val>0.21460000000000001</val>
          </value>
        </values>
      </ddeItem>
      <ddeItem name=".SPY110416P119" advise="1">
        <values>
          <value>
            <val>0.2104</val>
          </value>
        </values>
      </ddeItem>
      <ddeItem name=".SPY110416P120" advise="1">
        <values>
          <value>
            <val>0.20630000000000001</val>
          </value>
        </values>
      </ddeItem>
      <ddeItem name=".SPY110416P121" advise="1">
        <values>
          <value>
            <val>0.2024</val>
          </value>
        </values>
      </ddeItem>
      <ddeItem name=".SPY110416P122" advise="1">
        <values>
          <value>
            <val>0.19839999999999999</val>
          </value>
        </values>
      </ddeItem>
      <ddeItem name=".SPY110416P123" advise="1">
        <values>
          <value>
            <val>0.19420000000000001</val>
          </value>
        </values>
      </ddeItem>
      <ddeItem name=".SPY110416P124" advise="1">
        <values>
          <value>
            <val>0.19020000000000001</val>
          </value>
        </values>
      </ddeItem>
      <ddeItem name=".SPY110416P125" advise="1">
        <values>
          <value>
            <val>0.18629999999999999</val>
          </value>
        </values>
      </ddeItem>
      <ddeItem name=".SPY110416P126" advise="1">
        <values>
          <value>
            <val>0.18279999999999999</val>
          </value>
        </values>
      </ddeItem>
      <ddeItem name=".SPY110416P127" advise="1">
        <values>
          <value>
            <val>0.1792</val>
          </value>
        </values>
      </ddeItem>
      <ddeItem name=".SPY110416P128" advise="1">
        <values>
          <value>
            <val>0.1759</val>
          </value>
        </values>
      </ddeItem>
      <ddeItem name=".SPY110416P129" advise="1">
        <values>
          <value>
            <val>0.17269999999999999</val>
          </value>
        </values>
      </ddeItem>
      <ddeItem name=".SPY110416P130" advise="1">
        <values>
          <value>
            <val>0.16950000000000001</val>
          </value>
        </values>
      </ddeItem>
      <ddeItem name=".SPY110416P131" advise="1">
        <values>
          <value>
            <val>0.16500000000000001</val>
          </value>
        </values>
      </ddeItem>
      <ddeItem name=".SPY110416P132" advise="1">
        <values>
          <value>
            <val>0.16189999999999999</val>
          </value>
        </values>
      </ddeItem>
      <ddeItem name=".SPY110416P133" advise="1">
        <values>
          <value>
            <val>0.16</val>
          </value>
        </values>
      </ddeItem>
      <ddeItem name=".SPY110416P134" advise="1">
        <values>
          <value>
            <val>0.15740000000000001</val>
          </value>
        </values>
      </ddeItem>
      <ddeItem name=".SPY110416P135" advise="1">
        <values>
          <value>
            <val>0.15509999999999999</val>
          </value>
        </values>
      </ddeItem>
      <ddeItem name=".SPY110416P136" advise="1">
        <values>
          <value>
            <val>0.15340000000000001</val>
          </value>
        </values>
      </ddeItem>
      <ddeItem name=".SPY110416P137" advise="1">
        <values>
          <value>
            <val>0.152</val>
          </value>
        </values>
      </ddeItem>
      <ddeItem name=".SPY110618C118" advise="1">
        <values>
          <value>
            <val>0.22109999999999999</val>
          </value>
        </values>
      </ddeItem>
      <ddeItem name=".SPY110618C119" advise="1">
        <values>
          <value>
            <val>0.21690000000000001</val>
          </value>
        </values>
      </ddeItem>
      <ddeItem name=".SPY110618C120" advise="1">
        <values>
          <value>
            <val>0.21410000000000001</val>
          </value>
        </values>
      </ddeItem>
      <ddeItem name=".SPY110618C121" advise="1">
        <values>
          <value>
            <val>0.2097</val>
          </value>
        </values>
      </ddeItem>
      <ddeItem name=".SPY110618C122" advise="1">
        <values>
          <value>
            <val>0.20630000000000001</val>
          </value>
        </values>
      </ddeItem>
      <ddeItem name=".SPY110618C123" advise="1">
        <values>
          <value>
            <val>0.20369999999999999</val>
          </value>
        </values>
      </ddeItem>
      <ddeItem name=".SPY110618C124" advise="1">
        <values>
          <value>
            <val>0.20030000000000001</val>
          </value>
        </values>
      </ddeItem>
      <ddeItem name=".SPY110618C125" advise="1">
        <values>
          <value>
            <val>0.19670000000000001</val>
          </value>
        </values>
      </ddeItem>
      <ddeItem name=".SPY110618C126" advise="1">
        <values>
          <value>
            <val>0.19350000000000001</val>
          </value>
        </values>
      </ddeItem>
      <ddeItem name=".SPY110618C127" advise="1">
        <values>
          <value>
            <val>0.19009999999999999</val>
          </value>
        </values>
      </ddeItem>
      <ddeItem name=".SPY110618C128" advise="1">
        <values>
          <value>
            <val>0.187</val>
          </value>
        </values>
      </ddeItem>
      <ddeItem name=".SPY110618C129" advise="1">
        <values>
          <value>
            <val>0.18440000000000001</val>
          </value>
        </values>
      </ddeItem>
      <ddeItem name=".SPY110618C130" advise="1">
        <values>
          <value>
            <val>0.1812</val>
          </value>
        </values>
      </ddeItem>
      <ddeItem name=".SPY110618C131" advise="1">
        <values>
          <value>
            <val>0.1782</val>
          </value>
        </values>
      </ddeItem>
      <ddeItem name=".SPY110618C132" advise="1">
        <values>
          <value>
            <val>0.17599999999999999</val>
          </value>
        </values>
      </ddeItem>
      <ddeItem name=".SPY110618C133" advise="1">
        <values>
          <value>
            <val>0.17330000000000001</val>
          </value>
        </values>
      </ddeItem>
      <ddeItem name=".SPY110618C134" advise="1">
        <values>
          <value>
            <val>0.17080000000000001</val>
          </value>
        </values>
      </ddeItem>
      <ddeItem name=".SPY110618C135" advise="1">
        <values>
          <value>
            <val>0.16839999999999999</val>
          </value>
        </values>
      </ddeItem>
      <ddeItem name=".SPY110618C136" advise="1">
        <values>
          <value>
            <val>0.16569999999999999</val>
          </value>
        </values>
      </ddeItem>
      <ddeItem name=".SPY110618C137" advise="1">
        <values>
          <value>
            <val>0.16350000000000001</val>
          </value>
        </values>
      </ddeItem>
      <ddeItem name=".SPY110618P118" advise="1">
        <values>
          <value>
            <val>0.223</val>
          </value>
        </values>
      </ddeItem>
      <ddeItem name=".SPY110618P119" advise="1">
        <values>
          <value>
            <val>0.21990000000000001</val>
          </value>
        </values>
      </ddeItem>
      <ddeItem name=".SPY110618P120" advise="1">
        <values>
          <value>
            <val>0.2167</val>
          </value>
        </values>
      </ddeItem>
      <ddeItem name=".SPY110618P121" advise="1">
        <values>
          <value>
            <val>0.21360000000000001</val>
          </value>
        </values>
      </ddeItem>
      <ddeItem name=".SPY110618P122" advise="1">
        <values>
          <value>
            <val>0.21029999999999999</val>
          </value>
        </values>
      </ddeItem>
      <ddeItem name=".SPY110618P123" advise="1">
        <values>
          <value>
            <val>0.20710000000000001</val>
          </value>
        </values>
      </ddeItem>
      <ddeItem name=".SPY110618P124" advise="1">
        <values>
          <value>
            <val>0.20380000000000001</val>
          </value>
        </values>
      </ddeItem>
      <ddeItem name=".SPY110618P125" advise="1">
        <values>
          <value>
            <val>0.20080000000000001</val>
          </value>
        </values>
      </ddeItem>
      <ddeItem name=".SPY110618P126" advise="1">
        <values>
          <value>
            <val>0.19769999999999999</val>
          </value>
        </values>
      </ddeItem>
      <ddeItem name=".SPY110618P127" advise="1">
        <values>
          <value>
            <val>0.1948</val>
          </value>
        </values>
      </ddeItem>
      <ddeItem name=".SPY110618P128" advise="1">
        <values>
          <value>
            <val>0.19220000000000001</val>
          </value>
        </values>
      </ddeItem>
      <ddeItem name=".SPY110618P129" advise="1">
        <values>
          <value>
            <val>0.18970000000000001</val>
          </value>
        </values>
      </ddeItem>
      <ddeItem name=".SPY110618P130" advise="1">
        <values>
          <value>
            <val>0.18720000000000001</val>
          </value>
        </values>
      </ddeItem>
      <ddeItem name=".SPY110618P131" advise="1">
        <values>
          <value>
            <val>0.1845</val>
          </value>
        </values>
      </ddeItem>
      <ddeItem name=".SPY110618P132" advise="1">
        <values>
          <value>
            <val>0.18179999999999999</val>
          </value>
        </values>
      </ddeItem>
      <ddeItem name=".SPY110618P133" advise="1">
        <values>
          <value>
            <val>0.1787</val>
          </value>
        </values>
      </ddeItem>
      <ddeItem name=".SPY110618P134" advise="1">
        <values>
          <value>
            <val>0.1779</val>
          </value>
        </values>
      </ddeItem>
      <ddeItem name=".SPY110618P135" advise="1">
        <values>
          <value>
            <val>0.17530000000000001</val>
          </value>
        </values>
      </ddeItem>
      <ddeItem name=".SPY110618P136" advise="1">
        <values>
          <value>
            <val>0.17219999999999999</val>
          </value>
        </values>
      </ddeItem>
      <ddeItem name=".SPY110618P137" advise="1">
        <values>
          <value>
            <val>0.17080000000000001</val>
          </value>
        </values>
      </ddeItem>
      <ddeItem name=".SPY110630C117" advise="1">
        <values>
          <value>
            <val>0.22289999999999999</val>
          </value>
        </values>
      </ddeItem>
      <ddeItem name=".SPY110630C118" advise="1">
        <values>
          <value>
            <val>0.219</val>
          </value>
        </values>
      </ddeItem>
      <ddeItem name=".SPY110630C119" advise="1">
        <values>
          <value>
            <val>0.21659999999999999</val>
          </value>
        </values>
      </ddeItem>
      <ddeItem name=".SPY110630C120" advise="1">
        <values>
          <value>
            <val>0.2132</val>
          </value>
        </values>
      </ddeItem>
      <ddeItem name=".SPY110630C121" advise="1">
        <values>
          <value>
            <val>0.21</val>
          </value>
        </values>
      </ddeItem>
      <ddeItem name=".SPY110630C122" advise="1">
        <values>
          <value>
            <val>0.20699999999999999</val>
          </value>
        </values>
      </ddeItem>
      <ddeItem name=".SPY110630C123" advise="1">
        <values>
          <value>
            <val>0.2036</val>
          </value>
        </values>
      </ddeItem>
      <ddeItem name=".SPY110630C124" advise="1">
        <values>
          <value>
            <val>0.20050000000000001</val>
          </value>
        </values>
      </ddeItem>
      <ddeItem name=".SPY110630C125" advise="1">
        <values>
          <value>
            <val>0.19739999999999999</val>
          </value>
        </values>
      </ddeItem>
      <ddeItem name=".SPY110630C126" advise="1">
        <values>
          <value>
            <val>0.1943</val>
          </value>
        </values>
      </ddeItem>
      <ddeItem name=".SPY110630C127" advise="1">
        <values>
          <value>
            <val>0.1908</val>
          </value>
        </values>
      </ddeItem>
      <ddeItem name=".SPY110630C128" advise="1">
        <values>
          <value>
            <val>0.18809999999999999</val>
          </value>
        </values>
      </ddeItem>
      <ddeItem name=".SPY110630C129" advise="1">
        <values>
          <value>
            <val>0.18509999999999999</val>
          </value>
        </values>
      </ddeItem>
      <ddeItem name=".SPY110630C130" advise="1">
        <values>
          <value>
            <val>0.18260000000000001</val>
          </value>
        </values>
      </ddeItem>
      <ddeItem name=".SPY110630C131" advise="1">
        <values>
          <value>
            <val>0.17979999999999999</val>
          </value>
        </values>
      </ddeItem>
      <ddeItem name=".SPY110630C132" advise="1">
        <values>
          <value>
            <val>0.17680000000000001</val>
          </value>
        </values>
      </ddeItem>
      <ddeItem name=".SPY110630C133" advise="1">
        <values>
          <value>
            <val>0.1741</val>
          </value>
        </values>
      </ddeItem>
      <ddeItem name=".SPY110630C134" advise="1">
        <values>
          <value>
            <val>0.1719</val>
          </value>
        </values>
      </ddeItem>
      <ddeItem name=".SPY110630C135" advise="1">
        <values>
          <value>
            <val>0.1694</val>
          </value>
        </values>
      </ddeItem>
      <ddeItem name=".SPY110630C140" advise="1">
        <values>
          <value>
            <val>0.15840000000000001</val>
          </value>
        </values>
      </ddeItem>
      <ddeItem name=".SPY110630P117" advise="1">
        <values>
          <value>
            <val>0.2261</val>
          </value>
        </values>
      </ddeItem>
      <ddeItem name=".SPY110630P118" advise="1">
        <values>
          <value>
            <val>0.22239999999999999</val>
          </value>
        </values>
      </ddeItem>
      <ddeItem name=".SPY110630P119" advise="1">
        <values>
          <value>
            <val>0.21909999999999999</val>
          </value>
        </values>
      </ddeItem>
      <ddeItem name=".SPY110630P120" advise="1">
        <values>
          <value>
            <val>0.21629999999999999</val>
          </value>
        </values>
      </ddeItem>
      <ddeItem name=".SPY110630P121" advise="1">
        <values>
          <value>
            <val>0.2127</val>
          </value>
        </values>
      </ddeItem>
      <ddeItem name=".SPY110630P122" advise="1">
        <values>
          <value>
            <val>0.2102</val>
          </value>
        </values>
      </ddeItem>
      <ddeItem name=".SPY110630P123" advise="1">
        <values>
          <value>
            <val>0.20660000000000001</val>
          </value>
        </values>
      </ddeItem>
      <ddeItem name=".SPY110630P124" advise="1">
        <values>
          <value>
            <val>0.20430000000000001</val>
          </value>
        </values>
      </ddeItem>
      <ddeItem name=".SPY110630P125" advise="1">
        <values>
          <value>
            <val>0.20100000000000001</val>
          </value>
        </values>
      </ddeItem>
      <ddeItem name=".SPY110630P126" advise="1">
        <values>
          <value>
            <val>0.19800000000000001</val>
          </value>
        </values>
      </ddeItem>
      <ddeItem name=".SPY110630P127" advise="1">
        <values>
          <value>
            <val>0.19520000000000001</val>
          </value>
        </values>
      </ddeItem>
      <ddeItem name=".SPY110630P128" advise="1">
        <values>
          <value>
            <val>0.1925</val>
          </value>
        </values>
      </ddeItem>
      <ddeItem name=".SPY110630P129" advise="1">
        <values>
          <value>
            <val>0.1895</val>
          </value>
        </values>
      </ddeItem>
      <ddeItem name=".SPY110630P130" advise="1">
        <values>
          <value>
            <val>0.18779999999999999</val>
          </value>
        </values>
      </ddeItem>
      <ddeItem name=".SPY110630P131" advise="1">
        <values>
          <value>
            <val>0.18479999999999999</val>
          </value>
        </values>
      </ddeItem>
      <ddeItem name=".SPY110630P132" advise="1">
        <values>
          <value>
            <val>0.18310000000000001</val>
          </value>
        </values>
      </ddeItem>
      <ddeItem name=".SPY110630P133" advise="1">
        <values>
          <value>
            <val>0.18090000000000001</val>
          </value>
        </values>
      </ddeItem>
      <ddeItem name=".SPY110630P134" advise="1">
        <values>
          <value>
            <val>0.17849999999999999</val>
          </value>
        </values>
      </ddeItem>
      <ddeItem name=".SPY110630P135" advise="1">
        <values>
          <value>
            <val>0.17649999999999999</val>
          </value>
        </values>
      </ddeItem>
      <ddeItem name=".SPY110630P140" advise="1">
        <values>
          <value>
            <val>0.1694</val>
          </value>
        </values>
      </ddeItem>
      <ddeItem name=".SPY110917C118" advise="1">
        <values>
          <value>
            <val>0.22459999999999999</val>
          </value>
        </values>
      </ddeItem>
      <ddeItem name=".SPY110917C119" advise="1">
        <values>
          <value>
            <val>0.22140000000000001</val>
          </value>
        </values>
      </ddeItem>
      <ddeItem name=".SPY110917C120" advise="1">
        <values>
          <value>
            <val>0.21879999999999999</val>
          </value>
        </values>
      </ddeItem>
      <ddeItem name=".SPY110917C121" advise="1">
        <values>
          <value>
            <val>0.21579999999999999</val>
          </value>
        </values>
      </ddeItem>
      <ddeItem name=".SPY110917C122" advise="1">
        <values>
          <value>
            <val>0.21379999999999999</val>
          </value>
        </values>
      </ddeItem>
      <ddeItem name=".SPY110917C123" advise="1">
        <values>
          <value>
            <val>0.2112</val>
          </value>
        </values>
      </ddeItem>
      <ddeItem name=".SPY110917C124" advise="1">
        <values>
          <value>
            <val>0.2084</val>
          </value>
        </values>
      </ddeItem>
      <ddeItem name=".SPY110917C125" advise="1">
        <values>
          <value>
            <val>0.20569999999999999</val>
          </value>
        </values>
      </ddeItem>
      <ddeItem name=".SPY110917C126" advise="1">
        <values>
          <value>
            <val>0.2031</val>
          </value>
        </values>
      </ddeItem>
      <ddeItem name=".SPY110917C127" advise="1">
        <values>
          <value>
            <val>0.20039999999999999</val>
          </value>
        </values>
      </ddeItem>
      <ddeItem name=".SPY110917C128" advise="1">
        <values>
          <value>
            <val>0.1976</val>
          </value>
        </values>
      </ddeItem>
      <ddeItem name=".SPY110917C129" advise="1">
        <values>
          <value>
            <val>0.1953</val>
          </value>
        </values>
      </ddeItem>
      <ddeItem name=".SPY110917C130" advise="1">
        <values>
          <value>
            <val>0.19289999999999999</val>
          </value>
        </values>
      </ddeItem>
      <ddeItem name=".SPY110917C131" advise="1">
        <values>
          <value>
            <val>0.1905</val>
          </value>
        </values>
      </ddeItem>
      <ddeItem name=".SPY110917C132" advise="1">
        <values>
          <value>
            <val>0.18790000000000001</val>
          </value>
        </values>
      </ddeItem>
      <ddeItem name=".SPY110917C133" advise="1">
        <values>
          <value>
            <val>0.1855</val>
          </value>
        </values>
      </ddeItem>
      <ddeItem name=".SPY110917C134" advise="1">
        <values>
          <value>
            <val>0.18329999999999999</val>
          </value>
        </values>
      </ddeItem>
      <ddeItem name=".SPY110917C135" advise="1">
        <values>
          <value>
            <val>0.18099999999999999</val>
          </value>
        </values>
      </ddeItem>
      <ddeItem name=".SPY110917C136" advise="1">
        <values>
          <value>
            <val>0.17879999999999999</val>
          </value>
        </values>
      </ddeItem>
      <ddeItem name=".SPY110917C137" advise="1">
        <values>
          <value>
            <val>0.1767</val>
          </value>
        </values>
      </ddeItem>
      <ddeItem name=".SPY110917P118" advise="1">
        <values>
          <value>
            <val>0.22989999999999999</val>
          </value>
        </values>
      </ddeItem>
      <ddeItem name=".SPY110917P119" advise="1">
        <values>
          <value>
            <val>0.2271</val>
          </value>
        </values>
      </ddeItem>
      <ddeItem name=".SPY110917P120" advise="1">
        <values>
          <value>
            <val>0.22450000000000001</val>
          </value>
        </values>
      </ddeItem>
      <ddeItem name=".SPY110917P121" advise="1">
        <values>
          <value>
            <val>0.22170000000000001</val>
          </value>
        </values>
      </ddeItem>
      <ddeItem name=".SPY110917P122" advise="1">
        <values>
          <value>
            <val>0.21909999999999999</val>
          </value>
        </values>
      </ddeItem>
      <ddeItem name=".SPY110917P123" advise="1">
        <values>
          <value>
            <val>0.21659999999999999</val>
          </value>
        </values>
      </ddeItem>
      <ddeItem name=".SPY110917P124" advise="1">
        <values>
          <value>
            <val>0.21379999999999999</val>
          </value>
        </values>
      </ddeItem>
      <ddeItem name=".SPY110917P125" advise="1">
        <values>
          <value>
            <val>0.21110000000000001</val>
          </value>
        </values>
      </ddeItem>
      <ddeItem name=".SPY110917P126" advise="1">
        <values>
          <value>
            <val>0.2087</val>
          </value>
        </values>
      </ddeItem>
      <ddeItem name=".SPY110917P127" advise="1">
        <values>
          <value>
            <val>0.20610000000000001</val>
          </value>
        </values>
      </ddeItem>
      <ddeItem name=".SPY110917P128" advise="1">
        <values>
          <value>
            <val>0.20380000000000001</val>
          </value>
        </values>
      </ddeItem>
      <ddeItem name=".SPY110917P129" advise="1">
        <values>
          <value>
            <val>0.20150000000000001</val>
          </value>
        </values>
      </ddeItem>
      <ddeItem name=".SPY110917P130" advise="1">
        <values>
          <value>
            <val>0.19939999999999999</val>
          </value>
        </values>
      </ddeItem>
      <ddeItem name=".SPY110917P131" advise="1">
        <values>
          <value>
            <val>0.19719999999999999</val>
          </value>
        </values>
      </ddeItem>
      <ddeItem name=".SPY110917P132" advise="1">
        <values>
          <value>
            <val>0.19389999999999999</val>
          </value>
        </values>
      </ddeItem>
      <ddeItem name=".SPY110917P133" advise="1">
        <values>
          <value>
            <val>0.1923</val>
          </value>
        </values>
      </ddeItem>
      <ddeItem name=".SPY110917P134" advise="1">
        <values>
          <value>
            <val>0.19</val>
          </value>
        </values>
      </ddeItem>
      <ddeItem name=".SPY110917P135" advise="1">
        <values>
          <value>
            <val>0.18809999999999999</val>
          </value>
        </values>
      </ddeItem>
      <ddeItem name=".SPY110917P136" advise="1">
        <values>
          <value>
            <val>0.18640000000000001</val>
          </value>
        </values>
      </ddeItem>
      <ddeItem name=".SPY110917P137" advise="1">
        <values>
          <value>
            <val>0.18459999999999999</val>
          </value>
        </values>
      </ddeItem>
      <ddeItem name=".SPY110930C118" advise="1">
        <values>
          <value>
            <val>0.223</val>
          </value>
        </values>
      </ddeItem>
      <ddeItem name=".SPY110930C119" advise="1">
        <values>
          <value>
            <val>0.22109999999999999</val>
          </value>
        </values>
      </ddeItem>
      <ddeItem name=".SPY110930C120" advise="1">
        <values>
          <value>
            <val>0.21820000000000001</val>
          </value>
        </values>
      </ddeItem>
      <ddeItem name=".SPY110930C121" advise="1">
        <values>
          <value>
            <val>0.216</val>
          </value>
        </values>
      </ddeItem>
      <ddeItem name=".SPY110930C122" advise="1">
        <values>
          <value>
            <val>0.21329999999999999</val>
          </value>
        </values>
      </ddeItem>
      <ddeItem name=".SPY110930C123" advise="1">
        <values>
          <value>
            <val>0.2107</val>
          </value>
        </values>
      </ddeItem>
      <ddeItem name=".SPY110930C124" advise="1">
        <values>
          <value>
            <val>0.20810000000000001</val>
          </value>
        </values>
      </ddeItem>
      <ddeItem name=".SPY110930C125" advise="1">
        <values>
          <value>
            <val>0.2054</val>
          </value>
        </values>
      </ddeItem>
      <ddeItem name=".SPY110930C126" advise="1">
        <values>
          <value>
            <val>0.20269999999999999</val>
          </value>
        </values>
      </ddeItem>
      <ddeItem name=".SPY110930C127" advise="1">
        <values>
          <value>
            <val>0.20019999999999999</val>
          </value>
        </values>
      </ddeItem>
      <ddeItem name=".SPY110930C128" advise="1">
        <values>
          <value>
            <val>0.1976</val>
          </value>
        </values>
      </ddeItem>
      <ddeItem name=".SPY110930C129" advise="1">
        <values>
          <value>
            <val>0.19539999999999999</val>
          </value>
        </values>
      </ddeItem>
      <ddeItem name=".SPY110930C130" advise="1">
        <values>
          <value>
            <val>0.19289999999999999</val>
          </value>
        </values>
      </ddeItem>
      <ddeItem name=".SPY110930C131" advise="1">
        <values>
          <value>
            <val>0.1903</val>
          </value>
        </values>
      </ddeItem>
      <ddeItem name=".SPY110930C132" advise="1">
        <values>
          <value>
            <val>0.18809999999999999</val>
          </value>
        </values>
      </ddeItem>
      <ddeItem name=".SPY110930C133" advise="1">
        <values>
          <value>
            <val>0.1857</val>
          </value>
        </values>
      </ddeItem>
      <ddeItem name=".SPY110930C134" advise="1">
        <values>
          <value>
            <val>0.18360000000000001</val>
          </value>
        </values>
      </ddeItem>
      <ddeItem name=".SPY110930C135" advise="1">
        <values>
          <value>
            <val>0.18140000000000001</val>
          </value>
        </values>
      </ddeItem>
      <ddeItem name=".SPY110930C140" advise="1">
        <values>
          <value>
            <val>0.17069999999999999</val>
          </value>
        </values>
      </ddeItem>
      <ddeItem name=".SPY110930C145" advise="1">
        <values>
          <value>
            <val>0.16159999999999999</val>
          </value>
        </values>
      </ddeItem>
      <ddeItem name=".SPY110930P118" advise="1">
        <values>
          <value>
            <val>0.22839999999999999</val>
          </value>
        </values>
      </ddeItem>
      <ddeItem name=".SPY110930P119" advise="1">
        <values>
          <value>
            <val>0.22570000000000001</val>
          </value>
        </values>
      </ddeItem>
      <ddeItem name=".SPY110930P120" advise="1">
        <values>
          <value>
            <val>0.22309999999999999</val>
          </value>
        </values>
      </ddeItem>
      <ddeItem name=".SPY110930P121" advise="1">
        <values>
          <value>
            <val>0.22070000000000001</val>
          </value>
        </values>
      </ddeItem>
      <ddeItem name=".SPY110930P122" advise="1">
        <values>
          <value>
            <val>0.21829999999999999</val>
          </value>
        </values>
      </ddeItem>
      <ddeItem name=".SPY110930P123" advise="1">
        <values>
          <value>
            <val>0.21560000000000001</val>
          </value>
        </values>
      </ddeItem>
      <ddeItem name=".SPY110930P124" advise="1">
        <values>
          <value>
            <val>0.21249999999999999</val>
          </value>
        </values>
      </ddeItem>
      <ddeItem name=".SPY110930P125" advise="1">
        <values>
          <value>
            <val>0.21049999999999999</val>
          </value>
        </values>
      </ddeItem>
      <ddeItem name=".SPY110930P126" advise="1">
        <values>
          <value>
            <val>0.2077</val>
          </value>
        </values>
      </ddeItem>
      <ddeItem name=".SPY110930P127" advise="1">
        <values>
          <value>
            <val>0.20530000000000001</val>
          </value>
        </values>
      </ddeItem>
      <ddeItem name=".SPY110930P128" advise="1">
        <values>
          <value>
            <val>0.2034</val>
          </value>
        </values>
      </ddeItem>
      <ddeItem name=".SPY110930P129" advise="1">
        <values>
          <value>
            <val>0.20069999999999999</val>
          </value>
        </values>
      </ddeItem>
      <ddeItem name=".SPY110930P130" advise="1">
        <values>
          <value>
            <val>0.19869999999999999</val>
          </value>
        </values>
      </ddeItem>
      <ddeItem name=".SPY110930P131" advise="1">
        <values>
          <value>
            <val>0.1958</val>
          </value>
        </values>
      </ddeItem>
      <ddeItem name=".SPY110930P132" advise="1">
        <values>
          <value>
            <val>0.19400000000000001</val>
          </value>
        </values>
      </ddeItem>
      <ddeItem name=".SPY110930P133" advise="1">
        <values>
          <value>
            <val>0.19159999999999999</val>
          </value>
        </values>
      </ddeItem>
      <ddeItem name=".SPY110930P134" advise="1">
        <values>
          <value>
            <val>0.18970000000000001</val>
          </value>
        </values>
      </ddeItem>
      <ddeItem name=".SPY110930P135" advise="1">
        <values>
          <value>
            <val>0.18790000000000001</val>
          </value>
        </values>
      </ddeItem>
      <ddeItem name=".SPY110930P140" advise="1">
        <values>
          <value>
            <val>0.1789</val>
          </value>
        </values>
      </ddeItem>
      <ddeItem name=".SPY110930P145" advise="1">
        <values>
          <value>
            <val>0.1734</val>
          </value>
        </values>
      </ddeItem>
      <ddeItem name=".SPY111217C118" advise="1">
        <values>
          <value>
            <val>0.2258</val>
          </value>
        </values>
      </ddeItem>
      <ddeItem name=".SPY111217C119" advise="1">
        <values>
          <value>
            <val>0.22309999999999999</val>
          </value>
        </values>
      </ddeItem>
      <ddeItem name=".SPY111217C120" advise="1">
        <values>
          <value>
            <val>0.2208</val>
          </value>
        </values>
      </ddeItem>
      <ddeItem name=".SPY111217C121" advise="1">
        <values>
          <value>
            <val>0.21809999999999999</val>
          </value>
        </values>
      </ddeItem>
      <ddeItem name=".SPY111217C122" advise="1">
        <values>
          <value>
            <val>0.216</val>
          </value>
        </values>
      </ddeItem>
      <ddeItem name=".SPY111217C123" advise="1">
        <values>
          <value>
            <val>0.2135</val>
          </value>
        </values>
      </ddeItem>
      <ddeItem name=".SPY111217C124" advise="1">
        <values>
          <value>
            <val>0.21099999999999999</val>
          </value>
        </values>
      </ddeItem>
      <ddeItem name=".SPY111217C125" advise="1">
        <values>
          <value>
            <val>0.20849999999999999</val>
          </value>
        </values>
      </ddeItem>
      <ddeItem name=".SPY111217C126" advise="1">
        <values>
          <value>
            <val>0.20630000000000001</val>
          </value>
        </values>
      </ddeItem>
      <ddeItem name=".SPY111217C127" advise="1">
        <values>
          <value>
            <val>0.2041</val>
          </value>
        </values>
      </ddeItem>
      <ddeItem name=".SPY111217C128" advise="1">
        <values>
          <value>
            <val>0.20180000000000001</val>
          </value>
        </values>
      </ddeItem>
      <ddeItem name=".SPY111217C129" advise="1">
        <values>
          <value>
            <val>0.19950000000000001</val>
          </value>
        </values>
      </ddeItem>
      <ddeItem name=".SPY111217C130" advise="1">
        <values>
          <value>
            <val>0.19719999999999999</val>
          </value>
        </values>
      </ddeItem>
      <ddeItem name=".SPY111217C131" advise="1">
        <values>
          <value>
            <val>0.19500000000000001</val>
          </value>
        </values>
      </ddeItem>
      <ddeItem name=".SPY111217C132" advise="1">
        <values>
          <value>
            <val>0.19259999999999999</val>
          </value>
        </values>
      </ddeItem>
      <ddeItem name=".SPY111217C133" advise="1">
        <values>
          <value>
            <val>0.19040000000000001</val>
          </value>
        </values>
      </ddeItem>
      <ddeItem name=".SPY111217C134" advise="1">
        <values>
          <value>
            <val>0.18840000000000001</val>
          </value>
        </values>
      </ddeItem>
      <ddeItem name=".SPY111217C135" advise="1">
        <values>
          <value>
            <val>0.18609999999999999</val>
          </value>
        </values>
      </ddeItem>
      <ddeItem name=".SPY111217C139" advise="1">
        <values>
          <value>
            <val>0.1782</val>
          </value>
        </values>
      </ddeItem>
      <ddeItem name=".SPY111217C140" advise="1">
        <values>
          <value>
            <val>0.1759</val>
          </value>
        </values>
      </ddeItem>
      <ddeItem name=".SPY111217P118" advise="1">
        <values>
          <value>
            <val>0.2324</val>
          </value>
        </values>
      </ddeItem>
      <ddeItem name=".SPY111217P119" advise="1">
        <values>
          <value>
            <val>0.23</val>
          </value>
        </values>
      </ddeItem>
      <ddeItem name=".SPY111217P120" advise="1">
        <values>
          <value>
            <val>0.22739999999999999</val>
          </value>
        </values>
      </ddeItem>
      <ddeItem name=".SPY111217P121" advise="1">
        <values>
          <value>
            <val>0.22520000000000001</val>
          </value>
        </values>
      </ddeItem>
      <ddeItem name=".SPY111217P122" advise="1">
        <values>
          <value>
            <val>0.22270000000000001</val>
          </value>
        </values>
      </ddeItem>
      <ddeItem name=".SPY111217P123" advise="1">
        <values>
          <value>
            <val>0.22040000000000001</val>
          </value>
        </values>
      </ddeItem>
      <ddeItem name=".SPY111217P124" advise="1">
        <values>
          <value>
            <val>0.21779999999999999</val>
          </value>
        </values>
      </ddeItem>
      <ddeItem name=".SPY111217P125" advise="1">
        <values>
          <value>
            <val>0.2157</val>
          </value>
        </values>
      </ddeItem>
      <ddeItem name=".SPY111217P126" advise="1">
        <values>
          <value>
            <val>0.21340000000000001</val>
          </value>
        </values>
      </ddeItem>
      <ddeItem name=".SPY111217P127" advise="1">
        <values>
          <value>
            <val>0.21129999999999999</val>
          </value>
        </values>
      </ddeItem>
      <ddeItem name=".SPY111217P128" advise="1">
        <values>
          <value>
            <val>0.20910000000000001</val>
          </value>
        </values>
      </ddeItem>
      <ddeItem name=".SPY111217P129" advise="1">
        <values>
          <value>
            <val>0.2069</val>
          </value>
        </values>
      </ddeItem>
      <ddeItem name=".SPY111217P130" advise="1">
        <values>
          <value>
            <val>0.20499999999999999</val>
          </value>
        </values>
      </ddeItem>
      <ddeItem name=".SPY111217P131" advise="1">
        <values>
          <value>
            <val>0.2036</val>
          </value>
        </values>
      </ddeItem>
      <ddeItem name=".SPY111217P132" advise="1">
        <values>
          <value>
            <val>0.2001</val>
          </value>
        </values>
      </ddeItem>
      <ddeItem name=".SPY111217P133" advise="1">
        <values>
          <value>
            <val>0.1981</val>
          </value>
        </values>
      </ddeItem>
      <ddeItem name=".SPY111217P134" advise="1">
        <values>
          <value>
            <val>0.19639999999999999</val>
          </value>
        </values>
      </ddeItem>
      <ddeItem name=".SPY111217P135" advise="1">
        <values>
          <value>
            <val>0.19489999999999999</val>
          </value>
        </values>
      </ddeItem>
      <ddeItem name=".SPY111217P139" advise="1">
        <values>
          <value>
            <val>0.18759999999999999</val>
          </value>
        </values>
      </ddeItem>
      <ddeItem name=".SPY111217P140" advise="1">
        <values>
          <value>
            <val>0.18690000000000001</val>
          </value>
        </values>
      </ddeItem>
      <ddeItem name=".SPY111230C100" advise="1">
        <values>
          <value>
            <val>0.27039999999999997</val>
          </value>
        </values>
      </ddeItem>
      <ddeItem name=".SPY111230C105" advise="1">
        <values>
          <value>
            <val>0.25659999999999999</val>
          </value>
        </values>
      </ddeItem>
      <ddeItem name=".SPY111230C110" advise="1">
        <values>
          <value>
            <val>0.2437</val>
          </value>
        </values>
      </ddeItem>
      <ddeItem name=".SPY111230C112" advise="1">
        <values>
          <value>
            <val>0.23910000000000001</val>
          </value>
        </values>
      </ddeItem>
      <ddeItem name=".SPY111230C113" advise="1">
        <values>
          <value>
            <val>0.2369</val>
          </value>
        </values>
      </ddeItem>
      <ddeItem name=".SPY111230C114" advise="1">
        <values>
          <value>
            <val>0.2341</val>
          </value>
        </values>
      </ddeItem>
      <ddeItem name=".SPY111230C115" advise="1">
        <values>
          <value>
            <val>0.2321</val>
          </value>
        </values>
      </ddeItem>
      <ddeItem name=".SPY111230C120" advise="1">
        <values>
          <value>
            <val>0.22020000000000001</val>
          </value>
        </values>
      </ddeItem>
      <ddeItem name=".SPY111230C124" advise="1">
        <values>
          <value>
            <val>0.2099</val>
          </value>
        </values>
      </ddeItem>
      <ddeItem name=".SPY111230C125" advise="1">
        <values>
          <value>
            <val>0.20749999999999999</val>
          </value>
        </values>
      </ddeItem>
      <ddeItem name=".SPY111230C126" advise="1">
        <values>
          <value>
            <val>0.20580000000000001</val>
          </value>
        </values>
      </ddeItem>
      <ddeItem name=".SPY111230C127" advise="1">
        <values>
          <value>
            <val>0.20349999999999999</val>
          </value>
        </values>
      </ddeItem>
      <ddeItem name=".SPY111230C128" advise="1">
        <values>
          <value>
            <val>0.20130000000000001</val>
          </value>
        </values>
      </ddeItem>
      <ddeItem name=".SPY111230C130" advise="1">
        <values>
          <value>
            <val>0.1968</val>
          </value>
        </values>
      </ddeItem>
      <ddeItem name=".SPY111230C135" advise="1">
        <values>
          <value>
            <val>0.18590000000000001</val>
          </value>
        </values>
      </ddeItem>
      <ddeItem name=".SPY111230C140" advise="1">
        <values>
          <value>
            <val>0.17580000000000001</val>
          </value>
        </values>
      </ddeItem>
      <ddeItem name=".SPY111230C145" advise="1">
        <values>
          <value>
            <val>0.1666</val>
          </value>
        </values>
      </ddeItem>
      <ddeItem name=".SPY111230C85" advise="1">
        <values>
          <value>
            <val>0.32319999999999999</val>
          </value>
        </values>
      </ddeItem>
      <ddeItem name=".SPY111230C90" advise="1">
        <values>
          <value>
            <val>0.30109999999999998</val>
          </value>
        </values>
      </ddeItem>
      <ddeItem name=".SPY111230C95" advise="1">
        <values>
          <value>
            <val>0.28420000000000001</val>
          </value>
        </values>
      </ddeItem>
      <ddeItem name=".SPY111230P100" advise="1">
        <values>
          <value>
            <val>0.2762</val>
          </value>
        </values>
      </ddeItem>
      <ddeItem name=".SPY111230P105" advise="1">
        <values>
          <value>
            <val>0.26369999999999999</val>
          </value>
        </values>
      </ddeItem>
      <ddeItem name=".SPY111230P110" advise="1">
        <values>
          <value>
            <val>0.25080000000000002</val>
          </value>
        </values>
      </ddeItem>
      <ddeItem name=".SPY111230P112" advise="1">
        <values>
          <value>
            <val>0.2457</val>
          </value>
        </values>
      </ddeItem>
      <ddeItem name=".SPY111230P113" advise="1">
        <values>
          <value>
            <val>0.24329999999999999</val>
          </value>
        </values>
      </ddeItem>
      <ddeItem name=".SPY111230P114" advise="1">
        <values>
          <value>
            <val>0.24049999999999999</val>
          </value>
        </values>
      </ddeItem>
      <ddeItem name=".SPY111230P115" advise="1">
        <values>
          <value>
            <val>0.23860000000000001</val>
          </value>
        </values>
      </ddeItem>
      <ddeItem name=".SPY111230P120" advise="1">
        <values>
          <value>
            <val>0.2263</val>
          </value>
        </values>
      </ddeItem>
      <ddeItem name=".SPY111230P124" advise="1">
        <values>
          <value>
            <val>0.21740000000000001</val>
          </value>
        </values>
      </ddeItem>
      <ddeItem name=".SPY111230P125" advise="1">
        <values>
          <value>
            <val>0.21460000000000001</val>
          </value>
        </values>
      </ddeItem>
      <ddeItem name=".SPY111230P126" advise="1">
        <values>
          <value>
            <val>0.21299999999999999</val>
          </value>
        </values>
      </ddeItem>
      <ddeItem name=".SPY111230P127" advise="1">
        <values>
          <value>
            <val>0.21060000000000001</val>
          </value>
        </values>
      </ddeItem>
      <ddeItem name=".SPY111230P128" advise="1">
        <values>
          <value>
            <val>0.20810000000000001</val>
          </value>
        </values>
      </ddeItem>
      <ddeItem name=".SPY111230P130" advise="1">
        <values>
          <value>
            <val>0.20380000000000001</val>
          </value>
        </values>
      </ddeItem>
      <ddeItem name=".SPY111230P135" advise="1">
        <values>
          <value>
            <val>0.19350000000000001</val>
          </value>
        </values>
      </ddeItem>
      <ddeItem name=".SPY111230P140" advise="1">
        <values>
          <value>
            <val>0.18479999999999999</val>
          </value>
        </values>
      </ddeItem>
      <ddeItem name=".SPY111230P145" advise="1">
        <values>
          <value>
            <val>0.1782</val>
          </value>
        </values>
      </ddeItem>
      <ddeItem name=".SPY111230P85" advise="1">
        <values>
          <value>
            <val>0.317</val>
          </value>
        </values>
      </ddeItem>
      <ddeItem name=".SPY111230P90" advise="1">
        <values>
          <value>
            <val>0.30299999999999999</val>
          </value>
        </values>
      </ddeItem>
      <ddeItem name=".SPY111230P95" advise="1">
        <values>
          <value>
            <val>0.28960000000000002</val>
          </value>
        </values>
      </ddeItem>
      <ddeItem name=".SPY120121C100" advise="1">
        <values>
          <value>
            <val>0.26779999999999998</val>
          </value>
        </values>
      </ddeItem>
      <ddeItem name=".SPY120121C105" advise="1">
        <values>
          <value>
            <val>0.255</val>
          </value>
        </values>
      </ddeItem>
      <ddeItem name=".SPY120121C110" advise="1">
        <values>
          <value>
            <val>0.2422</val>
          </value>
        </values>
      </ddeItem>
      <ddeItem name=".SPY120121C115" advise="1">
        <values>
          <value>
            <val>0.23119999999999999</val>
          </value>
        </values>
      </ddeItem>
      <ddeItem name=".SPY120121C120" advise="1">
        <values>
          <value>
            <val>0.21920000000000001</val>
          </value>
        </values>
      </ddeItem>
      <ddeItem name=".SPY120121C125" advise="1">
        <values>
          <value>
            <val>0.20749999999999999</val>
          </value>
        </values>
      </ddeItem>
      <ddeItem name=".SPY120121C130" advise="1">
        <values>
          <value>
            <val>0.19650000000000001</val>
          </value>
        </values>
      </ddeItem>
      <ddeItem name=".SPY120121C135" advise="1">
        <values>
          <value>
            <val>0.18579999999999999</val>
          </value>
        </values>
      </ddeItem>
      <ddeItem name=".SPY120121C140" advise="1">
        <values>
          <value>
            <val>0.1762</val>
          </value>
        </values>
      </ddeItem>
      <ddeItem name=".SPY120121C145" advise="1">
        <values>
          <value>
            <val>0.1671</val>
          </value>
        </values>
      </ddeItem>
      <ddeItem name=".SPY120121C150" advise="1">
        <values>
          <value>
            <val>0.15959999999999999</val>
          </value>
        </values>
      </ddeItem>
      <ddeItem name=".SPY120121C155" advise="1">
        <values>
          <value>
            <val>0.15290000000000001</val>
          </value>
        </values>
      </ddeItem>
      <ddeItem name=".SPY120121C160" advise="1">
        <values>
          <value>
            <val>0.1479</val>
          </value>
        </values>
      </ddeItem>
      <ddeItem name=".SPY120121C165" advise="1">
        <values>
          <value>
            <val>0.14269999999999999</val>
          </value>
        </values>
      </ddeItem>
      <ddeItem name=".SPY120121C170" advise="1">
        <values>
          <value>
            <val>0.13869999999999999</val>
          </value>
        </values>
      </ddeItem>
      <ddeItem name=".SPY120121C175" advise="1">
        <values>
          <value>
            <val>0.14019999999999999</val>
          </value>
        </values>
      </ddeItem>
      <ddeItem name=".SPY120121C80" advise="1">
        <values>
          <value>
            <val>0.34789999999999999</val>
          </value>
        </values>
      </ddeItem>
      <ddeItem name=".SPY120121C85" advise="1">
        <values>
          <value>
            <val>0.31929999999999997</val>
          </value>
        </values>
      </ddeItem>
      <ddeItem name=".SPY120121C90" advise="1">
        <values>
          <value>
            <val>0.2984</val>
          </value>
        </values>
      </ddeItem>
      <ddeItem name=".SPY120121C95" advise="1">
        <values>
          <value>
            <val>0.2823</val>
          </value>
        </values>
      </ddeItem>
      <ddeItem name=".SPY120121P100" advise="1">
        <values>
          <value>
            <val>0.27439999999999998</val>
          </value>
        </values>
      </ddeItem>
      <ddeItem name=".SPY120121P105" advise="1">
        <values>
          <value>
            <val>0.2616</val>
          </value>
        </values>
      </ddeItem>
      <ddeItem name=".SPY120121P110" advise="1">
        <values>
          <value>
            <val>0.24909999999999999</val>
          </value>
        </values>
      </ddeItem>
      <ddeItem name=".SPY120121P115" advise="1">
        <values>
          <value>
            <val>0.23580000000000001</val>
          </value>
        </values>
      </ddeItem>
      <ddeItem name=".SPY120121P120" advise="1">
        <values>
          <value>
            <val>0.22509999999999999</val>
          </value>
        </values>
      </ddeItem>
      <ddeItem name=".SPY120121P125" advise="1">
        <values>
          <value>
            <val>0.21340000000000001</val>
          </value>
        </values>
      </ddeItem>
      <ddeItem name=".SPY120121P130" advise="1">
        <values>
          <value>
            <val>0.20269999999999999</val>
          </value>
        </values>
      </ddeItem>
      <ddeItem name=".SPY120121P135" advise="1">
        <values>
          <value>
            <val>0.1918</val>
          </value>
        </values>
      </ddeItem>
      <ddeItem name=".SPY120121P140" advise="1">
        <values>
          <value>
            <val>0.18390000000000001</val>
          </value>
        </values>
      </ddeItem>
      <ddeItem name=".SPY120121P145" advise="1">
        <values>
          <value>
            <val>0.1769</val>
          </value>
        </values>
      </ddeItem>
      <ddeItem name=".SPY120121P150" advise="1">
        <values>
          <value>
            <val>0.17119999999999999</val>
          </value>
        </values>
      </ddeItem>
      <ddeItem name=".SPY120121P155" advise="1">
        <values>
          <value>
            <val>0.1696</val>
          </value>
        </values>
      </ddeItem>
      <ddeItem name=".SPY120121P160" advise="1">
        <values>
          <value>
            <val>0.17030000000000001</val>
          </value>
        </values>
      </ddeItem>
      <ddeItem name=".SPY120121P165" advise="1">
        <values>
          <value>
            <val>0.17460000000000001</val>
          </value>
        </values>
      </ddeItem>
      <ddeItem name=".SPY120121P170" advise="1">
        <values>
          <value>
            <val>0.18160000000000001</val>
          </value>
        </values>
      </ddeItem>
      <ddeItem name=".SPY120121P175" advise="1">
        <values>
          <value>
            <val>0.1905</val>
          </value>
        </values>
      </ddeItem>
      <ddeItem name=".SPY120121P80" advise="1">
        <values>
          <value>
            <val>0.3271</val>
          </value>
        </values>
      </ddeItem>
      <ddeItem name=".SPY120121P85" advise="1">
        <values>
          <value>
            <val>0.31340000000000001</val>
          </value>
        </values>
      </ddeItem>
      <ddeItem name=".SPY120121P90" advise="1">
        <values>
          <value>
            <val>0.30049999999999999</val>
          </value>
        </values>
      </ddeItem>
      <ddeItem name=".SPY120121P95" advise="1">
        <values>
          <value>
            <val>0.2873</val>
          </value>
        </values>
      </ddeItem>
      <ddeItem name=".SPY121222C100" advise="1">
        <values>
          <value>
            <val>0.26090000000000002</val>
          </value>
        </values>
      </ddeItem>
      <ddeItem name=".SPY121222C105" advise="1">
        <values>
          <value>
            <val>0.25119999999999998</val>
          </value>
        </values>
      </ddeItem>
      <ddeItem name=".SPY121222C110" advise="1">
        <values>
          <value>
            <val>0.24179999999999999</val>
          </value>
        </values>
      </ddeItem>
      <ddeItem name=".SPY121222C115" advise="1">
        <values>
          <value>
            <val>0.23250000000000001</val>
          </value>
        </values>
      </ddeItem>
      <ddeItem name=".SPY121222C120" advise="1">
        <values>
          <value>
            <val>0.22339999999999999</val>
          </value>
        </values>
      </ddeItem>
      <ddeItem name=".SPY121222C125" advise="1">
        <values>
          <value>
            <val>0.21410000000000001</val>
          </value>
        </values>
      </ddeItem>
      <ddeItem name=".SPY121222C130" advise="1">
        <values>
          <value>
            <val>0.20569999999999999</val>
          </value>
        </values>
      </ddeItem>
      <ddeItem name=".SPY121222C135" advise="1">
        <values>
          <value>
            <val>0.19719999999999999</val>
          </value>
        </values>
      </ddeItem>
      <ddeItem name=".SPY121222C140" advise="1">
        <values>
          <value>
            <val>0.1895</val>
          </value>
        </values>
      </ddeItem>
      <ddeItem name=".SPY121222C145" advise="1">
        <values>
          <value>
            <val>0.18210000000000001</val>
          </value>
        </values>
      </ddeItem>
      <ddeItem name=".SPY121222C150" advise="1">
        <values>
          <value>
            <val>0.17530000000000001</val>
          </value>
        </values>
      </ddeItem>
      <ddeItem name=".SPY121222C155" advise="1">
        <values>
          <value>
            <val>0.16889999999999999</val>
          </value>
        </values>
      </ddeItem>
      <ddeItem name=".SPY121222C160" advise="1">
        <values>
          <value>
            <val>0.1633</val>
          </value>
        </values>
      </ddeItem>
      <ddeItem name=".SPY121222C165" advise="1">
        <values>
          <value>
            <val>0.15820000000000001</val>
          </value>
        </values>
      </ddeItem>
      <ddeItem name=".SPY121222C170" advise="1">
        <values>
          <value>
            <val>0.15409999999999999</val>
          </value>
        </values>
      </ddeItem>
      <ddeItem name=".SPY121222C175" advise="1">
        <values>
          <value>
            <val>0.14990000000000001</val>
          </value>
        </values>
      </ddeItem>
      <ddeItem name=".SPY121222C80" advise="1">
        <values>
          <value>
            <val>0.30909999999999999</val>
          </value>
        </values>
      </ddeItem>
      <ddeItem name=".SPY121222C85" advise="1">
        <values>
          <value>
            <val>0.29380000000000001</val>
          </value>
        </values>
      </ddeItem>
      <ddeItem name=".SPY121222C90" advise="1">
        <values>
          <value>
            <val>0.28320000000000001</val>
          </value>
        </values>
      </ddeItem>
      <ddeItem name=".SPY121222C95" advise="1">
        <values>
          <value>
            <val>0.27139999999999997</val>
          </value>
        </values>
      </ddeItem>
      <ddeItem name=".SPY121222P100" advise="1">
        <values>
          <value>
            <val>0.26869999999999999</val>
          </value>
        </values>
      </ddeItem>
      <ddeItem name=".SPY121222P105" advise="1">
        <values>
          <value>
            <val>0.25750000000000001</val>
          </value>
        </values>
      </ddeItem>
      <ddeItem name=".SPY121222P110" advise="1">
        <values>
          <value>
            <val>0.2465</val>
          </value>
        </values>
      </ddeItem>
      <ddeItem name=".SPY121222P115" advise="1">
        <values>
          <value>
            <val>0.2361</val>
          </value>
        </values>
      </ddeItem>
      <ddeItem name=".SPY121222P120" advise="1">
        <values>
          <value>
            <val>0.22570000000000001</val>
          </value>
        </values>
      </ddeItem>
      <ddeItem name=".SPY121222P125" advise="1">
        <values>
          <value>
            <val>0.216</val>
          </value>
        </values>
      </ddeItem>
      <ddeItem name=".SPY121222P130" advise="1">
        <values>
          <value>
            <val>0.20699999999999999</val>
          </value>
        </values>
      </ddeItem>
      <ddeItem name=".SPY121222P135" advise="1">
        <values>
          <value>
            <val>0.19839999999999999</val>
          </value>
        </values>
      </ddeItem>
      <ddeItem name=".SPY121222P140" advise="1">
        <values>
          <value>
            <val>0.18859999999999999</val>
          </value>
        </values>
      </ddeItem>
      <ddeItem name=".SPY121222P145" advise="1">
        <values>
          <value>
            <val>0.18049999999999999</val>
          </value>
        </values>
      </ddeItem>
      <ddeItem name=".SPY121222P150" advise="1">
        <values>
          <value>
            <val>0.17299999999999999</val>
          </value>
        </values>
      </ddeItem>
      <ddeItem name=".SPY121222P155" advise="1">
        <values>
          <value>
            <val>0.16700000000000001</val>
          </value>
        </values>
      </ddeItem>
      <ddeItem name=".SPY121222P160" advise="1">
        <values>
          <value>
            <val>0.15959999999999999</val>
          </value>
        </values>
      </ddeItem>
      <ddeItem name=".SPY121222P165" advise="1">
        <values>
          <value>
            <val>0.153</val>
          </value>
        </values>
      </ddeItem>
      <ddeItem name=".SPY121222P170" advise="1">
        <values>
          <value>
            <val>0.1452</val>
          </value>
        </values>
      </ddeItem>
      <ddeItem name=".SPY121222P175" advise="1">
        <values>
          <value>
            <val>0.13730000000000001</val>
          </value>
        </values>
      </ddeItem>
      <ddeItem name=".SPY121222P80" advise="1">
        <values>
          <value>
            <val>0.315</val>
          </value>
        </values>
      </ddeItem>
      <ddeItem name=".SPY121222P85" advise="1">
        <values>
          <value>
            <val>0.3024</val>
          </value>
        </values>
      </ddeItem>
      <ddeItem name=".SPY121222P90" advise="1">
        <values>
          <value>
            <val>0.29120000000000001</val>
          </value>
        </values>
      </ddeItem>
      <ddeItem name=".SPY121222P95" advise="1">
        <values>
          <value>
            <val>0.27950000000000003</val>
          </value>
        </values>
      </ddeItem>
      <ddeItem name=".SPY121231C100" advise="1">
        <values>
          <value>
            <val>0.26029999999999998</val>
          </value>
        </values>
      </ddeItem>
      <ddeItem name=".SPY121231C105" advise="1">
        <values>
          <value>
            <val>0.2505</val>
          </value>
        </values>
      </ddeItem>
      <ddeItem name=".SPY121231C110" advise="1">
        <values>
          <value>
            <val>0.2407</val>
          </value>
        </values>
      </ddeItem>
      <ddeItem name=".SPY121231C115" advise="1">
        <values>
          <value>
            <val>0.23169999999999999</val>
          </value>
        </values>
      </ddeItem>
      <ddeItem name=".SPY121231C120" advise="1">
        <values>
          <value>
            <val>0.22270000000000001</val>
          </value>
        </values>
      </ddeItem>
      <ddeItem name=".SPY121231C125" advise="1">
        <values>
          <value>
            <val>0.21340000000000001</val>
          </value>
        </values>
      </ddeItem>
      <ddeItem name=".SPY121231C130" advise="1">
        <values>
          <value>
            <val>0.20480000000000001</val>
          </value>
        </values>
      </ddeItem>
      <ddeItem name=".SPY121231C135" advise="1">
        <values>
          <value>
            <val>0.19689999999999999</val>
          </value>
        </values>
      </ddeItem>
      <ddeItem name=".SPY121231C140" advise="1">
        <values>
          <value>
            <val>0.189</val>
          </value>
        </values>
      </ddeItem>
      <ddeItem name=".SPY121231C145" advise="1">
        <values>
          <value>
            <val>0.18160000000000001</val>
          </value>
        </values>
      </ddeItem>
      <ddeItem name=".SPY121231C150" advise="1">
        <values>
          <value>
            <val>0.17480000000000001</val>
          </value>
        </values>
      </ddeItem>
      <ddeItem name=".SPY121231C155" advise="1">
        <values>
          <value>
            <val>0.16839999999999999</val>
          </value>
        </values>
      </ddeItem>
      <ddeItem name=".SPY121231C90" advise="1">
        <values>
          <value>
            <val>0.28010000000000002</val>
          </value>
        </values>
      </ddeItem>
      <ddeItem name=".SPY121231C95" advise="1">
        <values>
          <value>
            <val>0.27050000000000002</val>
          </value>
        </values>
      </ddeItem>
      <ddeItem name=".SPY121231P100" advise="1">
        <values>
          <value>
            <val>0.26740000000000003</val>
          </value>
        </values>
      </ddeItem>
      <ddeItem name=".SPY121231P105" advise="1">
        <values>
          <value>
            <val>0.25600000000000001</val>
          </value>
        </values>
      </ddeItem>
      <ddeItem name=".SPY121231P110" advise="1">
        <values>
          <value>
            <val>0.24590000000000001</val>
          </value>
        </values>
      </ddeItem>
      <ddeItem name=".SPY121231P115" advise="1">
        <values>
          <value>
            <val>0.23530000000000001</val>
          </value>
        </values>
      </ddeItem>
      <ddeItem name=".SPY121231P120" advise="1">
        <values>
          <value>
            <val>0.22500000000000001</val>
          </value>
        </values>
      </ddeItem>
      <ddeItem name=".SPY121231P125" advise="1">
        <values>
          <value>
            <val>0.21510000000000001</val>
          </value>
        </values>
      </ddeItem>
      <ddeItem name=".SPY121231P130" advise="1">
        <values>
          <value>
            <val>0.20619999999999999</val>
          </value>
        </values>
      </ddeItem>
      <ddeItem name=".SPY121231P135" advise="1">
        <values>
          <value>
            <val>0.19769999999999999</val>
          </value>
        </values>
      </ddeItem>
      <ddeItem name=".SPY121231P140" advise="1">
        <values>
          <value>
            <val>0.18840000000000001</val>
          </value>
        </values>
      </ddeItem>
      <ddeItem name=".SPY121231P145" advise="1">
        <values>
          <value>
            <val>0.1807</val>
          </value>
        </values>
      </ddeItem>
      <ddeItem name=".SPY121231P150" advise="1">
        <values>
          <value>
            <val>0.17299999999999999</val>
          </value>
        </values>
      </ddeItem>
      <ddeItem name=".SPY121231P155" advise="1">
        <values>
          <value>
            <val>0.16689999999999999</val>
          </value>
        </values>
      </ddeItem>
      <ddeItem name=".SPY121231P90" advise="1">
        <values>
          <value>
            <val>0.28970000000000001</val>
          </value>
        </values>
      </ddeItem>
      <ddeItem name=".SPY121231P95" advise="1">
        <values>
          <value>
            <val>0.27850000000000003</val>
          </value>
        </values>
      </ddeItem>
      <ddeItem name=".SPY130119C100" advise="1">
        <values>
          <value>
            <val>0.2611</val>
          </value>
        </values>
      </ddeItem>
      <ddeItem name=".SPY130119C110" advise="1">
        <values>
          <value>
            <val>0.24160000000000001</val>
          </value>
        </values>
      </ddeItem>
      <ddeItem name=".SPY130119C119" advise="1">
        <values>
          <value>
            <val>0.22550000000000001</val>
          </value>
        </values>
      </ddeItem>
      <ddeItem name=".SPY130119C120" advise="1">
        <values>
          <value>
            <val>0.22359999999999999</val>
          </value>
        </values>
      </ddeItem>
      <ddeItem name=".SPY130119C121" advise="1">
        <values>
          <value>
            <val>0.22220000000000001</val>
          </value>
        </values>
      </ddeItem>
      <ddeItem name=".SPY130119C122" advise="1">
        <values>
          <value>
            <val>0.2203</val>
          </value>
        </values>
      </ddeItem>
      <ddeItem name=".SPY130119C123" advise="1">
        <values>
          <value>
            <val>0.21829999999999999</val>
          </value>
        </values>
      </ddeItem>
      <ddeItem name=".SPY130119C124" advise="1">
        <values>
          <value>
            <val>0.21659999999999999</val>
          </value>
        </values>
      </ddeItem>
      <ddeItem name=".SPY130119C130" advise="1">
        <values>
          <value>
            <val>0.20569999999999999</val>
          </value>
        </values>
      </ddeItem>
      <ddeItem name=".SPY130119C140" advise="1">
        <values>
          <value>
            <val>0.19020000000000001</val>
          </value>
        </values>
      </ddeItem>
      <ddeItem name=".SPY130119C150" advise="1">
        <values>
          <value>
            <val>0.1759</val>
          </value>
        </values>
      </ddeItem>
      <ddeItem name=".SPY130119C160" advise="1">
        <values>
          <value>
            <val>0.1646</val>
          </value>
        </values>
      </ddeItem>
      <ddeItem name=".SPY130119C170" advise="1">
        <values>
          <value>
            <val>0.15479999999999999</val>
          </value>
        </values>
      </ddeItem>
      <ddeItem name=".SPY130119C70" advise="1">
        <values>
          <value>
            <val>0.35560000000000003</val>
          </value>
        </values>
      </ddeItem>
      <ddeItem name=".SPY130119C80" advise="1">
        <values>
          <value>
            <val>0.3095</val>
          </value>
        </values>
      </ddeItem>
      <ddeItem name=".SPY130119C90" advise="1">
        <values>
          <value>
            <val>0.28220000000000001</val>
          </value>
        </values>
      </ddeItem>
      <ddeItem name=".SPY130119P100" advise="1">
        <values>
          <value>
            <val>0.26750000000000002</val>
          </value>
        </values>
      </ddeItem>
      <ddeItem name=".SPY130119P110" advise="1">
        <values>
          <value>
            <val>0.24610000000000001</val>
          </value>
        </values>
      </ddeItem>
      <ddeItem name=".SPY130119P119" advise="1">
        <values>
          <value>
            <val>0.2276</val>
          </value>
        </values>
      </ddeItem>
      <ddeItem name=".SPY130119P120" advise="1">
        <values>
          <value>
            <val>0.2258</val>
          </value>
        </values>
      </ddeItem>
      <ddeItem name=".SPY130119P121" advise="1">
        <values>
          <value>
            <val>0.2235</val>
          </value>
        </values>
      </ddeItem>
      <ddeItem name=".SPY130119P122" advise="1">
        <values>
          <value>
            <val>0.2215</val>
          </value>
        </values>
      </ddeItem>
      <ddeItem name=".SPY130119P123" advise="1">
        <values>
          <value>
            <val>0.21990000000000001</val>
          </value>
        </values>
      </ddeItem>
      <ddeItem name=".SPY130119P124" advise="1">
        <values>
          <value>
            <val>0.21790000000000001</val>
          </value>
        </values>
      </ddeItem>
      <ddeItem name=".SPY130119P130" advise="1">
        <values>
          <value>
            <val>0.20699999999999999</val>
          </value>
        </values>
      </ddeItem>
      <ddeItem name=".SPY130119P140" advise="1">
        <values>
          <value>
            <val>0.1885</val>
          </value>
        </values>
      </ddeItem>
      <ddeItem name=".SPY130119P150" advise="1">
        <values>
          <value>
            <val>0.17249999999999999</val>
          </value>
        </values>
      </ddeItem>
      <ddeItem name=".SPY130119P160" advise="1">
        <values>
          <value>
            <val>0.1575</val>
          </value>
        </values>
      </ddeItem>
      <ddeItem name=".SPY130119P170" advise="1">
        <values>
          <value>
            <val>0.14480000000000001</val>
          </value>
        </values>
      </ddeItem>
      <ddeItem name=".SPY130119P70" advise="1">
        <values>
          <value>
            <val>0.33789999999999998</val>
          </value>
        </values>
      </ddeItem>
      <ddeItem name=".SPY130119P80" advise="1">
        <values>
          <value>
            <val>0.31369999999999998</val>
          </value>
        </values>
      </ddeItem>
      <ddeItem name=".SPY130119P90" advise="1">
        <values>
          <value>
            <val>0.2898</val>
          </value>
        </values>
      </ddeItem>
      <ddeItem name=".SPY131221C100" advise="1">
        <values>
          <value>
            <val>0.2545</val>
          </value>
        </values>
      </ddeItem>
      <ddeItem name=".SPY131221C110" advise="1">
        <values>
          <value>
            <val>0.23980000000000001</val>
          </value>
        </values>
      </ddeItem>
      <ddeItem name=".SPY131221C115" advise="1">
        <values>
          <value>
            <val>0.2324</val>
          </value>
        </values>
      </ddeItem>
      <ddeItem name=".SPY131221C120" advise="1">
        <values>
          <value>
            <val>0.22539999999999999</val>
          </value>
        </values>
      </ddeItem>
      <ddeItem name=".SPY131221C125" advise="1">
        <values>
          <value>
            <val>0.21829999999999999</val>
          </value>
        </values>
      </ddeItem>
      <ddeItem name=".SPY131221C130" advise="1">
        <values>
          <value>
            <val>0.2114</val>
          </value>
        </values>
      </ddeItem>
      <ddeItem name=".SPY131221C135" advise="1">
        <values>
          <value>
            <val>0.2049</val>
          </value>
        </values>
      </ddeItem>
      <ddeItem name=".SPY131221C140" advise="1">
        <values>
          <value>
            <val>0.19850000000000001</val>
          </value>
        </values>
      </ddeItem>
      <ddeItem name=".SPY131221C150" advise="1">
        <values>
          <value>
            <val>0.18679999999999999</val>
          </value>
        </values>
      </ddeItem>
      <ddeItem name=".SPY131221C160" advise="1">
        <values>
          <value>
            <val>0.17649999999999999</val>
          </value>
        </values>
      </ddeItem>
      <ddeItem name=".SPY131221C170" advise="1">
        <values>
          <value>
            <val>0.16789999999999999</val>
          </value>
        </values>
      </ddeItem>
      <ddeItem name=".SPY131221C70" advise="1">
        <values>
          <value>
            <val>0.31690000000000002</val>
          </value>
        </values>
      </ddeItem>
      <ddeItem name=".SPY131221C80" advise="1">
        <values>
          <value>
            <val>0.28670000000000001</val>
          </value>
        </values>
      </ddeItem>
      <ddeItem name=".SPY131221C90" advise="1">
        <values>
          <value>
            <val>0.26879999999999998</val>
          </value>
        </values>
      </ddeItem>
      <ddeItem name=".SPY131221P100" advise="1">
        <values>
          <value>
            <val>0.25740000000000002</val>
          </value>
        </values>
      </ddeItem>
      <ddeItem name=".SPY131221P110" advise="1">
        <values>
          <value>
            <val>0.23799999999999999</val>
          </value>
        </values>
      </ddeItem>
      <ddeItem name=".SPY131221P115" advise="1">
        <values>
          <value>
            <val>0.2288</val>
          </value>
        </values>
      </ddeItem>
      <ddeItem name=".SPY131221P120" advise="1">
        <values>
          <value>
            <val>0.21920000000000001</val>
          </value>
        </values>
      </ddeItem>
      <ddeItem name=".SPY131221P125" advise="1">
        <values>
          <value>
            <val>0.21010000000000001</val>
          </value>
        </values>
      </ddeItem>
      <ddeItem name=".SPY131221P130" advise="1">
        <values>
          <value>
            <val>0.20119999999999999</val>
          </value>
        </values>
      </ddeItem>
      <ddeItem name=".SPY131221P135" advise="1">
        <values>
          <value>
            <val>0.19259999999999999</val>
          </value>
        </values>
      </ddeItem>
      <ddeItem name=".SPY131221P140" advise="1">
        <values>
          <value>
            <val>0.18429999999999999</val>
          </value>
        </values>
      </ddeItem>
      <ddeItem name=".SPY131221P150" advise="1">
        <values>
          <value>
            <val>0.16789999999999999</val>
          </value>
        </values>
      </ddeItem>
      <ddeItem name=".SPY131221P160" advise="1">
        <values>
          <value>
            <val>0.15049999999999999</val>
          </value>
        </values>
      </ddeItem>
      <ddeItem name=".SPY131221P170" advise="1">
        <values>
          <value>
            <val>0.129</val>
          </value>
        </values>
      </ddeItem>
      <ddeItem name=".SPY131221P70" advise="1">
        <values>
          <value>
            <val>0.3206</val>
          </value>
        </values>
      </ddeItem>
      <ddeItem name=".SPY131221P80" advise="1">
        <values>
          <value>
            <val>0.29899999999999999</val>
          </value>
        </values>
      </ddeItem>
      <ddeItem name=".SPY131221P90" advise="1">
        <values>
          <value>
            <val>0.27739999999999998</val>
          </value>
        </values>
      </ddeItem>
      <ddeItem name="StdDocumentName" ole="1" advise="1"/>
    </ddeItems>
  </ddeLink>
</externalLink>
</file>

<file path=xl/externalLinks/externalLink24.xml><?xml version="1.0" encoding="utf-8"?>
<externalLink xmlns="http://schemas.openxmlformats.org/spreadsheetml/2006/main">
  <ddeLink xmlns:r="http://schemas.openxmlformats.org/officeDocument/2006/relationships" ddeService="TOS" ddeTopic="EXPIRATION">
    <ddeItems>
      <ddeItem name=".SPY110114C118" advise="1">
        <values>
          <value>
            <val>40558</val>
          </value>
        </values>
      </ddeItem>
      <ddeItem name=".SPY110114C119" advise="1">
        <values>
          <value>
            <val>40558</val>
          </value>
        </values>
      </ddeItem>
      <ddeItem name=".SPY110114C120" advise="1">
        <values>
          <value>
            <val>40558</val>
          </value>
        </values>
      </ddeItem>
      <ddeItem name=".SPY110114C121" advise="1">
        <values>
          <value>
            <val>40558</val>
          </value>
        </values>
      </ddeItem>
      <ddeItem name=".SPY110114C122" advise="1">
        <values>
          <value>
            <val>40558</val>
          </value>
        </values>
      </ddeItem>
      <ddeItem name=".SPY110114C123" advise="1">
        <values>
          <value>
            <val>40558</val>
          </value>
        </values>
      </ddeItem>
      <ddeItem name=".SPY110114C124" advise="1">
        <values>
          <value>
            <val>40558</val>
          </value>
        </values>
      </ddeItem>
      <ddeItem name=".SPY110114C125" advise="1">
        <values>
          <value>
            <val>40558</val>
          </value>
        </values>
      </ddeItem>
      <ddeItem name=".SPY110114C126" advise="1">
        <values>
          <value>
            <val>40558</val>
          </value>
        </values>
      </ddeItem>
      <ddeItem name=".SPY110114C127" advise="1">
        <values>
          <value>
            <val>40558</val>
          </value>
        </values>
      </ddeItem>
      <ddeItem name=".SPY110114C128" advise="1">
        <values>
          <value>
            <val>40558</val>
          </value>
        </values>
      </ddeItem>
      <ddeItem name=".SPY110114C129" advise="1">
        <values>
          <value>
            <val>40558</val>
          </value>
        </values>
      </ddeItem>
      <ddeItem name=".SPY110114C130" advise="1">
        <values>
          <value>
            <val>40558</val>
          </value>
        </values>
      </ddeItem>
      <ddeItem name=".SPY110114C131" advise="1">
        <values>
          <value>
            <val>40558</val>
          </value>
        </values>
      </ddeItem>
      <ddeItem name=".SPY110114C132" advise="1">
        <values>
          <value>
            <val>40558</val>
          </value>
        </values>
      </ddeItem>
      <ddeItem name=".SPY110114C133" advise="1">
        <values>
          <value>
            <val>40558</val>
          </value>
        </values>
      </ddeItem>
      <ddeItem name=".SPY110114C134" advise="1">
        <values>
          <value>
            <val>40558</val>
          </value>
        </values>
      </ddeItem>
      <ddeItem name=".SPY110114C135" advise="1">
        <values>
          <value>
            <val>40558</val>
          </value>
        </values>
      </ddeItem>
      <ddeItem name=".SPY110114C136" advise="1">
        <values>
          <value>
            <val>40558</val>
          </value>
        </values>
      </ddeItem>
      <ddeItem name=".SPY110114C137" advise="1">
        <values>
          <value>
            <val>40558</val>
          </value>
        </values>
      </ddeItem>
      <ddeItem name=".SPY110122C118" advise="1">
        <values>
          <value>
            <val>40565</val>
          </value>
        </values>
      </ddeItem>
      <ddeItem name=".SPY110122C119" advise="1">
        <values>
          <value>
            <val>40565</val>
          </value>
        </values>
      </ddeItem>
      <ddeItem name=".SPY110122C120" advise="1">
        <values>
          <value>
            <val>40565</val>
          </value>
        </values>
      </ddeItem>
      <ddeItem name=".SPY110122C121" advise="1">
        <values>
          <value>
            <val>40565</val>
          </value>
        </values>
      </ddeItem>
      <ddeItem name=".SPY110122C122" advise="1">
        <values>
          <value>
            <val>40565</val>
          </value>
        </values>
      </ddeItem>
      <ddeItem name=".SPY110122C123" advise="1">
        <values>
          <value>
            <val>40565</val>
          </value>
        </values>
      </ddeItem>
      <ddeItem name=".SPY110122C124" advise="1">
        <values>
          <value>
            <val>40565</val>
          </value>
        </values>
      </ddeItem>
      <ddeItem name=".SPY110122C125" advise="1">
        <values>
          <value>
            <val>40565</val>
          </value>
        </values>
      </ddeItem>
      <ddeItem name=".SPY110122C126" advise="1">
        <values>
          <value>
            <val>40565</val>
          </value>
        </values>
      </ddeItem>
      <ddeItem name=".SPY110122C127" advise="1">
        <values>
          <value>
            <val>40565</val>
          </value>
        </values>
      </ddeItem>
      <ddeItem name=".SPY110122C128" advise="1">
        <values>
          <value>
            <val>40565</val>
          </value>
        </values>
      </ddeItem>
      <ddeItem name=".SPY110122C129" advise="1">
        <values>
          <value>
            <val>40565</val>
          </value>
        </values>
      </ddeItem>
      <ddeItem name=".SPY110122C130" advise="1">
        <values>
          <value>
            <val>40565</val>
          </value>
        </values>
      </ddeItem>
      <ddeItem name=".SPY110122C131" advise="1">
        <values>
          <value>
            <val>40565</val>
          </value>
        </values>
      </ddeItem>
      <ddeItem name=".SPY110122C132" advise="1">
        <values>
          <value>
            <val>40565</val>
          </value>
        </values>
      </ddeItem>
      <ddeItem name=".SPY110122C133" advise="1">
        <values>
          <value>
            <val>40565</val>
          </value>
        </values>
      </ddeItem>
      <ddeItem name=".SPY110122C134" advise="1">
        <values>
          <value>
            <val>40565</val>
          </value>
        </values>
      </ddeItem>
      <ddeItem name=".SPY110122C135" advise="1">
        <values>
          <value>
            <val>40565</val>
          </value>
        </values>
      </ddeItem>
      <ddeItem name=".SPY110122C136" advise="1">
        <values>
          <value>
            <val>40565</val>
          </value>
        </values>
      </ddeItem>
      <ddeItem name=".SPY110122C137" advise="1">
        <values>
          <value>
            <val>40565</val>
          </value>
        </values>
      </ddeItem>
      <ddeItem name=".SPY110219C118" advise="1">
        <values>
          <value>
            <val>40593</val>
          </value>
        </values>
      </ddeItem>
      <ddeItem name=".SPY110219C119" advise="1">
        <values>
          <value>
            <val>40593</val>
          </value>
        </values>
      </ddeItem>
      <ddeItem name=".SPY110219C120" advise="1">
        <values>
          <value>
            <val>40593</val>
          </value>
        </values>
      </ddeItem>
      <ddeItem name=".SPY110219C121" advise="1">
        <values>
          <value>
            <val>40593</val>
          </value>
        </values>
      </ddeItem>
      <ddeItem name=".SPY110219C122" advise="1">
        <values>
          <value>
            <val>40593</val>
          </value>
        </values>
      </ddeItem>
      <ddeItem name=".SPY110219C123" advise="1">
        <values>
          <value>
            <val>40593</val>
          </value>
        </values>
      </ddeItem>
      <ddeItem name=".SPY110219C124" advise="1">
        <values>
          <value>
            <val>40593</val>
          </value>
        </values>
      </ddeItem>
      <ddeItem name=".SPY110219C125" advise="1">
        <values>
          <value>
            <val>40593</val>
          </value>
        </values>
      </ddeItem>
      <ddeItem name=".SPY110219C126" advise="1">
        <values>
          <value>
            <val>40593</val>
          </value>
        </values>
      </ddeItem>
      <ddeItem name=".SPY110219C127" advise="1">
        <values>
          <value>
            <val>40593</val>
          </value>
        </values>
      </ddeItem>
      <ddeItem name=".SPY110219C128" advise="1">
        <values>
          <value>
            <val>40593</val>
          </value>
        </values>
      </ddeItem>
      <ddeItem name=".SPY110219C129" advise="1">
        <values>
          <value>
            <val>40593</val>
          </value>
        </values>
      </ddeItem>
      <ddeItem name=".SPY110219C130" advise="1">
        <values>
          <value>
            <val>40593</val>
          </value>
        </values>
      </ddeItem>
      <ddeItem name=".SPY110219C131" advise="1">
        <values>
          <value>
            <val>40593</val>
          </value>
        </values>
      </ddeItem>
      <ddeItem name=".SPY110219C132" advise="1">
        <values>
          <value>
            <val>40593</val>
          </value>
        </values>
      </ddeItem>
      <ddeItem name=".SPY110219C133" advise="1">
        <values>
          <value>
            <val>40593</val>
          </value>
        </values>
      </ddeItem>
      <ddeItem name=".SPY110219C134" advise="1">
        <values>
          <value>
            <val>40593</val>
          </value>
        </values>
      </ddeItem>
      <ddeItem name=".SPY110219C135" advise="1">
        <values>
          <value>
            <val>40593</val>
          </value>
        </values>
      </ddeItem>
      <ddeItem name=".SPY110219C136" advise="1">
        <values>
          <value>
            <val>40593</val>
          </value>
        </values>
      </ddeItem>
      <ddeItem name=".SPY110219C137" advise="1">
        <values>
          <value>
            <val>40593</val>
          </value>
        </values>
      </ddeItem>
      <ddeItem name=".SPY110319C118" advise="1">
        <values>
          <value>
            <val>40621</val>
          </value>
        </values>
      </ddeItem>
      <ddeItem name=".SPY110319C119" advise="1">
        <values>
          <value>
            <val>40621</val>
          </value>
        </values>
      </ddeItem>
      <ddeItem name=".SPY110319C120" advise="1">
        <values>
          <value>
            <val>40621</val>
          </value>
        </values>
      </ddeItem>
      <ddeItem name=".SPY110319C121" advise="1">
        <values>
          <value>
            <val>40621</val>
          </value>
        </values>
      </ddeItem>
      <ddeItem name=".SPY110319C122" advise="1">
        <values>
          <value>
            <val>40621</val>
          </value>
        </values>
      </ddeItem>
      <ddeItem name=".SPY110319C123" advise="1">
        <values>
          <value>
            <val>40621</val>
          </value>
        </values>
      </ddeItem>
      <ddeItem name=".SPY110319C124" advise="1">
        <values>
          <value>
            <val>40621</val>
          </value>
        </values>
      </ddeItem>
      <ddeItem name=".SPY110319C125" advise="1">
        <values>
          <value>
            <val>40621</val>
          </value>
        </values>
      </ddeItem>
      <ddeItem name=".SPY110319C126" advise="1">
        <values>
          <value>
            <val>40621</val>
          </value>
        </values>
      </ddeItem>
      <ddeItem name=".SPY110319C127" advise="1">
        <values>
          <value>
            <val>40621</val>
          </value>
        </values>
      </ddeItem>
      <ddeItem name=".SPY110319C128" advise="1">
        <values>
          <value>
            <val>40621</val>
          </value>
        </values>
      </ddeItem>
      <ddeItem name=".SPY110319C129" advise="1">
        <values>
          <value>
            <val>40621</val>
          </value>
        </values>
      </ddeItem>
      <ddeItem name=".SPY110319C130" advise="1">
        <values>
          <value>
            <val>40621</val>
          </value>
        </values>
      </ddeItem>
      <ddeItem name=".SPY110319C131" advise="1">
        <values>
          <value>
            <val>40621</val>
          </value>
        </values>
      </ddeItem>
      <ddeItem name=".SPY110319C132" advise="1">
        <values>
          <value>
            <val>40621</val>
          </value>
        </values>
      </ddeItem>
      <ddeItem name=".SPY110319C133" advise="1">
        <values>
          <value>
            <val>40621</val>
          </value>
        </values>
      </ddeItem>
      <ddeItem name=".SPY110319C134" advise="1">
        <values>
          <value>
            <val>40621</val>
          </value>
        </values>
      </ddeItem>
      <ddeItem name=".SPY110319C135" advise="1">
        <values>
          <value>
            <val>40621</val>
          </value>
        </values>
      </ddeItem>
      <ddeItem name=".SPY110319C136" advise="1">
        <values>
          <value>
            <val>40621</val>
          </value>
        </values>
      </ddeItem>
      <ddeItem name=".SPY110319C137" advise="1">
        <values>
          <value>
            <val>40621</val>
          </value>
        </values>
      </ddeItem>
      <ddeItem name=".SPY110331C118" advise="1">
        <values>
          <value>
            <val>40634</val>
          </value>
        </values>
      </ddeItem>
      <ddeItem name=".SPY110331C119" advise="1">
        <values>
          <value>
            <val>40634</val>
          </value>
        </values>
      </ddeItem>
      <ddeItem name=".SPY110331C120" advise="1">
        <values>
          <value>
            <val>40634</val>
          </value>
        </values>
      </ddeItem>
      <ddeItem name=".SPY110331C121" advise="1">
        <values>
          <value>
            <val>40634</val>
          </value>
        </values>
      </ddeItem>
      <ddeItem name=".SPY110331C122" advise="1">
        <values>
          <value>
            <val>40634</val>
          </value>
        </values>
      </ddeItem>
      <ddeItem name=".SPY110331C123" advise="1">
        <values>
          <value>
            <val>40634</val>
          </value>
        </values>
      </ddeItem>
      <ddeItem name=".SPY110331C124" advise="1">
        <values>
          <value>
            <val>40634</val>
          </value>
        </values>
      </ddeItem>
      <ddeItem name=".SPY110331C125" advise="1">
        <values>
          <value>
            <val>40634</val>
          </value>
        </values>
      </ddeItem>
      <ddeItem name=".SPY110331C126" advise="1">
        <values>
          <value>
            <val>40634</val>
          </value>
        </values>
      </ddeItem>
      <ddeItem name=".SPY110331C127" advise="1">
        <values>
          <value>
            <val>40634</val>
          </value>
        </values>
      </ddeItem>
      <ddeItem name=".SPY110331C128" advise="1">
        <values>
          <value>
            <val>40634</val>
          </value>
        </values>
      </ddeItem>
      <ddeItem name=".SPY110331C129" advise="1">
        <values>
          <value>
            <val>40634</val>
          </value>
        </values>
      </ddeItem>
      <ddeItem name=".SPY110331C130" advise="1">
        <values>
          <value>
            <val>40634</val>
          </value>
        </values>
      </ddeItem>
      <ddeItem name=".SPY110331C131" advise="1">
        <values>
          <value>
            <val>40634</val>
          </value>
        </values>
      </ddeItem>
      <ddeItem name=".SPY110331C132" advise="1">
        <values>
          <value>
            <val>40634</val>
          </value>
        </values>
      </ddeItem>
      <ddeItem name=".SPY110331C133" advise="1">
        <values>
          <value>
            <val>40634</val>
          </value>
        </values>
      </ddeItem>
      <ddeItem name=".SPY110331C134" advise="1">
        <values>
          <value>
            <val>40634</val>
          </value>
        </values>
      </ddeItem>
      <ddeItem name=".SPY110331C135" advise="1">
        <values>
          <value>
            <val>40634</val>
          </value>
        </values>
      </ddeItem>
      <ddeItem name=".SPY110331C136" advise="1">
        <values>
          <value>
            <val>40634</val>
          </value>
        </values>
      </ddeItem>
      <ddeItem name=".SPY110331C137" advise="1">
        <values>
          <value>
            <val>40634</val>
          </value>
        </values>
      </ddeItem>
      <ddeItem name=".SPY110416C118" advise="1">
        <values>
          <value>
            <val>40649</val>
          </value>
        </values>
      </ddeItem>
      <ddeItem name=".SPY110416C119" advise="1">
        <values>
          <value>
            <val>40649</val>
          </value>
        </values>
      </ddeItem>
      <ddeItem name=".SPY110416C120" advise="1">
        <values>
          <value>
            <val>40649</val>
          </value>
        </values>
      </ddeItem>
      <ddeItem name=".SPY110416C121" advise="1">
        <values>
          <value>
            <val>40649</val>
          </value>
        </values>
      </ddeItem>
      <ddeItem name=".SPY110416C122" advise="1">
        <values>
          <value>
            <val>40649</val>
          </value>
        </values>
      </ddeItem>
      <ddeItem name=".SPY110416C123" advise="1">
        <values>
          <value>
            <val>40649</val>
          </value>
        </values>
      </ddeItem>
      <ddeItem name=".SPY110416C124" advise="1">
        <values>
          <value>
            <val>40649</val>
          </value>
        </values>
      </ddeItem>
      <ddeItem name=".SPY110416C125" advise="1">
        <values>
          <value>
            <val>40649</val>
          </value>
        </values>
      </ddeItem>
      <ddeItem name=".SPY110416C126" advise="1">
        <values>
          <value>
            <val>40649</val>
          </value>
        </values>
      </ddeItem>
      <ddeItem name=".SPY110416C127" advise="1">
        <values>
          <value>
            <val>40649</val>
          </value>
        </values>
      </ddeItem>
      <ddeItem name=".SPY110416C128" advise="1">
        <values>
          <value>
            <val>40649</val>
          </value>
        </values>
      </ddeItem>
      <ddeItem name=".SPY110416C129" advise="1">
        <values>
          <value>
            <val>40649</val>
          </value>
        </values>
      </ddeItem>
      <ddeItem name=".SPY110416C130" advise="1">
        <values>
          <value>
            <val>40649</val>
          </value>
        </values>
      </ddeItem>
      <ddeItem name=".SPY110416C131" advise="1">
        <values>
          <value>
            <val>40649</val>
          </value>
        </values>
      </ddeItem>
      <ddeItem name=".SPY110416C132" advise="1">
        <values>
          <value>
            <val>40649</val>
          </value>
        </values>
      </ddeItem>
      <ddeItem name=".SPY110416C133" advise="1">
        <values>
          <value>
            <val>40649</val>
          </value>
        </values>
      </ddeItem>
      <ddeItem name=".SPY110416C134" advise="1">
        <values>
          <value>
            <val>40649</val>
          </value>
        </values>
      </ddeItem>
      <ddeItem name=".SPY110416C135" advise="1">
        <values>
          <value>
            <val>40649</val>
          </value>
        </values>
      </ddeItem>
      <ddeItem name=".SPY110416C136" advise="1">
        <values>
          <value>
            <val>40649</val>
          </value>
        </values>
      </ddeItem>
      <ddeItem name=".SPY110416C137" advise="1">
        <values>
          <value>
            <val>40649</val>
          </value>
        </values>
      </ddeItem>
      <ddeItem name=".SPY110618C118" advise="1">
        <values>
          <value>
            <val>40712</val>
          </value>
        </values>
      </ddeItem>
      <ddeItem name=".SPY110618C119" advise="1">
        <values>
          <value>
            <val>40712</val>
          </value>
        </values>
      </ddeItem>
      <ddeItem name=".SPY110618C120" advise="1">
        <values>
          <value>
            <val>40712</val>
          </value>
        </values>
      </ddeItem>
      <ddeItem name=".SPY110618C121" advise="1">
        <values>
          <value>
            <val>40712</val>
          </value>
        </values>
      </ddeItem>
      <ddeItem name=".SPY110618C122" advise="1">
        <values>
          <value>
            <val>40712</val>
          </value>
        </values>
      </ddeItem>
      <ddeItem name=".SPY110618C123" advise="1">
        <values>
          <value>
            <val>40712</val>
          </value>
        </values>
      </ddeItem>
      <ddeItem name=".SPY110618C124" advise="1">
        <values>
          <value>
            <val>40712</val>
          </value>
        </values>
      </ddeItem>
      <ddeItem name=".SPY110618C125" advise="1">
        <values>
          <value>
            <val>40712</val>
          </value>
        </values>
      </ddeItem>
      <ddeItem name=".SPY110618C126" advise="1">
        <values>
          <value>
            <val>40712</val>
          </value>
        </values>
      </ddeItem>
      <ddeItem name=".SPY110618C127" advise="1">
        <values>
          <value>
            <val>40712</val>
          </value>
        </values>
      </ddeItem>
      <ddeItem name=".SPY110618C128" advise="1">
        <values>
          <value>
            <val>40712</val>
          </value>
        </values>
      </ddeItem>
      <ddeItem name=".SPY110618C129" advise="1">
        <values>
          <value>
            <val>40712</val>
          </value>
        </values>
      </ddeItem>
      <ddeItem name=".SPY110618C130" advise="1">
        <values>
          <value>
            <val>40712</val>
          </value>
        </values>
      </ddeItem>
      <ddeItem name=".SPY110618C131" advise="1">
        <values>
          <value>
            <val>40712</val>
          </value>
        </values>
      </ddeItem>
      <ddeItem name=".SPY110618C132" advise="1">
        <values>
          <value>
            <val>40712</val>
          </value>
        </values>
      </ddeItem>
      <ddeItem name=".SPY110618C133" advise="1">
        <values>
          <value>
            <val>40712</val>
          </value>
        </values>
      </ddeItem>
      <ddeItem name=".SPY110618C134" advise="1">
        <values>
          <value>
            <val>40712</val>
          </value>
        </values>
      </ddeItem>
      <ddeItem name=".SPY110618C135" advise="1">
        <values>
          <value>
            <val>40712</val>
          </value>
        </values>
      </ddeItem>
      <ddeItem name=".SPY110618C136" advise="1">
        <values>
          <value>
            <val>40712</val>
          </value>
        </values>
      </ddeItem>
      <ddeItem name=".SPY110618C137" advise="1">
        <values>
          <value>
            <val>40712</val>
          </value>
        </values>
      </ddeItem>
      <ddeItem name=".SPY110630C117" advise="1">
        <values>
          <value>
            <val>40725</val>
          </value>
        </values>
      </ddeItem>
      <ddeItem name=".SPY110630C118" advise="1">
        <values>
          <value>
            <val>40725</val>
          </value>
        </values>
      </ddeItem>
      <ddeItem name=".SPY110630C119" advise="1">
        <values>
          <value>
            <val>40725</val>
          </value>
        </values>
      </ddeItem>
      <ddeItem name=".SPY110630C120" advise="1">
        <values>
          <value>
            <val>40725</val>
          </value>
        </values>
      </ddeItem>
      <ddeItem name=".SPY110630C121" advise="1">
        <values>
          <value>
            <val>40725</val>
          </value>
        </values>
      </ddeItem>
      <ddeItem name=".SPY110630C122" advise="1">
        <values>
          <value>
            <val>40725</val>
          </value>
        </values>
      </ddeItem>
      <ddeItem name=".SPY110630C123" advise="1">
        <values>
          <value>
            <val>40725</val>
          </value>
        </values>
      </ddeItem>
      <ddeItem name=".SPY110630C124" advise="1">
        <values>
          <value>
            <val>40725</val>
          </value>
        </values>
      </ddeItem>
      <ddeItem name=".SPY110630C125" advise="1">
        <values>
          <value>
            <val>40725</val>
          </value>
        </values>
      </ddeItem>
      <ddeItem name=".SPY110630C126" advise="1">
        <values>
          <value>
            <val>40725</val>
          </value>
        </values>
      </ddeItem>
      <ddeItem name=".SPY110630C127" advise="1">
        <values>
          <value>
            <val>40725</val>
          </value>
        </values>
      </ddeItem>
      <ddeItem name=".SPY110630C128" advise="1">
        <values>
          <value>
            <val>40725</val>
          </value>
        </values>
      </ddeItem>
      <ddeItem name=".SPY110630C129" advise="1">
        <values>
          <value>
            <val>40725</val>
          </value>
        </values>
      </ddeItem>
      <ddeItem name=".SPY110630C130" advise="1">
        <values>
          <value>
            <val>40725</val>
          </value>
        </values>
      </ddeItem>
      <ddeItem name=".SPY110630C131" advise="1">
        <values>
          <value>
            <val>40725</val>
          </value>
        </values>
      </ddeItem>
      <ddeItem name=".SPY110630C132" advise="1">
        <values>
          <value>
            <val>40725</val>
          </value>
        </values>
      </ddeItem>
      <ddeItem name=".SPY110630C133" advise="1">
        <values>
          <value>
            <val>40725</val>
          </value>
        </values>
      </ddeItem>
      <ddeItem name=".SPY110630C134" advise="1">
        <values>
          <value>
            <val>40725</val>
          </value>
        </values>
      </ddeItem>
      <ddeItem name=".SPY110630C135" advise="1">
        <values>
          <value>
            <val>40725</val>
          </value>
        </values>
      </ddeItem>
      <ddeItem name=".SPY110630C140" advise="1">
        <values>
          <value>
            <val>40725</val>
          </value>
        </values>
      </ddeItem>
      <ddeItem name=".SPY110917C118" advise="1">
        <values>
          <value>
            <val>40803</val>
          </value>
        </values>
      </ddeItem>
      <ddeItem name=".SPY110917C119" advise="1">
        <values>
          <value>
            <val>40803</val>
          </value>
        </values>
      </ddeItem>
      <ddeItem name=".SPY110917C120" advise="1">
        <values>
          <value>
            <val>40803</val>
          </value>
        </values>
      </ddeItem>
      <ddeItem name=".SPY110917C121" advise="1">
        <values>
          <value>
            <val>40803</val>
          </value>
        </values>
      </ddeItem>
      <ddeItem name=".SPY110917C122" advise="1">
        <values>
          <value>
            <val>40803</val>
          </value>
        </values>
      </ddeItem>
      <ddeItem name=".SPY110917C123" advise="1">
        <values>
          <value>
            <val>40803</val>
          </value>
        </values>
      </ddeItem>
      <ddeItem name=".SPY110917C124" advise="1">
        <values>
          <value>
            <val>40803</val>
          </value>
        </values>
      </ddeItem>
      <ddeItem name=".SPY110917C125" advise="1">
        <values>
          <value>
            <val>40803</val>
          </value>
        </values>
      </ddeItem>
      <ddeItem name=".SPY110917C126" advise="1">
        <values>
          <value>
            <val>40803</val>
          </value>
        </values>
      </ddeItem>
      <ddeItem name=".SPY110917C127" advise="1">
        <values>
          <value>
            <val>40803</val>
          </value>
        </values>
      </ddeItem>
      <ddeItem name=".SPY110917C128" advise="1">
        <values>
          <value>
            <val>40803</val>
          </value>
        </values>
      </ddeItem>
      <ddeItem name=".SPY110917C129" advise="1">
        <values>
          <value>
            <val>40803</val>
          </value>
        </values>
      </ddeItem>
      <ddeItem name=".SPY110917C130" advise="1">
        <values>
          <value>
            <val>40803</val>
          </value>
        </values>
      </ddeItem>
      <ddeItem name=".SPY110917C131" advise="1">
        <values>
          <value>
            <val>40803</val>
          </value>
        </values>
      </ddeItem>
      <ddeItem name=".SPY110917C132" advise="1">
        <values>
          <value>
            <val>40803</val>
          </value>
        </values>
      </ddeItem>
      <ddeItem name=".SPY110917C133" advise="1">
        <values>
          <value>
            <val>40803</val>
          </value>
        </values>
      </ddeItem>
      <ddeItem name=".SPY110917C134" advise="1">
        <values>
          <value>
            <val>40803</val>
          </value>
        </values>
      </ddeItem>
      <ddeItem name=".SPY110917C135" advise="1">
        <values>
          <value>
            <val>40803</val>
          </value>
        </values>
      </ddeItem>
      <ddeItem name=".SPY110917C136" advise="1">
        <values>
          <value>
            <val>40803</val>
          </value>
        </values>
      </ddeItem>
      <ddeItem name=".SPY110917C137" advise="1">
        <values>
          <value>
            <val>40803</val>
          </value>
        </values>
      </ddeItem>
      <ddeItem name=".SPY110930C118" advise="1">
        <values>
          <value>
            <val>40817</val>
          </value>
        </values>
      </ddeItem>
      <ddeItem name=".SPY110930C119" advise="1">
        <values>
          <value>
            <val>40817</val>
          </value>
        </values>
      </ddeItem>
      <ddeItem name=".SPY110930C120" advise="1">
        <values>
          <value>
            <val>40817</val>
          </value>
        </values>
      </ddeItem>
      <ddeItem name=".SPY110930C121" advise="1">
        <values>
          <value>
            <val>40817</val>
          </value>
        </values>
      </ddeItem>
      <ddeItem name=".SPY110930C122" advise="1">
        <values>
          <value>
            <val>40817</val>
          </value>
        </values>
      </ddeItem>
      <ddeItem name=".SPY110930C123" advise="1">
        <values>
          <value>
            <val>40817</val>
          </value>
        </values>
      </ddeItem>
      <ddeItem name=".SPY110930C124" advise="1">
        <values>
          <value>
            <val>40817</val>
          </value>
        </values>
      </ddeItem>
      <ddeItem name=".SPY110930C125" advise="1">
        <values>
          <value>
            <val>40817</val>
          </value>
        </values>
      </ddeItem>
      <ddeItem name=".SPY110930C126" advise="1">
        <values>
          <value>
            <val>40817</val>
          </value>
        </values>
      </ddeItem>
      <ddeItem name=".SPY110930C127" advise="1">
        <values>
          <value>
            <val>40817</val>
          </value>
        </values>
      </ddeItem>
      <ddeItem name=".SPY110930C128" advise="1">
        <values>
          <value>
            <val>40817</val>
          </value>
        </values>
      </ddeItem>
      <ddeItem name=".SPY110930C129" advise="1">
        <values>
          <value>
            <val>40817</val>
          </value>
        </values>
      </ddeItem>
      <ddeItem name=".SPY110930C130" advise="1">
        <values>
          <value>
            <val>40817</val>
          </value>
        </values>
      </ddeItem>
      <ddeItem name=".SPY110930C131" advise="1">
        <values>
          <value>
            <val>40817</val>
          </value>
        </values>
      </ddeItem>
      <ddeItem name=".SPY110930C132" advise="1">
        <values>
          <value>
            <val>40817</val>
          </value>
        </values>
      </ddeItem>
      <ddeItem name=".SPY110930C133" advise="1">
        <values>
          <value>
            <val>40817</val>
          </value>
        </values>
      </ddeItem>
      <ddeItem name=".SPY110930C134" advise="1">
        <values>
          <value>
            <val>40817</val>
          </value>
        </values>
      </ddeItem>
      <ddeItem name=".SPY110930C135" advise="1">
        <values>
          <value>
            <val>40817</val>
          </value>
        </values>
      </ddeItem>
      <ddeItem name=".SPY110930C140" advise="1">
        <values>
          <value>
            <val>40817</val>
          </value>
        </values>
      </ddeItem>
      <ddeItem name=".SPY110930C145" advise="1">
        <values>
          <value>
            <val>40817</val>
          </value>
        </values>
      </ddeItem>
      <ddeItem name=".SPY111217C118" advise="1">
        <values>
          <value>
            <val>40894</val>
          </value>
        </values>
      </ddeItem>
      <ddeItem name=".SPY111217C119" advise="1">
        <values>
          <value>
            <val>40894</val>
          </value>
        </values>
      </ddeItem>
      <ddeItem name=".SPY111217C120" advise="1">
        <values>
          <value>
            <val>40894</val>
          </value>
        </values>
      </ddeItem>
      <ddeItem name=".SPY111217C121" advise="1">
        <values>
          <value>
            <val>40894</val>
          </value>
        </values>
      </ddeItem>
      <ddeItem name=".SPY111217C122" advise="1">
        <values>
          <value>
            <val>40894</val>
          </value>
        </values>
      </ddeItem>
      <ddeItem name=".SPY111217C123" advise="1">
        <values>
          <value>
            <val>40894</val>
          </value>
        </values>
      </ddeItem>
      <ddeItem name=".SPY111217C124" advise="1">
        <values>
          <value>
            <val>40894</val>
          </value>
        </values>
      </ddeItem>
      <ddeItem name=".SPY111217C125" advise="1">
        <values>
          <value>
            <val>40894</val>
          </value>
        </values>
      </ddeItem>
      <ddeItem name=".SPY111217C126" advise="1">
        <values>
          <value>
            <val>40894</val>
          </value>
        </values>
      </ddeItem>
      <ddeItem name=".SPY111217C127" advise="1">
        <values>
          <value>
            <val>40894</val>
          </value>
        </values>
      </ddeItem>
      <ddeItem name=".SPY111217C128" advise="1">
        <values>
          <value>
            <val>40894</val>
          </value>
        </values>
      </ddeItem>
      <ddeItem name=".SPY111217C129" advise="1">
        <values>
          <value>
            <val>40894</val>
          </value>
        </values>
      </ddeItem>
      <ddeItem name=".SPY111217C130" advise="1">
        <values>
          <value>
            <val>40894</val>
          </value>
        </values>
      </ddeItem>
      <ddeItem name=".SPY111217C131" advise="1">
        <values>
          <value>
            <val>40894</val>
          </value>
        </values>
      </ddeItem>
      <ddeItem name=".SPY111217C132" advise="1">
        <values>
          <value>
            <val>40894</val>
          </value>
        </values>
      </ddeItem>
      <ddeItem name=".SPY111217C133" advise="1">
        <values>
          <value>
            <val>40894</val>
          </value>
        </values>
      </ddeItem>
      <ddeItem name=".SPY111217C134" advise="1">
        <values>
          <value>
            <val>40894</val>
          </value>
        </values>
      </ddeItem>
      <ddeItem name=".SPY111217C135" advise="1">
        <values>
          <value>
            <val>40894</val>
          </value>
        </values>
      </ddeItem>
      <ddeItem name=".SPY111217C139" advise="1">
        <values>
          <value>
            <val>40894</val>
          </value>
        </values>
      </ddeItem>
      <ddeItem name=".SPY111217C140" advise="1">
        <values>
          <value>
            <val>40894</val>
          </value>
        </values>
      </ddeItem>
      <ddeItem name=".SPY111230C100" advise="1">
        <values>
          <value>
            <val>40908</val>
          </value>
        </values>
      </ddeItem>
      <ddeItem name=".SPY111230C105" advise="1">
        <values>
          <value>
            <val>40908</val>
          </value>
        </values>
      </ddeItem>
      <ddeItem name=".SPY111230C110" advise="1">
        <values>
          <value>
            <val>40908</val>
          </value>
        </values>
      </ddeItem>
      <ddeItem name=".SPY111230C112" advise="1">
        <values>
          <value>
            <val>40908</val>
          </value>
        </values>
      </ddeItem>
      <ddeItem name=".SPY111230C113" advise="1">
        <values>
          <value>
            <val>40908</val>
          </value>
        </values>
      </ddeItem>
      <ddeItem name=".SPY111230C114" advise="1">
        <values>
          <value>
            <val>40908</val>
          </value>
        </values>
      </ddeItem>
      <ddeItem name=".SPY111230C115" advise="1">
        <values>
          <value>
            <val>40908</val>
          </value>
        </values>
      </ddeItem>
      <ddeItem name=".SPY111230C120" advise="1">
        <values>
          <value>
            <val>40908</val>
          </value>
        </values>
      </ddeItem>
      <ddeItem name=".SPY111230C124" advise="1">
        <values>
          <value>
            <val>40908</val>
          </value>
        </values>
      </ddeItem>
      <ddeItem name=".SPY111230C125" advise="1">
        <values>
          <value>
            <val>40908</val>
          </value>
        </values>
      </ddeItem>
      <ddeItem name=".SPY111230C126" advise="1">
        <values>
          <value>
            <val>40908</val>
          </value>
        </values>
      </ddeItem>
      <ddeItem name=".SPY111230C127" advise="1">
        <values>
          <value>
            <val>40908</val>
          </value>
        </values>
      </ddeItem>
      <ddeItem name=".SPY111230C128" advise="1">
        <values>
          <value>
            <val>40908</val>
          </value>
        </values>
      </ddeItem>
      <ddeItem name=".SPY111230C130" advise="1">
        <values>
          <value>
            <val>40908</val>
          </value>
        </values>
      </ddeItem>
      <ddeItem name=".SPY111230C135" advise="1">
        <values>
          <value>
            <val>40908</val>
          </value>
        </values>
      </ddeItem>
      <ddeItem name=".SPY111230C140" advise="1">
        <values>
          <value>
            <val>40908</val>
          </value>
        </values>
      </ddeItem>
      <ddeItem name=".SPY111230C145" advise="1">
        <values>
          <value>
            <val>40908</val>
          </value>
        </values>
      </ddeItem>
      <ddeItem name=".SPY111230C85" advise="1">
        <values>
          <value>
            <val>40908</val>
          </value>
        </values>
      </ddeItem>
      <ddeItem name=".SPY111230C90" advise="1">
        <values>
          <value>
            <val>40908</val>
          </value>
        </values>
      </ddeItem>
      <ddeItem name=".SPY111230C95" advise="1">
        <values>
          <value>
            <val>40908</val>
          </value>
        </values>
      </ddeItem>
      <ddeItem name=".SPY120121C100" advise="1">
        <values>
          <value>
            <val>40929</val>
          </value>
        </values>
      </ddeItem>
      <ddeItem name=".SPY120121C105" advise="1">
        <values>
          <value>
            <val>40929</val>
          </value>
        </values>
      </ddeItem>
      <ddeItem name=".SPY120121C110" advise="1">
        <values>
          <value>
            <val>40929</val>
          </value>
        </values>
      </ddeItem>
      <ddeItem name=".SPY120121C115" advise="1">
        <values>
          <value>
            <val>40929</val>
          </value>
        </values>
      </ddeItem>
      <ddeItem name=".SPY120121C120" advise="1">
        <values>
          <value>
            <val>40929</val>
          </value>
        </values>
      </ddeItem>
      <ddeItem name=".SPY120121C125" advise="1">
        <values>
          <value>
            <val>40929</val>
          </value>
        </values>
      </ddeItem>
      <ddeItem name=".SPY120121C130" advise="1">
        <values>
          <value>
            <val>40929</val>
          </value>
        </values>
      </ddeItem>
      <ddeItem name=".SPY120121C135" advise="1">
        <values>
          <value>
            <val>40929</val>
          </value>
        </values>
      </ddeItem>
      <ddeItem name=".SPY120121C140" advise="1">
        <values>
          <value>
            <val>40929</val>
          </value>
        </values>
      </ddeItem>
      <ddeItem name=".SPY120121C145" advise="1">
        <values>
          <value>
            <val>40929</val>
          </value>
        </values>
      </ddeItem>
      <ddeItem name=".SPY120121C150" advise="1">
        <values>
          <value>
            <val>40929</val>
          </value>
        </values>
      </ddeItem>
      <ddeItem name=".SPY120121C155" advise="1">
        <values>
          <value>
            <val>40929</val>
          </value>
        </values>
      </ddeItem>
      <ddeItem name=".SPY120121C160" advise="1">
        <values>
          <value>
            <val>40929</val>
          </value>
        </values>
      </ddeItem>
      <ddeItem name=".SPY120121C165" advise="1">
        <values>
          <value>
            <val>40929</val>
          </value>
        </values>
      </ddeItem>
      <ddeItem name=".SPY120121C170" advise="1">
        <values>
          <value>
            <val>40929</val>
          </value>
        </values>
      </ddeItem>
      <ddeItem name=".SPY120121C175" advise="1">
        <values>
          <value>
            <val>40929</val>
          </value>
        </values>
      </ddeItem>
      <ddeItem name=".SPY120121C80" advise="1">
        <values>
          <value>
            <val>40929</val>
          </value>
        </values>
      </ddeItem>
      <ddeItem name=".SPY120121C85" advise="1">
        <values>
          <value>
            <val>40929</val>
          </value>
        </values>
      </ddeItem>
      <ddeItem name=".SPY120121C90" advise="1">
        <values>
          <value>
            <val>40929</val>
          </value>
        </values>
      </ddeItem>
      <ddeItem name=".SPY120121C95" advise="1">
        <values>
          <value>
            <val>40929</val>
          </value>
        </values>
      </ddeItem>
      <ddeItem name=".SPY121222C100" advise="1">
        <values>
          <value>
            <val>41265</val>
          </value>
        </values>
      </ddeItem>
      <ddeItem name=".SPY121222C105" advise="1">
        <values>
          <value>
            <val>41265</val>
          </value>
        </values>
      </ddeItem>
      <ddeItem name=".SPY121222C110" advise="1">
        <values>
          <value>
            <val>41265</val>
          </value>
        </values>
      </ddeItem>
      <ddeItem name=".SPY121222C115" advise="1">
        <values>
          <value>
            <val>41265</val>
          </value>
        </values>
      </ddeItem>
      <ddeItem name=".SPY121222C120" advise="1">
        <values>
          <value>
            <val>41265</val>
          </value>
        </values>
      </ddeItem>
      <ddeItem name=".SPY121222C125" advise="1">
        <values>
          <value>
            <val>41265</val>
          </value>
        </values>
      </ddeItem>
      <ddeItem name=".SPY121222C130" advise="1">
        <values>
          <value>
            <val>41265</val>
          </value>
        </values>
      </ddeItem>
      <ddeItem name=".SPY121222C135" advise="1">
        <values>
          <value>
            <val>41265</val>
          </value>
        </values>
      </ddeItem>
      <ddeItem name=".SPY121222C140" advise="1">
        <values>
          <value>
            <val>41265</val>
          </value>
        </values>
      </ddeItem>
      <ddeItem name=".SPY121222C145" advise="1">
        <values>
          <value>
            <val>41265</val>
          </value>
        </values>
      </ddeItem>
      <ddeItem name=".SPY121222C150" advise="1">
        <values>
          <value>
            <val>41265</val>
          </value>
        </values>
      </ddeItem>
      <ddeItem name=".SPY121222C155" advise="1">
        <values>
          <value>
            <val>41265</val>
          </value>
        </values>
      </ddeItem>
      <ddeItem name=".SPY121222C160" advise="1">
        <values>
          <value>
            <val>41265</val>
          </value>
        </values>
      </ddeItem>
      <ddeItem name=".SPY121222C165" advise="1">
        <values>
          <value>
            <val>41265</val>
          </value>
        </values>
      </ddeItem>
      <ddeItem name=".SPY121222C170" advise="1">
        <values>
          <value>
            <val>41265</val>
          </value>
        </values>
      </ddeItem>
      <ddeItem name=".SPY121222C175" advise="1">
        <values>
          <value>
            <val>41265</val>
          </value>
        </values>
      </ddeItem>
      <ddeItem name=".SPY121222C80" advise="1">
        <values>
          <value>
            <val>41265</val>
          </value>
        </values>
      </ddeItem>
      <ddeItem name=".SPY121222C85" advise="1">
        <values>
          <value>
            <val>41265</val>
          </value>
        </values>
      </ddeItem>
      <ddeItem name=".SPY121222C90" advise="1">
        <values>
          <value>
            <val>41265</val>
          </value>
        </values>
      </ddeItem>
      <ddeItem name=".SPY121222C95" advise="1">
        <values>
          <value>
            <val>41265</val>
          </value>
        </values>
      </ddeItem>
      <ddeItem name=".SPY121231C100" advise="1">
        <values>
          <value>
            <val>41275</val>
          </value>
        </values>
      </ddeItem>
      <ddeItem name=".SPY121231C105" advise="1">
        <values>
          <value>
            <val>41275</val>
          </value>
        </values>
      </ddeItem>
      <ddeItem name=".SPY121231C110" advise="1">
        <values>
          <value>
            <val>41275</val>
          </value>
        </values>
      </ddeItem>
      <ddeItem name=".SPY121231C115" advise="1">
        <values>
          <value>
            <val>41275</val>
          </value>
        </values>
      </ddeItem>
      <ddeItem name=".SPY121231C120" advise="1">
        <values>
          <value>
            <val>41275</val>
          </value>
        </values>
      </ddeItem>
      <ddeItem name=".SPY121231C125" advise="1">
        <values>
          <value>
            <val>41275</val>
          </value>
        </values>
      </ddeItem>
      <ddeItem name=".SPY121231C130" advise="1">
        <values>
          <value>
            <val>41275</val>
          </value>
        </values>
      </ddeItem>
      <ddeItem name=".SPY121231C135" advise="1">
        <values>
          <value>
            <val>41275</val>
          </value>
        </values>
      </ddeItem>
      <ddeItem name=".SPY121231C140" advise="1">
        <values>
          <value>
            <val>41275</val>
          </value>
        </values>
      </ddeItem>
      <ddeItem name=".SPY121231C145" advise="1">
        <values>
          <value>
            <val>41275</val>
          </value>
        </values>
      </ddeItem>
      <ddeItem name=".SPY121231C150" advise="1">
        <values>
          <value>
            <val>41275</val>
          </value>
        </values>
      </ddeItem>
      <ddeItem name=".SPY121231C155" advise="1">
        <values>
          <value>
            <val>41275</val>
          </value>
        </values>
      </ddeItem>
      <ddeItem name=".SPY121231C90" advise="1">
        <values>
          <value>
            <val>41275</val>
          </value>
        </values>
      </ddeItem>
      <ddeItem name=".SPY121231C95" advise="1">
        <values>
          <value>
            <val>41275</val>
          </value>
        </values>
      </ddeItem>
      <ddeItem name=".SPY130119C100" advise="1">
        <values>
          <value>
            <val>41293</val>
          </value>
        </values>
      </ddeItem>
      <ddeItem name=".SPY130119C110" advise="1">
        <values>
          <value>
            <val>41293</val>
          </value>
        </values>
      </ddeItem>
      <ddeItem name=".SPY130119C119" advise="1">
        <values>
          <value>
            <val>41293</val>
          </value>
        </values>
      </ddeItem>
      <ddeItem name=".SPY130119C120" advise="1">
        <values>
          <value>
            <val>41293</val>
          </value>
        </values>
      </ddeItem>
      <ddeItem name=".SPY130119C121" advise="1">
        <values>
          <value>
            <val>41293</val>
          </value>
        </values>
      </ddeItem>
      <ddeItem name=".SPY130119C122" advise="1">
        <values>
          <value>
            <val>41293</val>
          </value>
        </values>
      </ddeItem>
      <ddeItem name=".SPY130119C123" advise="1">
        <values>
          <value>
            <val>41293</val>
          </value>
        </values>
      </ddeItem>
      <ddeItem name=".SPY130119C124" advise="1">
        <values>
          <value>
            <val>41293</val>
          </value>
        </values>
      </ddeItem>
      <ddeItem name=".SPY130119C130" advise="1">
        <values>
          <value>
            <val>41293</val>
          </value>
        </values>
      </ddeItem>
      <ddeItem name=".SPY130119C140" advise="1">
        <values>
          <value>
            <val>41293</val>
          </value>
        </values>
      </ddeItem>
      <ddeItem name=".SPY130119C150" advise="1">
        <values>
          <value>
            <val>41293</val>
          </value>
        </values>
      </ddeItem>
      <ddeItem name=".SPY130119C160" advise="1">
        <values>
          <value>
            <val>41293</val>
          </value>
        </values>
      </ddeItem>
      <ddeItem name=".SPY130119C170" advise="1">
        <values>
          <value>
            <val>41293</val>
          </value>
        </values>
      </ddeItem>
      <ddeItem name=".SPY130119C70" advise="1">
        <values>
          <value>
            <val>41293</val>
          </value>
        </values>
      </ddeItem>
      <ddeItem name=".SPY130119C80" advise="1">
        <values>
          <value>
            <val>41293</val>
          </value>
        </values>
      </ddeItem>
      <ddeItem name=".SPY130119C90" advise="1">
        <values>
          <value>
            <val>41293</val>
          </value>
        </values>
      </ddeItem>
      <ddeItem name=".SPY131221C100" advise="1">
        <values>
          <value>
            <val>41629</val>
          </value>
        </values>
      </ddeItem>
      <ddeItem name=".SPY131221C110" advise="1">
        <values>
          <value>
            <val>41629</val>
          </value>
        </values>
      </ddeItem>
      <ddeItem name=".SPY131221C115" advise="1">
        <values>
          <value>
            <val>41629</val>
          </value>
        </values>
      </ddeItem>
      <ddeItem name=".SPY131221C120" advise="1">
        <values>
          <value>
            <val>41629</val>
          </value>
        </values>
      </ddeItem>
      <ddeItem name=".SPY131221C125" advise="1">
        <values>
          <value>
            <val>41629</val>
          </value>
        </values>
      </ddeItem>
      <ddeItem name=".SPY131221C130" advise="1">
        <values>
          <value>
            <val>41629</val>
          </value>
        </values>
      </ddeItem>
      <ddeItem name=".SPY131221C135" advise="1">
        <values>
          <value>
            <val>41629</val>
          </value>
        </values>
      </ddeItem>
      <ddeItem name=".SPY131221C140" advise="1">
        <values>
          <value>
            <val>41629</val>
          </value>
        </values>
      </ddeItem>
      <ddeItem name=".SPY131221C150" advise="1">
        <values>
          <value>
            <val>41629</val>
          </value>
        </values>
      </ddeItem>
      <ddeItem name=".SPY131221C160" advise="1">
        <values>
          <value>
            <val>41629</val>
          </value>
        </values>
      </ddeItem>
      <ddeItem name=".SPY131221C170" advise="1">
        <values>
          <value>
            <val>41629</val>
          </value>
        </values>
      </ddeItem>
      <ddeItem name=".SPY131221C70" advise="1">
        <values>
          <value>
            <val>41629</val>
          </value>
        </values>
      </ddeItem>
      <ddeItem name=".SPY131221C80" advise="1">
        <values>
          <value>
            <val>41629</val>
          </value>
        </values>
      </ddeItem>
      <ddeItem name=".SPY131221C90" advise="1">
        <values>
          <value>
            <val>41629</val>
          </value>
        </values>
      </ddeItem>
      <ddeItem name="StdDocumentName" ole="1" advise="1"/>
    </ddeItems>
  </ddeLink>
</externalLink>
</file>

<file path=xl/externalLinks/externalLink25.xml><?xml version="1.0" encoding="utf-8"?>
<externalLink xmlns="http://schemas.openxmlformats.org/spreadsheetml/2006/main">
  <ddeLink xmlns:r="http://schemas.openxmlformats.org/officeDocument/2006/relationships" ddeService="TOS" ddeTopic="STRIKE">
    <ddeItems>
      <ddeItem name=".SPY110114C118" advise="1">
        <values>
          <value>
            <val>118</val>
          </value>
        </values>
      </ddeItem>
      <ddeItem name=".SPY110114C119" advise="1">
        <values>
          <value>
            <val>119</val>
          </value>
        </values>
      </ddeItem>
      <ddeItem name=".SPY110114C120" advise="1">
        <values>
          <value>
            <val>120</val>
          </value>
        </values>
      </ddeItem>
      <ddeItem name=".SPY110114C121" advise="1">
        <values>
          <value>
            <val>121</val>
          </value>
        </values>
      </ddeItem>
      <ddeItem name=".SPY110114C122" advise="1">
        <values>
          <value>
            <val>122</val>
          </value>
        </values>
      </ddeItem>
      <ddeItem name=".SPY110114C123" advise="1">
        <values>
          <value>
            <val>123</val>
          </value>
        </values>
      </ddeItem>
      <ddeItem name=".SPY110114C124" advise="1">
        <values>
          <value>
            <val>124</val>
          </value>
        </values>
      </ddeItem>
      <ddeItem name=".SPY110114C125" advise="1">
        <values>
          <value>
            <val>125</val>
          </value>
        </values>
      </ddeItem>
      <ddeItem name=".SPY110114C126" advise="1">
        <values>
          <value>
            <val>126</val>
          </value>
        </values>
      </ddeItem>
      <ddeItem name=".SPY110114C127" advise="1">
        <values>
          <value>
            <val>127</val>
          </value>
        </values>
      </ddeItem>
      <ddeItem name=".SPY110114C128" advise="1">
        <values>
          <value>
            <val>128</val>
          </value>
        </values>
      </ddeItem>
      <ddeItem name=".SPY110114C129" advise="1">
        <values>
          <value>
            <val>129</val>
          </value>
        </values>
      </ddeItem>
      <ddeItem name=".SPY110114C130" advise="1">
        <values>
          <value>
            <val>130</val>
          </value>
        </values>
      </ddeItem>
      <ddeItem name=".SPY110114C131" advise="1">
        <values>
          <value>
            <val>131</val>
          </value>
        </values>
      </ddeItem>
      <ddeItem name=".SPY110114C132" advise="1">
        <values>
          <value>
            <val>132</val>
          </value>
        </values>
      </ddeItem>
      <ddeItem name=".SPY110114C133" advise="1">
        <values>
          <value>
            <val>133</val>
          </value>
        </values>
      </ddeItem>
      <ddeItem name=".SPY110114C134" advise="1">
        <values>
          <value>
            <val>134</val>
          </value>
        </values>
      </ddeItem>
      <ddeItem name=".SPY110114C135" advise="1">
        <values>
          <value>
            <val>135</val>
          </value>
        </values>
      </ddeItem>
      <ddeItem name=".SPY110114C136" advise="1">
        <values>
          <value>
            <val>136</val>
          </value>
        </values>
      </ddeItem>
      <ddeItem name=".SPY110114C137" advise="1">
        <values>
          <value>
            <val>137</val>
          </value>
        </values>
      </ddeItem>
      <ddeItem name=".SPY110122C118" advise="1">
        <values>
          <value>
            <val>118</val>
          </value>
        </values>
      </ddeItem>
      <ddeItem name=".SPY110122C119" advise="1">
        <values>
          <value>
            <val>119</val>
          </value>
        </values>
      </ddeItem>
      <ddeItem name=".SPY110122C120" advise="1">
        <values>
          <value>
            <val>120</val>
          </value>
        </values>
      </ddeItem>
      <ddeItem name=".SPY110122C121" advise="1">
        <values>
          <value>
            <val>121</val>
          </value>
        </values>
      </ddeItem>
      <ddeItem name=".SPY110122C122" advise="1">
        <values>
          <value>
            <val>122</val>
          </value>
        </values>
      </ddeItem>
      <ddeItem name=".SPY110122C123" advise="1">
        <values>
          <value>
            <val>123</val>
          </value>
        </values>
      </ddeItem>
      <ddeItem name=".SPY110122C124" advise="1">
        <values>
          <value>
            <val>124</val>
          </value>
        </values>
      </ddeItem>
      <ddeItem name=".SPY110122C125" advise="1">
        <values>
          <value>
            <val>125</val>
          </value>
        </values>
      </ddeItem>
      <ddeItem name=".SPY110122C126" advise="1">
        <values>
          <value>
            <val>126</val>
          </value>
        </values>
      </ddeItem>
      <ddeItem name=".SPY110122C127" advise="1">
        <values>
          <value>
            <val>127</val>
          </value>
        </values>
      </ddeItem>
      <ddeItem name=".SPY110122C128" advise="1">
        <values>
          <value>
            <val>128</val>
          </value>
        </values>
      </ddeItem>
      <ddeItem name=".SPY110122C129" advise="1">
        <values>
          <value>
            <val>129</val>
          </value>
        </values>
      </ddeItem>
      <ddeItem name=".SPY110122C130" advise="1">
        <values>
          <value>
            <val>130</val>
          </value>
        </values>
      </ddeItem>
      <ddeItem name=".SPY110122C131" advise="1">
        <values>
          <value>
            <val>131</val>
          </value>
        </values>
      </ddeItem>
      <ddeItem name=".SPY110122C132" advise="1">
        <values>
          <value>
            <val>132</val>
          </value>
        </values>
      </ddeItem>
      <ddeItem name=".SPY110122C133" advise="1">
        <values>
          <value>
            <val>133</val>
          </value>
        </values>
      </ddeItem>
      <ddeItem name=".SPY110122C134" advise="1">
        <values>
          <value>
            <val>134</val>
          </value>
        </values>
      </ddeItem>
      <ddeItem name=".SPY110122C135" advise="1">
        <values>
          <value>
            <val>135</val>
          </value>
        </values>
      </ddeItem>
      <ddeItem name=".SPY110122C136" advise="1">
        <values>
          <value>
            <val>136</val>
          </value>
        </values>
      </ddeItem>
      <ddeItem name=".SPY110122C137" advise="1">
        <values>
          <value>
            <val>137</val>
          </value>
        </values>
      </ddeItem>
      <ddeItem name=".SPY110219C118" advise="1">
        <values>
          <value>
            <val>118</val>
          </value>
        </values>
      </ddeItem>
      <ddeItem name=".SPY110219C119" advise="1">
        <values>
          <value>
            <val>119</val>
          </value>
        </values>
      </ddeItem>
      <ddeItem name=".SPY110219C120" advise="1">
        <values>
          <value>
            <val>120</val>
          </value>
        </values>
      </ddeItem>
      <ddeItem name=".SPY110219C121" advise="1">
        <values>
          <value>
            <val>121</val>
          </value>
        </values>
      </ddeItem>
      <ddeItem name=".SPY110219C122" advise="1">
        <values>
          <value>
            <val>122</val>
          </value>
        </values>
      </ddeItem>
      <ddeItem name=".SPY110219C123" advise="1">
        <values>
          <value>
            <val>123</val>
          </value>
        </values>
      </ddeItem>
      <ddeItem name=".SPY110219C124" advise="1">
        <values>
          <value>
            <val>124</val>
          </value>
        </values>
      </ddeItem>
      <ddeItem name=".SPY110219C125" advise="1">
        <values>
          <value>
            <val>125</val>
          </value>
        </values>
      </ddeItem>
      <ddeItem name=".SPY110219C126" advise="1">
        <values>
          <value>
            <val>126</val>
          </value>
        </values>
      </ddeItem>
      <ddeItem name=".SPY110219C127" advise="1">
        <values>
          <value>
            <val>127</val>
          </value>
        </values>
      </ddeItem>
      <ddeItem name=".SPY110219C128" advise="1">
        <values>
          <value>
            <val>128</val>
          </value>
        </values>
      </ddeItem>
      <ddeItem name=".SPY110219C129" advise="1">
        <values>
          <value>
            <val>129</val>
          </value>
        </values>
      </ddeItem>
      <ddeItem name=".SPY110219C130" advise="1">
        <values>
          <value>
            <val>130</val>
          </value>
        </values>
      </ddeItem>
      <ddeItem name=".SPY110219C131" advise="1">
        <values>
          <value>
            <val>131</val>
          </value>
        </values>
      </ddeItem>
      <ddeItem name=".SPY110219C132" advise="1">
        <values>
          <value>
            <val>132</val>
          </value>
        </values>
      </ddeItem>
      <ddeItem name=".SPY110219C133" advise="1">
        <values>
          <value>
            <val>133</val>
          </value>
        </values>
      </ddeItem>
      <ddeItem name=".SPY110219C134" advise="1">
        <values>
          <value>
            <val>134</val>
          </value>
        </values>
      </ddeItem>
      <ddeItem name=".SPY110219C135" advise="1">
        <values>
          <value>
            <val>135</val>
          </value>
        </values>
      </ddeItem>
      <ddeItem name=".SPY110219C136" advise="1">
        <values>
          <value>
            <val>136</val>
          </value>
        </values>
      </ddeItem>
      <ddeItem name=".SPY110219C137" advise="1">
        <values>
          <value>
            <val>137</val>
          </value>
        </values>
      </ddeItem>
      <ddeItem name=".SPY110319C118" advise="1">
        <values>
          <value>
            <val>118</val>
          </value>
        </values>
      </ddeItem>
      <ddeItem name=".SPY110319C119" advise="1">
        <values>
          <value>
            <val>119</val>
          </value>
        </values>
      </ddeItem>
      <ddeItem name=".SPY110319C120" advise="1">
        <values>
          <value>
            <val>120</val>
          </value>
        </values>
      </ddeItem>
      <ddeItem name=".SPY110319C121" advise="1">
        <values>
          <value>
            <val>121</val>
          </value>
        </values>
      </ddeItem>
      <ddeItem name=".SPY110319C122" advise="1">
        <values>
          <value>
            <val>122</val>
          </value>
        </values>
      </ddeItem>
      <ddeItem name=".SPY110319C123" advise="1">
        <values>
          <value>
            <val>123</val>
          </value>
        </values>
      </ddeItem>
      <ddeItem name=".SPY110319C124" advise="1">
        <values>
          <value>
            <val>124</val>
          </value>
        </values>
      </ddeItem>
      <ddeItem name=".SPY110319C125" advise="1">
        <values>
          <value>
            <val>125</val>
          </value>
        </values>
      </ddeItem>
      <ddeItem name=".SPY110319C126" advise="1">
        <values>
          <value>
            <val>126</val>
          </value>
        </values>
      </ddeItem>
      <ddeItem name=".SPY110319C127" advise="1">
        <values>
          <value>
            <val>127</val>
          </value>
        </values>
      </ddeItem>
      <ddeItem name=".SPY110319C128" advise="1">
        <values>
          <value>
            <val>128</val>
          </value>
        </values>
      </ddeItem>
      <ddeItem name=".SPY110319C129" advise="1">
        <values>
          <value>
            <val>129</val>
          </value>
        </values>
      </ddeItem>
      <ddeItem name=".SPY110319C130" advise="1">
        <values>
          <value>
            <val>130</val>
          </value>
        </values>
      </ddeItem>
      <ddeItem name=".SPY110319C131" advise="1">
        <values>
          <value>
            <val>131</val>
          </value>
        </values>
      </ddeItem>
      <ddeItem name=".SPY110319C132" advise="1">
        <values>
          <value>
            <val>132</val>
          </value>
        </values>
      </ddeItem>
      <ddeItem name=".SPY110319C133" advise="1">
        <values>
          <value>
            <val>133</val>
          </value>
        </values>
      </ddeItem>
      <ddeItem name=".SPY110319C134" advise="1">
        <values>
          <value>
            <val>134</val>
          </value>
        </values>
      </ddeItem>
      <ddeItem name=".SPY110319C135" advise="1">
        <values>
          <value>
            <val>135</val>
          </value>
        </values>
      </ddeItem>
      <ddeItem name=".SPY110319C136" advise="1">
        <values>
          <value>
            <val>136</val>
          </value>
        </values>
      </ddeItem>
      <ddeItem name=".SPY110319C137" advise="1">
        <values>
          <value>
            <val>137</val>
          </value>
        </values>
      </ddeItem>
      <ddeItem name=".SPY110331C118" advise="1">
        <values>
          <value>
            <val>118</val>
          </value>
        </values>
      </ddeItem>
      <ddeItem name=".SPY110331C119" advise="1">
        <values>
          <value>
            <val>119</val>
          </value>
        </values>
      </ddeItem>
      <ddeItem name=".SPY110331C120" advise="1">
        <values>
          <value>
            <val>120</val>
          </value>
        </values>
      </ddeItem>
      <ddeItem name=".SPY110331C121" advise="1">
        <values>
          <value>
            <val>121</val>
          </value>
        </values>
      </ddeItem>
      <ddeItem name=".SPY110331C122" advise="1">
        <values>
          <value>
            <val>122</val>
          </value>
        </values>
      </ddeItem>
      <ddeItem name=".SPY110331C123" advise="1">
        <values>
          <value>
            <val>123</val>
          </value>
        </values>
      </ddeItem>
      <ddeItem name=".SPY110331C124" advise="1">
        <values>
          <value>
            <val>124</val>
          </value>
        </values>
      </ddeItem>
      <ddeItem name=".SPY110331C125" advise="1">
        <values>
          <value>
            <val>125</val>
          </value>
        </values>
      </ddeItem>
      <ddeItem name=".SPY110331C126" advise="1">
        <values>
          <value>
            <val>126</val>
          </value>
        </values>
      </ddeItem>
      <ddeItem name=".SPY110331C127" advise="1">
        <values>
          <value>
            <val>127</val>
          </value>
        </values>
      </ddeItem>
      <ddeItem name=".SPY110331C128" advise="1">
        <values>
          <value>
            <val>128</val>
          </value>
        </values>
      </ddeItem>
      <ddeItem name=".SPY110331C129" advise="1">
        <values>
          <value>
            <val>129</val>
          </value>
        </values>
      </ddeItem>
      <ddeItem name=".SPY110331C130" advise="1">
        <values>
          <value>
            <val>130</val>
          </value>
        </values>
      </ddeItem>
      <ddeItem name=".SPY110331C131" advise="1">
        <values>
          <value>
            <val>131</val>
          </value>
        </values>
      </ddeItem>
      <ddeItem name=".SPY110331C132" advise="1">
        <values>
          <value>
            <val>132</val>
          </value>
        </values>
      </ddeItem>
      <ddeItem name=".SPY110331C133" advise="1">
        <values>
          <value>
            <val>133</val>
          </value>
        </values>
      </ddeItem>
      <ddeItem name=".SPY110331C134" advise="1">
        <values>
          <value>
            <val>134</val>
          </value>
        </values>
      </ddeItem>
      <ddeItem name=".SPY110331C135" advise="1">
        <values>
          <value>
            <val>135</val>
          </value>
        </values>
      </ddeItem>
      <ddeItem name=".SPY110331C136" advise="1">
        <values>
          <value>
            <val>136</val>
          </value>
        </values>
      </ddeItem>
      <ddeItem name=".SPY110331C137" advise="1">
        <values>
          <value>
            <val>137</val>
          </value>
        </values>
      </ddeItem>
      <ddeItem name=".SPY110416C118" advise="1">
        <values>
          <value>
            <val>118</val>
          </value>
        </values>
      </ddeItem>
      <ddeItem name=".SPY110416C119" advise="1">
        <values>
          <value>
            <val>119</val>
          </value>
        </values>
      </ddeItem>
      <ddeItem name=".SPY110416C120" advise="1">
        <values>
          <value>
            <val>120</val>
          </value>
        </values>
      </ddeItem>
      <ddeItem name=".SPY110416C121" advise="1">
        <values>
          <value>
            <val>121</val>
          </value>
        </values>
      </ddeItem>
      <ddeItem name=".SPY110416C122" advise="1">
        <values>
          <value>
            <val>122</val>
          </value>
        </values>
      </ddeItem>
      <ddeItem name=".SPY110416C123" advise="1">
        <values>
          <value>
            <val>123</val>
          </value>
        </values>
      </ddeItem>
      <ddeItem name=".SPY110416C124" advise="1">
        <values>
          <value>
            <val>124</val>
          </value>
        </values>
      </ddeItem>
      <ddeItem name=".SPY110416C125" advise="1">
        <values>
          <value>
            <val>125</val>
          </value>
        </values>
      </ddeItem>
      <ddeItem name=".SPY110416C126" advise="1">
        <values>
          <value>
            <val>126</val>
          </value>
        </values>
      </ddeItem>
      <ddeItem name=".SPY110416C127" advise="1">
        <values>
          <value>
            <val>127</val>
          </value>
        </values>
      </ddeItem>
      <ddeItem name=".SPY110416C128" advise="1">
        <values>
          <value>
            <val>128</val>
          </value>
        </values>
      </ddeItem>
      <ddeItem name=".SPY110416C129" advise="1">
        <values>
          <value>
            <val>129</val>
          </value>
        </values>
      </ddeItem>
      <ddeItem name=".SPY110416C130" advise="1">
        <values>
          <value>
            <val>130</val>
          </value>
        </values>
      </ddeItem>
      <ddeItem name=".SPY110416C131" advise="1">
        <values>
          <value>
            <val>131</val>
          </value>
        </values>
      </ddeItem>
      <ddeItem name=".SPY110416C132" advise="1">
        <values>
          <value>
            <val>132</val>
          </value>
        </values>
      </ddeItem>
      <ddeItem name=".SPY110416C133" advise="1">
        <values>
          <value>
            <val>133</val>
          </value>
        </values>
      </ddeItem>
      <ddeItem name=".SPY110416C134" advise="1">
        <values>
          <value>
            <val>134</val>
          </value>
        </values>
      </ddeItem>
      <ddeItem name=".SPY110416C135" advise="1">
        <values>
          <value>
            <val>135</val>
          </value>
        </values>
      </ddeItem>
      <ddeItem name=".SPY110416C136" advise="1">
        <values>
          <value>
            <val>136</val>
          </value>
        </values>
      </ddeItem>
      <ddeItem name=".SPY110416C137" advise="1">
        <values>
          <value>
            <val>137</val>
          </value>
        </values>
      </ddeItem>
      <ddeItem name=".SPY110618C118" advise="1">
        <values>
          <value>
            <val>118</val>
          </value>
        </values>
      </ddeItem>
      <ddeItem name=".SPY110618C119" advise="1">
        <values>
          <value>
            <val>119</val>
          </value>
        </values>
      </ddeItem>
      <ddeItem name=".SPY110618C120" advise="1">
        <values>
          <value>
            <val>120</val>
          </value>
        </values>
      </ddeItem>
      <ddeItem name=".SPY110618C121" advise="1">
        <values>
          <value>
            <val>121</val>
          </value>
        </values>
      </ddeItem>
      <ddeItem name=".SPY110618C122" advise="1">
        <values>
          <value>
            <val>122</val>
          </value>
        </values>
      </ddeItem>
      <ddeItem name=".SPY110618C123" advise="1">
        <values>
          <value>
            <val>123</val>
          </value>
        </values>
      </ddeItem>
      <ddeItem name=".SPY110618C124" advise="1">
        <values>
          <value>
            <val>124</val>
          </value>
        </values>
      </ddeItem>
      <ddeItem name=".SPY110618C125" advise="1">
        <values>
          <value>
            <val>125</val>
          </value>
        </values>
      </ddeItem>
      <ddeItem name=".SPY110618C126" advise="1">
        <values>
          <value>
            <val>126</val>
          </value>
        </values>
      </ddeItem>
      <ddeItem name=".SPY110618C127" advise="1">
        <values>
          <value>
            <val>127</val>
          </value>
        </values>
      </ddeItem>
      <ddeItem name=".SPY110618C128" advise="1">
        <values>
          <value>
            <val>128</val>
          </value>
        </values>
      </ddeItem>
      <ddeItem name=".SPY110618C129" advise="1">
        <values>
          <value>
            <val>129</val>
          </value>
        </values>
      </ddeItem>
      <ddeItem name=".SPY110618C130" advise="1">
        <values>
          <value>
            <val>130</val>
          </value>
        </values>
      </ddeItem>
      <ddeItem name=".SPY110618C131" advise="1">
        <values>
          <value>
            <val>131</val>
          </value>
        </values>
      </ddeItem>
      <ddeItem name=".SPY110618C132" advise="1">
        <values>
          <value>
            <val>132</val>
          </value>
        </values>
      </ddeItem>
      <ddeItem name=".SPY110618C133" advise="1">
        <values>
          <value>
            <val>133</val>
          </value>
        </values>
      </ddeItem>
      <ddeItem name=".SPY110618C134" advise="1">
        <values>
          <value>
            <val>134</val>
          </value>
        </values>
      </ddeItem>
      <ddeItem name=".SPY110618C135" advise="1">
        <values>
          <value>
            <val>135</val>
          </value>
        </values>
      </ddeItem>
      <ddeItem name=".SPY110618C136" advise="1">
        <values>
          <value>
            <val>136</val>
          </value>
        </values>
      </ddeItem>
      <ddeItem name=".SPY110618C137" advise="1">
        <values>
          <value>
            <val>137</val>
          </value>
        </values>
      </ddeItem>
      <ddeItem name=".SPY110630C117" advise="1">
        <values>
          <value>
            <val>117</val>
          </value>
        </values>
      </ddeItem>
      <ddeItem name=".SPY110630C118" advise="1">
        <values>
          <value>
            <val>118</val>
          </value>
        </values>
      </ddeItem>
      <ddeItem name=".SPY110630C119" advise="1">
        <values>
          <value>
            <val>119</val>
          </value>
        </values>
      </ddeItem>
      <ddeItem name=".SPY110630C120" advise="1">
        <values>
          <value>
            <val>120</val>
          </value>
        </values>
      </ddeItem>
      <ddeItem name=".SPY110630C121" advise="1">
        <values>
          <value>
            <val>121</val>
          </value>
        </values>
      </ddeItem>
      <ddeItem name=".SPY110630C122" advise="1">
        <values>
          <value>
            <val>122</val>
          </value>
        </values>
      </ddeItem>
      <ddeItem name=".SPY110630C123" advise="1">
        <values>
          <value>
            <val>123</val>
          </value>
        </values>
      </ddeItem>
      <ddeItem name=".SPY110630C124" advise="1">
        <values>
          <value>
            <val>124</val>
          </value>
        </values>
      </ddeItem>
      <ddeItem name=".SPY110630C125" advise="1">
        <values>
          <value>
            <val>125</val>
          </value>
        </values>
      </ddeItem>
      <ddeItem name=".SPY110630C126" advise="1">
        <values>
          <value>
            <val>126</val>
          </value>
        </values>
      </ddeItem>
      <ddeItem name=".SPY110630C127" advise="1">
        <values>
          <value>
            <val>127</val>
          </value>
        </values>
      </ddeItem>
      <ddeItem name=".SPY110630C128" advise="1">
        <values>
          <value>
            <val>128</val>
          </value>
        </values>
      </ddeItem>
      <ddeItem name=".SPY110630C129" advise="1">
        <values>
          <value>
            <val>129</val>
          </value>
        </values>
      </ddeItem>
      <ddeItem name=".SPY110630C130" advise="1">
        <values>
          <value>
            <val>130</val>
          </value>
        </values>
      </ddeItem>
      <ddeItem name=".SPY110630C131" advise="1">
        <values>
          <value>
            <val>131</val>
          </value>
        </values>
      </ddeItem>
      <ddeItem name=".SPY110630C132" advise="1">
        <values>
          <value>
            <val>132</val>
          </value>
        </values>
      </ddeItem>
      <ddeItem name=".SPY110630C133" advise="1">
        <values>
          <value>
            <val>133</val>
          </value>
        </values>
      </ddeItem>
      <ddeItem name=".SPY110630C134" advise="1">
        <values>
          <value>
            <val>134</val>
          </value>
        </values>
      </ddeItem>
      <ddeItem name=".SPY110630C135" advise="1">
        <values>
          <value>
            <val>135</val>
          </value>
        </values>
      </ddeItem>
      <ddeItem name=".SPY110630C140" advise="1">
        <values>
          <value>
            <val>140</val>
          </value>
        </values>
      </ddeItem>
      <ddeItem name=".SPY110917C118" advise="1">
        <values>
          <value>
            <val>118</val>
          </value>
        </values>
      </ddeItem>
      <ddeItem name=".SPY110917C119" advise="1">
        <values>
          <value>
            <val>119</val>
          </value>
        </values>
      </ddeItem>
      <ddeItem name=".SPY110917C120" advise="1">
        <values>
          <value>
            <val>120</val>
          </value>
        </values>
      </ddeItem>
      <ddeItem name=".SPY110917C121" advise="1">
        <values>
          <value>
            <val>121</val>
          </value>
        </values>
      </ddeItem>
      <ddeItem name=".SPY110917C122" advise="1">
        <values>
          <value>
            <val>122</val>
          </value>
        </values>
      </ddeItem>
      <ddeItem name=".SPY110917C123" advise="1">
        <values>
          <value>
            <val>123</val>
          </value>
        </values>
      </ddeItem>
      <ddeItem name=".SPY110917C124" advise="1">
        <values>
          <value>
            <val>124</val>
          </value>
        </values>
      </ddeItem>
      <ddeItem name=".SPY110917C125" advise="1">
        <values>
          <value>
            <val>125</val>
          </value>
        </values>
      </ddeItem>
      <ddeItem name=".SPY110917C126" advise="1">
        <values>
          <value>
            <val>126</val>
          </value>
        </values>
      </ddeItem>
      <ddeItem name=".SPY110917C127" advise="1">
        <values>
          <value>
            <val>127</val>
          </value>
        </values>
      </ddeItem>
      <ddeItem name=".SPY110917C128" advise="1">
        <values>
          <value>
            <val>128</val>
          </value>
        </values>
      </ddeItem>
      <ddeItem name=".SPY110917C129" advise="1">
        <values>
          <value>
            <val>129</val>
          </value>
        </values>
      </ddeItem>
      <ddeItem name=".SPY110917C130" advise="1">
        <values>
          <value>
            <val>130</val>
          </value>
        </values>
      </ddeItem>
      <ddeItem name=".SPY110917C131" advise="1">
        <values>
          <value>
            <val>131</val>
          </value>
        </values>
      </ddeItem>
      <ddeItem name=".SPY110917C132" advise="1">
        <values>
          <value>
            <val>132</val>
          </value>
        </values>
      </ddeItem>
      <ddeItem name=".SPY110917C133" advise="1">
        <values>
          <value>
            <val>133</val>
          </value>
        </values>
      </ddeItem>
      <ddeItem name=".SPY110917C134" advise="1">
        <values>
          <value>
            <val>134</val>
          </value>
        </values>
      </ddeItem>
      <ddeItem name=".SPY110917C135" advise="1">
        <values>
          <value>
            <val>135</val>
          </value>
        </values>
      </ddeItem>
      <ddeItem name=".SPY110917C136" advise="1">
        <values>
          <value>
            <val>136</val>
          </value>
        </values>
      </ddeItem>
      <ddeItem name=".SPY110917C137" advise="1">
        <values>
          <value>
            <val>137</val>
          </value>
        </values>
      </ddeItem>
      <ddeItem name=".SPY110930C118" advise="1">
        <values>
          <value>
            <val>118</val>
          </value>
        </values>
      </ddeItem>
      <ddeItem name=".SPY110930C119" advise="1">
        <values>
          <value>
            <val>119</val>
          </value>
        </values>
      </ddeItem>
      <ddeItem name=".SPY110930C120" advise="1">
        <values>
          <value>
            <val>120</val>
          </value>
        </values>
      </ddeItem>
      <ddeItem name=".SPY110930C121" advise="1">
        <values>
          <value>
            <val>121</val>
          </value>
        </values>
      </ddeItem>
      <ddeItem name=".SPY110930C122" advise="1">
        <values>
          <value>
            <val>122</val>
          </value>
        </values>
      </ddeItem>
      <ddeItem name=".SPY110930C123" advise="1">
        <values>
          <value>
            <val>123</val>
          </value>
        </values>
      </ddeItem>
      <ddeItem name=".SPY110930C124" advise="1">
        <values>
          <value>
            <val>124</val>
          </value>
        </values>
      </ddeItem>
      <ddeItem name=".SPY110930C125" advise="1">
        <values>
          <value>
            <val>125</val>
          </value>
        </values>
      </ddeItem>
      <ddeItem name=".SPY110930C126" advise="1">
        <values>
          <value>
            <val>126</val>
          </value>
        </values>
      </ddeItem>
      <ddeItem name=".SPY110930C127" advise="1">
        <values>
          <value>
            <val>127</val>
          </value>
        </values>
      </ddeItem>
      <ddeItem name=".SPY110930C128" advise="1">
        <values>
          <value>
            <val>128</val>
          </value>
        </values>
      </ddeItem>
      <ddeItem name=".SPY110930C129" advise="1">
        <values>
          <value>
            <val>129</val>
          </value>
        </values>
      </ddeItem>
      <ddeItem name=".SPY110930C130" advise="1">
        <values>
          <value>
            <val>130</val>
          </value>
        </values>
      </ddeItem>
      <ddeItem name=".SPY110930C131" advise="1">
        <values>
          <value>
            <val>131</val>
          </value>
        </values>
      </ddeItem>
      <ddeItem name=".SPY110930C132" advise="1">
        <values>
          <value>
            <val>132</val>
          </value>
        </values>
      </ddeItem>
      <ddeItem name=".SPY110930C133" advise="1">
        <values>
          <value>
            <val>133</val>
          </value>
        </values>
      </ddeItem>
      <ddeItem name=".SPY110930C134" advise="1">
        <values>
          <value>
            <val>134</val>
          </value>
        </values>
      </ddeItem>
      <ddeItem name=".SPY110930C135" advise="1">
        <values>
          <value>
            <val>135</val>
          </value>
        </values>
      </ddeItem>
      <ddeItem name=".SPY110930C140" advise="1">
        <values>
          <value>
            <val>140</val>
          </value>
        </values>
      </ddeItem>
      <ddeItem name=".SPY110930C145" advise="1">
        <values>
          <value>
            <val>145</val>
          </value>
        </values>
      </ddeItem>
      <ddeItem name=".SPY111217C118" advise="1">
        <values>
          <value>
            <val>118</val>
          </value>
        </values>
      </ddeItem>
      <ddeItem name=".SPY111217C119" advise="1">
        <values>
          <value>
            <val>119</val>
          </value>
        </values>
      </ddeItem>
      <ddeItem name=".SPY111217C120" advise="1">
        <values>
          <value>
            <val>120</val>
          </value>
        </values>
      </ddeItem>
      <ddeItem name=".SPY111217C121" advise="1">
        <values>
          <value>
            <val>121</val>
          </value>
        </values>
      </ddeItem>
      <ddeItem name=".SPY111217C122" advise="1">
        <values>
          <value>
            <val>122</val>
          </value>
        </values>
      </ddeItem>
      <ddeItem name=".SPY111217C123" advise="1">
        <values>
          <value>
            <val>123</val>
          </value>
        </values>
      </ddeItem>
      <ddeItem name=".SPY111217C124" advise="1">
        <values>
          <value>
            <val>124</val>
          </value>
        </values>
      </ddeItem>
      <ddeItem name=".SPY111217C125" advise="1">
        <values>
          <value>
            <val>125</val>
          </value>
        </values>
      </ddeItem>
      <ddeItem name=".SPY111217C126" advise="1">
        <values>
          <value>
            <val>126</val>
          </value>
        </values>
      </ddeItem>
      <ddeItem name=".SPY111217C127" advise="1">
        <values>
          <value>
            <val>127</val>
          </value>
        </values>
      </ddeItem>
      <ddeItem name=".SPY111217C128" advise="1">
        <values>
          <value>
            <val>128</val>
          </value>
        </values>
      </ddeItem>
      <ddeItem name=".SPY111217C129" advise="1">
        <values>
          <value>
            <val>129</val>
          </value>
        </values>
      </ddeItem>
      <ddeItem name=".SPY111217C130" advise="1">
        <values>
          <value>
            <val>130</val>
          </value>
        </values>
      </ddeItem>
      <ddeItem name=".SPY111217C131" advise="1">
        <values>
          <value>
            <val>131</val>
          </value>
        </values>
      </ddeItem>
      <ddeItem name=".SPY111217C132" advise="1">
        <values>
          <value>
            <val>132</val>
          </value>
        </values>
      </ddeItem>
      <ddeItem name=".SPY111217C133" advise="1">
        <values>
          <value>
            <val>133</val>
          </value>
        </values>
      </ddeItem>
      <ddeItem name=".SPY111217C134" advise="1">
        <values>
          <value>
            <val>134</val>
          </value>
        </values>
      </ddeItem>
      <ddeItem name=".SPY111217C135" advise="1">
        <values>
          <value>
            <val>135</val>
          </value>
        </values>
      </ddeItem>
      <ddeItem name=".SPY111217C139" advise="1">
        <values>
          <value>
            <val>139</val>
          </value>
        </values>
      </ddeItem>
      <ddeItem name=".SPY111217C140" advise="1">
        <values>
          <value>
            <val>140</val>
          </value>
        </values>
      </ddeItem>
      <ddeItem name=".SPY111230C100" advise="1">
        <values>
          <value>
            <val>100</val>
          </value>
        </values>
      </ddeItem>
      <ddeItem name=".SPY111230C105" advise="1">
        <values>
          <value>
            <val>105</val>
          </value>
        </values>
      </ddeItem>
      <ddeItem name=".SPY111230C110" advise="1">
        <values>
          <value>
            <val>110</val>
          </value>
        </values>
      </ddeItem>
      <ddeItem name=".SPY111230C112" advise="1">
        <values>
          <value>
            <val>112</val>
          </value>
        </values>
      </ddeItem>
      <ddeItem name=".SPY111230C113" advise="1">
        <values>
          <value>
            <val>113</val>
          </value>
        </values>
      </ddeItem>
      <ddeItem name=".SPY111230C114" advise="1">
        <values>
          <value>
            <val>114</val>
          </value>
        </values>
      </ddeItem>
      <ddeItem name=".SPY111230C115" advise="1">
        <values>
          <value>
            <val>115</val>
          </value>
        </values>
      </ddeItem>
      <ddeItem name=".SPY111230C120" advise="1">
        <values>
          <value>
            <val>120</val>
          </value>
        </values>
      </ddeItem>
      <ddeItem name=".SPY111230C124" advise="1">
        <values>
          <value>
            <val>124</val>
          </value>
        </values>
      </ddeItem>
      <ddeItem name=".SPY111230C125" advise="1">
        <values>
          <value>
            <val>125</val>
          </value>
        </values>
      </ddeItem>
      <ddeItem name=".SPY111230C126" advise="1">
        <values>
          <value>
            <val>126</val>
          </value>
        </values>
      </ddeItem>
      <ddeItem name=".SPY111230C127" advise="1">
        <values>
          <value>
            <val>127</val>
          </value>
        </values>
      </ddeItem>
      <ddeItem name=".SPY111230C128" advise="1">
        <values>
          <value>
            <val>128</val>
          </value>
        </values>
      </ddeItem>
      <ddeItem name=".SPY111230C130" advise="1">
        <values>
          <value>
            <val>130</val>
          </value>
        </values>
      </ddeItem>
      <ddeItem name=".SPY111230C135" advise="1">
        <values>
          <value>
            <val>135</val>
          </value>
        </values>
      </ddeItem>
      <ddeItem name=".SPY111230C140" advise="1">
        <values>
          <value>
            <val>140</val>
          </value>
        </values>
      </ddeItem>
      <ddeItem name=".SPY111230C145" advise="1">
        <values>
          <value>
            <val>145</val>
          </value>
        </values>
      </ddeItem>
      <ddeItem name=".SPY111230C85" advise="1">
        <values>
          <value>
            <val>85</val>
          </value>
        </values>
      </ddeItem>
      <ddeItem name=".SPY111230C90" advise="1">
        <values>
          <value>
            <val>90</val>
          </value>
        </values>
      </ddeItem>
      <ddeItem name=".SPY111230C95" advise="1">
        <values>
          <value>
            <val>95</val>
          </value>
        </values>
      </ddeItem>
      <ddeItem name=".SPY120121C100" advise="1">
        <values>
          <value>
            <val>100</val>
          </value>
        </values>
      </ddeItem>
      <ddeItem name=".SPY120121C105" advise="1">
        <values>
          <value>
            <val>105</val>
          </value>
        </values>
      </ddeItem>
      <ddeItem name=".SPY120121C110" advise="1">
        <values>
          <value>
            <val>110</val>
          </value>
        </values>
      </ddeItem>
      <ddeItem name=".SPY120121C115" advise="1">
        <values>
          <value>
            <val>115</val>
          </value>
        </values>
      </ddeItem>
      <ddeItem name=".SPY120121C120" advise="1">
        <values>
          <value>
            <val>120</val>
          </value>
        </values>
      </ddeItem>
      <ddeItem name=".SPY120121C125" advise="1">
        <values>
          <value>
            <val>125</val>
          </value>
        </values>
      </ddeItem>
      <ddeItem name=".SPY120121C130" advise="1">
        <values>
          <value>
            <val>130</val>
          </value>
        </values>
      </ddeItem>
      <ddeItem name=".SPY120121C135" advise="1">
        <values>
          <value>
            <val>135</val>
          </value>
        </values>
      </ddeItem>
      <ddeItem name=".SPY120121C140" advise="1">
        <values>
          <value>
            <val>140</val>
          </value>
        </values>
      </ddeItem>
      <ddeItem name=".SPY120121C145" advise="1">
        <values>
          <value>
            <val>145</val>
          </value>
        </values>
      </ddeItem>
      <ddeItem name=".SPY120121C150" advise="1">
        <values>
          <value>
            <val>150</val>
          </value>
        </values>
      </ddeItem>
      <ddeItem name=".SPY120121C155" advise="1">
        <values>
          <value>
            <val>155</val>
          </value>
        </values>
      </ddeItem>
      <ddeItem name=".SPY120121C160" advise="1">
        <values>
          <value>
            <val>160</val>
          </value>
        </values>
      </ddeItem>
      <ddeItem name=".SPY120121C165" advise="1">
        <values>
          <value>
            <val>165</val>
          </value>
        </values>
      </ddeItem>
      <ddeItem name=".SPY120121C170" advise="1">
        <values>
          <value>
            <val>170</val>
          </value>
        </values>
      </ddeItem>
      <ddeItem name=".SPY120121C175" advise="1">
        <values>
          <value>
            <val>175</val>
          </value>
        </values>
      </ddeItem>
      <ddeItem name=".SPY120121C80" advise="1">
        <values>
          <value>
            <val>80</val>
          </value>
        </values>
      </ddeItem>
      <ddeItem name=".SPY120121C85" advise="1">
        <values>
          <value>
            <val>85</val>
          </value>
        </values>
      </ddeItem>
      <ddeItem name=".SPY120121C90" advise="1">
        <values>
          <value>
            <val>90</val>
          </value>
        </values>
      </ddeItem>
      <ddeItem name=".SPY120121C95" advise="1">
        <values>
          <value>
            <val>95</val>
          </value>
        </values>
      </ddeItem>
      <ddeItem name=".SPY121222C100" advise="1">
        <values>
          <value>
            <val>100</val>
          </value>
        </values>
      </ddeItem>
      <ddeItem name=".SPY121222C105" advise="1">
        <values>
          <value>
            <val>105</val>
          </value>
        </values>
      </ddeItem>
      <ddeItem name=".SPY121222C110" advise="1">
        <values>
          <value>
            <val>110</val>
          </value>
        </values>
      </ddeItem>
      <ddeItem name=".SPY121222C115" advise="1">
        <values>
          <value>
            <val>115</val>
          </value>
        </values>
      </ddeItem>
      <ddeItem name=".SPY121222C120" advise="1">
        <values>
          <value>
            <val>120</val>
          </value>
        </values>
      </ddeItem>
      <ddeItem name=".SPY121222C125" advise="1">
        <values>
          <value>
            <val>125</val>
          </value>
        </values>
      </ddeItem>
      <ddeItem name=".SPY121222C130" advise="1">
        <values>
          <value>
            <val>130</val>
          </value>
        </values>
      </ddeItem>
      <ddeItem name=".SPY121222C135" advise="1">
        <values>
          <value>
            <val>135</val>
          </value>
        </values>
      </ddeItem>
      <ddeItem name=".SPY121222C140" advise="1">
        <values>
          <value>
            <val>140</val>
          </value>
        </values>
      </ddeItem>
      <ddeItem name=".SPY121222C145" advise="1">
        <values>
          <value>
            <val>145</val>
          </value>
        </values>
      </ddeItem>
      <ddeItem name=".SPY121222C150" advise="1">
        <values>
          <value>
            <val>150</val>
          </value>
        </values>
      </ddeItem>
      <ddeItem name=".SPY121222C155" advise="1">
        <values>
          <value>
            <val>155</val>
          </value>
        </values>
      </ddeItem>
      <ddeItem name=".SPY121222C160" advise="1">
        <values>
          <value>
            <val>160</val>
          </value>
        </values>
      </ddeItem>
      <ddeItem name=".SPY121222C165" advise="1">
        <values>
          <value>
            <val>165</val>
          </value>
        </values>
      </ddeItem>
      <ddeItem name=".SPY121222C170" advise="1">
        <values>
          <value>
            <val>170</val>
          </value>
        </values>
      </ddeItem>
      <ddeItem name=".SPY121222C175" advise="1">
        <values>
          <value>
            <val>175</val>
          </value>
        </values>
      </ddeItem>
      <ddeItem name=".SPY121222C80" advise="1">
        <values>
          <value>
            <val>80</val>
          </value>
        </values>
      </ddeItem>
      <ddeItem name=".SPY121222C85" advise="1">
        <values>
          <value>
            <val>85</val>
          </value>
        </values>
      </ddeItem>
      <ddeItem name=".SPY121222C90" advise="1">
        <values>
          <value>
            <val>90</val>
          </value>
        </values>
      </ddeItem>
      <ddeItem name=".SPY121222C95" advise="1">
        <values>
          <value>
            <val>95</val>
          </value>
        </values>
      </ddeItem>
      <ddeItem name=".SPY121231C100" advise="1">
        <values>
          <value>
            <val>100</val>
          </value>
        </values>
      </ddeItem>
      <ddeItem name=".SPY121231C105" advise="1">
        <values>
          <value>
            <val>105</val>
          </value>
        </values>
      </ddeItem>
      <ddeItem name=".SPY121231C110" advise="1">
        <values>
          <value>
            <val>110</val>
          </value>
        </values>
      </ddeItem>
      <ddeItem name=".SPY121231C115" advise="1">
        <values>
          <value>
            <val>115</val>
          </value>
        </values>
      </ddeItem>
      <ddeItem name=".SPY121231C120" advise="1">
        <values>
          <value>
            <val>120</val>
          </value>
        </values>
      </ddeItem>
      <ddeItem name=".SPY121231C125" advise="1">
        <values>
          <value>
            <val>125</val>
          </value>
        </values>
      </ddeItem>
      <ddeItem name=".SPY121231C130" advise="1">
        <values>
          <value>
            <val>130</val>
          </value>
        </values>
      </ddeItem>
      <ddeItem name=".SPY121231C135" advise="1">
        <values>
          <value>
            <val>135</val>
          </value>
        </values>
      </ddeItem>
      <ddeItem name=".SPY121231C140" advise="1">
        <values>
          <value>
            <val>140</val>
          </value>
        </values>
      </ddeItem>
      <ddeItem name=".SPY121231C145" advise="1">
        <values>
          <value>
            <val>145</val>
          </value>
        </values>
      </ddeItem>
      <ddeItem name=".SPY121231C150" advise="1">
        <values>
          <value>
            <val>150</val>
          </value>
        </values>
      </ddeItem>
      <ddeItem name=".SPY121231C155" advise="1">
        <values>
          <value>
            <val>155</val>
          </value>
        </values>
      </ddeItem>
      <ddeItem name=".SPY121231C90" advise="1">
        <values>
          <value>
            <val>90</val>
          </value>
        </values>
      </ddeItem>
      <ddeItem name=".SPY121231C95" advise="1">
        <values>
          <value>
            <val>95</val>
          </value>
        </values>
      </ddeItem>
      <ddeItem name=".SPY130119C100" advise="1">
        <values>
          <value>
            <val>100</val>
          </value>
        </values>
      </ddeItem>
      <ddeItem name=".SPY130119C110" advise="1">
        <values>
          <value>
            <val>110</val>
          </value>
        </values>
      </ddeItem>
      <ddeItem name=".SPY130119C119" advise="1">
        <values>
          <value>
            <val>119</val>
          </value>
        </values>
      </ddeItem>
      <ddeItem name=".SPY130119C120" advise="1">
        <values>
          <value>
            <val>120</val>
          </value>
        </values>
      </ddeItem>
      <ddeItem name=".SPY130119C121" advise="1">
        <values>
          <value>
            <val>121</val>
          </value>
        </values>
      </ddeItem>
      <ddeItem name=".SPY130119C122" advise="1">
        <values>
          <value>
            <val>122</val>
          </value>
        </values>
      </ddeItem>
      <ddeItem name=".SPY130119C123" advise="1">
        <values>
          <value>
            <val>123</val>
          </value>
        </values>
      </ddeItem>
      <ddeItem name=".SPY130119C124" advise="1">
        <values>
          <value>
            <val>124</val>
          </value>
        </values>
      </ddeItem>
      <ddeItem name=".SPY130119C130" advise="1">
        <values>
          <value>
            <val>130</val>
          </value>
        </values>
      </ddeItem>
      <ddeItem name=".SPY130119C140" advise="1">
        <values>
          <value>
            <val>140</val>
          </value>
        </values>
      </ddeItem>
      <ddeItem name=".SPY130119C150" advise="1">
        <values>
          <value>
            <val>150</val>
          </value>
        </values>
      </ddeItem>
      <ddeItem name=".SPY130119C160" advise="1">
        <values>
          <value>
            <val>160</val>
          </value>
        </values>
      </ddeItem>
      <ddeItem name=".SPY130119C170" advise="1">
        <values>
          <value>
            <val>170</val>
          </value>
        </values>
      </ddeItem>
      <ddeItem name=".SPY130119C70" advise="1">
        <values>
          <value>
            <val>70</val>
          </value>
        </values>
      </ddeItem>
      <ddeItem name=".SPY130119C80" advise="1">
        <values>
          <value>
            <val>80</val>
          </value>
        </values>
      </ddeItem>
      <ddeItem name=".SPY130119C90" advise="1">
        <values>
          <value>
            <val>90</val>
          </value>
        </values>
      </ddeItem>
      <ddeItem name=".SPY131221C100" advise="1">
        <values>
          <value>
            <val>100</val>
          </value>
        </values>
      </ddeItem>
      <ddeItem name=".SPY131221C110" advise="1">
        <values>
          <value>
            <val>110</val>
          </value>
        </values>
      </ddeItem>
      <ddeItem name=".SPY131221C115" advise="1">
        <values>
          <value>
            <val>115</val>
          </value>
        </values>
      </ddeItem>
      <ddeItem name=".SPY131221C120" advise="1">
        <values>
          <value>
            <val>120</val>
          </value>
        </values>
      </ddeItem>
      <ddeItem name=".SPY131221C125" advise="1">
        <values>
          <value>
            <val>125</val>
          </value>
        </values>
      </ddeItem>
      <ddeItem name=".SPY131221C130" advise="1">
        <values>
          <value>
            <val>130</val>
          </value>
        </values>
      </ddeItem>
      <ddeItem name=".SPY131221C135" advise="1">
        <values>
          <value>
            <val>135</val>
          </value>
        </values>
      </ddeItem>
      <ddeItem name=".SPY131221C140" advise="1">
        <values>
          <value>
            <val>140</val>
          </value>
        </values>
      </ddeItem>
      <ddeItem name=".SPY131221C150" advise="1">
        <values>
          <value>
            <val>150</val>
          </value>
        </values>
      </ddeItem>
      <ddeItem name=".SPY131221C160" advise="1">
        <values>
          <value>
            <val>160</val>
          </value>
        </values>
      </ddeItem>
      <ddeItem name=".SPY131221C170" advise="1">
        <values>
          <value>
            <val>170</val>
          </value>
        </values>
      </ddeItem>
      <ddeItem name=".SPY131221C70" advise="1">
        <values>
          <value>
            <val>70</val>
          </value>
        </values>
      </ddeItem>
      <ddeItem name=".SPY131221C80" advise="1">
        <values>
          <value>
            <val>80</val>
          </value>
        </values>
      </ddeItem>
      <ddeItem name=".SPY131221C90" advise="1">
        <values>
          <value>
            <val>90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8"/>
  <sheetViews>
    <sheetView tabSelected="1" topLeftCell="A29" workbookViewId="0">
      <selection activeCell="H35" sqref="H35"/>
    </sheetView>
  </sheetViews>
  <sheetFormatPr defaultRowHeight="14.25"/>
  <sheetData>
    <row r="1" spans="1:18">
      <c r="A1" s="3" t="s">
        <v>0</v>
      </c>
      <c r="B1" s="3"/>
      <c r="C1" s="3"/>
      <c r="D1" s="3"/>
      <c r="E1" s="3"/>
      <c r="F1" s="3"/>
    </row>
    <row r="2" spans="1:18">
      <c r="A2" t="s">
        <v>1</v>
      </c>
    </row>
    <row r="3" spans="1:1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8">
      <c r="A4">
        <f>[1]!SPY</f>
        <v>127.14</v>
      </c>
      <c r="B4" t="str">
        <f>[2]!SPY</f>
        <v>D</v>
      </c>
      <c r="C4">
        <f>[3]!SPY</f>
        <v>-0.25</v>
      </c>
      <c r="D4">
        <f>[4]!SPY</f>
        <v>127.24</v>
      </c>
      <c r="E4" t="str">
        <f>[5]!SPY</f>
        <v>P</v>
      </c>
      <c r="F4">
        <f>[6]!SPY</f>
        <v>127.3</v>
      </c>
      <c r="G4" t="str">
        <f>[7]!SPY</f>
        <v>P</v>
      </c>
      <c r="H4" t="str">
        <f>[8]!SPY</f>
        <v>3 x 16</v>
      </c>
      <c r="I4">
        <f>[9]!SPY</f>
        <v>156034590</v>
      </c>
      <c r="J4">
        <f>[10]!SPY</f>
        <v>127.56</v>
      </c>
      <c r="K4">
        <f>[11]!SPY</f>
        <v>127.77</v>
      </c>
      <c r="L4">
        <f>[12]!SPY</f>
        <v>126.15</v>
      </c>
    </row>
    <row r="5" spans="1:18">
      <c r="A5" t="s">
        <v>14</v>
      </c>
    </row>
    <row r="6" spans="1:1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 spans="1:18">
      <c r="A7">
        <f>[13]!SPY</f>
        <v>1.54E-2</v>
      </c>
      <c r="B7" t="str">
        <f>[14]!SPY</f>
        <v>N/A</v>
      </c>
      <c r="C7">
        <f>[15]!SPY</f>
        <v>0</v>
      </c>
      <c r="D7">
        <f>[16]!SPY</f>
        <v>0.65280000000000005</v>
      </c>
      <c r="E7">
        <v>3</v>
      </c>
      <c r="F7">
        <f>[17]!SPY</f>
        <v>40529</v>
      </c>
      <c r="G7">
        <f>[18]!SPY</f>
        <v>127.83</v>
      </c>
      <c r="H7">
        <f>[19]!SPY</f>
        <v>101.13</v>
      </c>
      <c r="I7">
        <f>[20]!SPY</f>
        <v>1</v>
      </c>
      <c r="J7">
        <f>[21]!SPY</f>
        <v>2.57</v>
      </c>
      <c r="K7">
        <f>[22]!SPY</f>
        <v>743630000</v>
      </c>
    </row>
    <row r="8" spans="1:18">
      <c r="A8" t="s">
        <v>26</v>
      </c>
    </row>
    <row r="9" spans="1:18">
      <c r="A9" t="s">
        <v>27</v>
      </c>
      <c r="B9" t="s">
        <v>28</v>
      </c>
      <c r="C9" t="s">
        <v>29</v>
      </c>
    </row>
    <row r="10" spans="1:18">
      <c r="A10" s="1"/>
      <c r="B10">
        <v>0</v>
      </c>
      <c r="C10" s="2">
        <v>0</v>
      </c>
    </row>
    <row r="11" spans="1:18">
      <c r="A11" t="s">
        <v>30</v>
      </c>
    </row>
    <row r="12" spans="1:18">
      <c r="A12" t="s">
        <v>31</v>
      </c>
      <c r="B12" t="s">
        <v>32</v>
      </c>
      <c r="C12" t="s">
        <v>2</v>
      </c>
      <c r="D12" t="s">
        <v>3</v>
      </c>
      <c r="E12" t="s">
        <v>5</v>
      </c>
      <c r="F12" t="s">
        <v>6</v>
      </c>
      <c r="G12" t="s">
        <v>7</v>
      </c>
      <c r="H12" t="s">
        <v>8</v>
      </c>
      <c r="I12" t="s">
        <v>33</v>
      </c>
      <c r="J12" t="s">
        <v>34</v>
      </c>
      <c r="K12" t="s">
        <v>5</v>
      </c>
      <c r="L12" t="s">
        <v>6</v>
      </c>
      <c r="M12" t="s">
        <v>7</v>
      </c>
      <c r="N12" t="s">
        <v>8</v>
      </c>
      <c r="O12" t="s">
        <v>31</v>
      </c>
      <c r="P12" t="s">
        <v>32</v>
      </c>
      <c r="Q12" t="s">
        <v>2</v>
      </c>
      <c r="R12" t="s">
        <v>3</v>
      </c>
    </row>
    <row r="13" spans="1:18">
      <c r="A13" t="str">
        <f>[23]!'.SPY110114C118'</f>
        <v>--</v>
      </c>
      <c r="C13">
        <f>[1]!'.SPY110114C118'</f>
        <v>9.25</v>
      </c>
      <c r="D13" t="str">
        <f>[2]!'.SPY110114C118'</f>
        <v>I</v>
      </c>
      <c r="E13">
        <f>[4]!'.SPY110114C118'</f>
        <v>9.07</v>
      </c>
      <c r="F13" t="str">
        <f>[5]!'.SPY110114C118'</f>
        <v>X</v>
      </c>
      <c r="G13">
        <f>[6]!'.SPY110114C118'</f>
        <v>9.2799999999999994</v>
      </c>
      <c r="H13" t="str">
        <f>[7]!'.SPY110114C118'</f>
        <v>X</v>
      </c>
      <c r="I13">
        <f>[24]!'.SPY110114C118'</f>
        <v>40558</v>
      </c>
      <c r="J13">
        <f>[25]!'.SPY110114C118'</f>
        <v>118</v>
      </c>
      <c r="K13">
        <f>[4]!'.SPY110114P118'</f>
        <v>0.04</v>
      </c>
      <c r="L13" t="str">
        <f>[5]!'.SPY110114P118'</f>
        <v>X</v>
      </c>
      <c r="M13">
        <f>[6]!'.SPY110114P118'</f>
        <v>0.05</v>
      </c>
      <c r="N13" t="str">
        <f>[7]!'.SPY110114P118'</f>
        <v>C</v>
      </c>
      <c r="O13">
        <f>[23]!'.SPY110114P118'</f>
        <v>0.2787</v>
      </c>
      <c r="Q13">
        <f>[1]!'.SPY110114P118'</f>
        <v>0.05</v>
      </c>
      <c r="R13" t="str">
        <f>[2]!'.SPY110114P118'</f>
        <v>N</v>
      </c>
    </row>
    <row r="14" spans="1:18">
      <c r="A14" t="str">
        <f>[23]!'.SPY110114C119'</f>
        <v>--</v>
      </c>
      <c r="C14">
        <f>[1]!'.SPY110114C119'</f>
        <v>8.23</v>
      </c>
      <c r="D14" t="str">
        <f>[2]!'.SPY110114C119'</f>
        <v>I</v>
      </c>
      <c r="E14">
        <f>[4]!'.SPY110114C119'</f>
        <v>8.1300000000000008</v>
      </c>
      <c r="F14" t="str">
        <f>[5]!'.SPY110114C119'</f>
        <v>I</v>
      </c>
      <c r="G14">
        <f>[6]!'.SPY110114C119'</f>
        <v>8.2899999999999991</v>
      </c>
      <c r="H14" t="str">
        <f>[7]!'.SPY110114C119'</f>
        <v>X</v>
      </c>
      <c r="I14">
        <f>[24]!'.SPY110114C119'</f>
        <v>40558</v>
      </c>
      <c r="J14">
        <f>[25]!'.SPY110114C119'</f>
        <v>119</v>
      </c>
      <c r="K14">
        <f>[4]!'.SPY110114P119'</f>
        <v>0.04</v>
      </c>
      <c r="L14" t="str">
        <f>[5]!'.SPY110114P119'</f>
        <v>X</v>
      </c>
      <c r="M14">
        <f>[6]!'.SPY110114P119'</f>
        <v>0.06</v>
      </c>
      <c r="N14" t="str">
        <f>[7]!'.SPY110114P119'</f>
        <v>I</v>
      </c>
      <c r="O14">
        <f>[23]!'.SPY110114P119'</f>
        <v>0.25700000000000001</v>
      </c>
      <c r="Q14">
        <f>[1]!'.SPY110114P119'</f>
        <v>0.05</v>
      </c>
      <c r="R14" t="str">
        <f>[2]!'.SPY110114P119'</f>
        <v>N</v>
      </c>
    </row>
    <row r="15" spans="1:18">
      <c r="A15" t="str">
        <f>[23]!'.SPY110114C120'</f>
        <v>--</v>
      </c>
      <c r="C15">
        <f>[1]!'.SPY110114C120'</f>
        <v>7.2</v>
      </c>
      <c r="D15" t="str">
        <f>[2]!'.SPY110114C120'</f>
        <v>Q</v>
      </c>
      <c r="E15">
        <f>[4]!'.SPY110114C120'</f>
        <v>7.14</v>
      </c>
      <c r="F15" t="str">
        <f>[5]!'.SPY110114C120'</f>
        <v>I</v>
      </c>
      <c r="G15">
        <f>[6]!'.SPY110114C120'</f>
        <v>7.3</v>
      </c>
      <c r="H15" t="str">
        <f>[7]!'.SPY110114C120'</f>
        <v>X</v>
      </c>
      <c r="I15">
        <f>[24]!'.SPY110114C120'</f>
        <v>40558</v>
      </c>
      <c r="J15">
        <f>[25]!'.SPY110114C120'</f>
        <v>120</v>
      </c>
      <c r="K15">
        <f>[4]!'.SPY110114P120'</f>
        <v>0.05</v>
      </c>
      <c r="L15" t="str">
        <f>[5]!'.SPY110114P120'</f>
        <v>X</v>
      </c>
      <c r="M15">
        <f>[6]!'.SPY110114P120'</f>
        <v>0.06</v>
      </c>
      <c r="N15" t="str">
        <f>[7]!'.SPY110114P120'</f>
        <v>N</v>
      </c>
      <c r="O15">
        <f>[23]!'.SPY110114P120'</f>
        <v>0.2341</v>
      </c>
      <c r="Q15">
        <f>[1]!'.SPY110114P120'</f>
        <v>0.06</v>
      </c>
      <c r="R15" t="str">
        <f>[2]!'.SPY110114P120'</f>
        <v>A</v>
      </c>
    </row>
    <row r="16" spans="1:18">
      <c r="A16" t="str">
        <f>[23]!'.SPY110114C121'</f>
        <v>--</v>
      </c>
      <c r="C16">
        <f>[1]!'.SPY110114C121'</f>
        <v>6.04</v>
      </c>
      <c r="D16" t="str">
        <f>[2]!'.SPY110114C121'</f>
        <v>A</v>
      </c>
      <c r="E16">
        <f>[4]!'.SPY110114C121'</f>
        <v>6.05</v>
      </c>
      <c r="F16" t="str">
        <f>[5]!'.SPY110114C121'</f>
        <v>X</v>
      </c>
      <c r="G16">
        <f>[6]!'.SPY110114C121'</f>
        <v>6.27</v>
      </c>
      <c r="H16" t="str">
        <f>[7]!'.SPY110114C121'</f>
        <v>X</v>
      </c>
      <c r="I16">
        <f>[24]!'.SPY110114C121'</f>
        <v>40558</v>
      </c>
      <c r="J16">
        <f>[25]!'.SPY110114C121'</f>
        <v>121</v>
      </c>
      <c r="K16">
        <f>[4]!'.SPY110114P121'</f>
        <v>0.06</v>
      </c>
      <c r="L16" t="str">
        <f>[5]!'.SPY110114P121'</f>
        <v>X</v>
      </c>
      <c r="M16">
        <f>[6]!'.SPY110114P121'</f>
        <v>0.08</v>
      </c>
      <c r="N16" t="str">
        <f>[7]!'.SPY110114P121'</f>
        <v>X</v>
      </c>
      <c r="O16">
        <f>[23]!'.SPY110114P121'</f>
        <v>0.21579999999999999</v>
      </c>
      <c r="Q16">
        <f>[1]!'.SPY110114P121'</f>
        <v>7.0000000000000007E-2</v>
      </c>
      <c r="R16" t="str">
        <f>[2]!'.SPY110114P121'</f>
        <v>Q</v>
      </c>
    </row>
    <row r="17" spans="1:18">
      <c r="A17">
        <f>[23]!'.SPY110114C122'</f>
        <v>0.16639999999999999</v>
      </c>
      <c r="C17">
        <f>[1]!'.SPY110114C122'</f>
        <v>5.25</v>
      </c>
      <c r="D17" t="str">
        <f>[2]!'.SPY110114C122'</f>
        <v>C</v>
      </c>
      <c r="E17">
        <f>[4]!'.SPY110114C122'</f>
        <v>5.17</v>
      </c>
      <c r="F17" t="str">
        <f>[5]!'.SPY110114C122'</f>
        <v>X</v>
      </c>
      <c r="G17">
        <f>[6]!'.SPY110114C122'</f>
        <v>5.32</v>
      </c>
      <c r="H17" t="str">
        <f>[7]!'.SPY110114C122'</f>
        <v>B</v>
      </c>
      <c r="I17">
        <f>[24]!'.SPY110114C122'</f>
        <v>40558</v>
      </c>
      <c r="J17">
        <f>[25]!'.SPY110114C122'</f>
        <v>122</v>
      </c>
      <c r="K17">
        <f>[4]!'.SPY110114P122'</f>
        <v>0.08</v>
      </c>
      <c r="L17" t="str">
        <f>[5]!'.SPY110114P122'</f>
        <v>X</v>
      </c>
      <c r="M17">
        <f>[6]!'.SPY110114P122'</f>
        <v>0.1</v>
      </c>
      <c r="N17" t="str">
        <f>[7]!'.SPY110114P122'</f>
        <v>X</v>
      </c>
      <c r="O17">
        <f>[23]!'.SPY110114P122'</f>
        <v>0.19670000000000001</v>
      </c>
      <c r="Q17">
        <f>[1]!'.SPY110114P122'</f>
        <v>0.08</v>
      </c>
      <c r="R17" t="str">
        <f>[2]!'.SPY110114P122'</f>
        <v>A</v>
      </c>
    </row>
    <row r="18" spans="1:18">
      <c r="A18">
        <f>[23]!'.SPY110114C123'</f>
        <v>0.14829999999999999</v>
      </c>
      <c r="C18">
        <f>[1]!'.SPY110114C123'</f>
        <v>4.2300000000000004</v>
      </c>
      <c r="D18" t="str">
        <f>[2]!'.SPY110114C123'</f>
        <v>C</v>
      </c>
      <c r="E18">
        <f>[4]!'.SPY110114C123'</f>
        <v>4.1900000000000004</v>
      </c>
      <c r="F18" t="str">
        <f>[5]!'.SPY110114C123'</f>
        <v>X</v>
      </c>
      <c r="G18">
        <f>[6]!'.SPY110114C123'</f>
        <v>4.34</v>
      </c>
      <c r="H18" t="str">
        <f>[7]!'.SPY110114C123'</f>
        <v>X</v>
      </c>
      <c r="I18">
        <f>[24]!'.SPY110114C123'</f>
        <v>40558</v>
      </c>
      <c r="J18">
        <f>[25]!'.SPY110114C123'</f>
        <v>123</v>
      </c>
      <c r="K18">
        <f>[4]!'.SPY110114P123'</f>
        <v>0.11</v>
      </c>
      <c r="L18" t="str">
        <f>[5]!'.SPY110114P123'</f>
        <v>I</v>
      </c>
      <c r="M18">
        <f>[6]!'.SPY110114P123'</f>
        <v>0.13</v>
      </c>
      <c r="N18" t="str">
        <f>[7]!'.SPY110114P123'</f>
        <v>X</v>
      </c>
      <c r="O18">
        <f>[23]!'.SPY110114P123'</f>
        <v>0.17760000000000001</v>
      </c>
      <c r="Q18">
        <f>[1]!'.SPY110114P123'</f>
        <v>0.11</v>
      </c>
      <c r="R18" t="str">
        <f>[2]!'.SPY110114P123'</f>
        <v>A</v>
      </c>
    </row>
    <row r="19" spans="1:18">
      <c r="A19">
        <f>[23]!'.SPY110114C124'</f>
        <v>0.13650000000000001</v>
      </c>
      <c r="C19">
        <f>[1]!'.SPY110114C124'</f>
        <v>3.32</v>
      </c>
      <c r="D19" t="str">
        <f>[2]!'.SPY110114C124'</f>
        <v>N</v>
      </c>
      <c r="E19">
        <f>[4]!'.SPY110114C124'</f>
        <v>3.22</v>
      </c>
      <c r="F19" t="str">
        <f>[5]!'.SPY110114C124'</f>
        <v>X</v>
      </c>
      <c r="G19">
        <f>[6]!'.SPY110114C124'</f>
        <v>3.4</v>
      </c>
      <c r="H19" t="str">
        <f>[7]!'.SPY110114C124'</f>
        <v>X</v>
      </c>
      <c r="I19">
        <f>[24]!'.SPY110114C124'</f>
        <v>40558</v>
      </c>
      <c r="J19">
        <f>[25]!'.SPY110114C124'</f>
        <v>124</v>
      </c>
      <c r="K19">
        <f>[4]!'.SPY110114P124'</f>
        <v>0.16</v>
      </c>
      <c r="L19" t="str">
        <f>[5]!'.SPY110114P124'</f>
        <v>X</v>
      </c>
      <c r="M19">
        <f>[6]!'.SPY110114P124'</f>
        <v>0.18</v>
      </c>
      <c r="N19" t="str">
        <f>[7]!'.SPY110114P124'</f>
        <v>I</v>
      </c>
      <c r="O19">
        <f>[23]!'.SPY110114P124'</f>
        <v>0.15959999999999999</v>
      </c>
      <c r="Q19">
        <f>[1]!'.SPY110114P124'</f>
        <v>0.16</v>
      </c>
      <c r="R19" t="str">
        <f>[2]!'.SPY110114P124'</f>
        <v>A</v>
      </c>
    </row>
    <row r="20" spans="1:18">
      <c r="A20">
        <f>[23]!'.SPY110114C125'</f>
        <v>0.13320000000000001</v>
      </c>
      <c r="C20">
        <f>[1]!'.SPY110114C125'</f>
        <v>2.4900000000000002</v>
      </c>
      <c r="D20" t="str">
        <f>[2]!'.SPY110114C125'</f>
        <v>N</v>
      </c>
      <c r="E20">
        <f>[4]!'.SPY110114C125'</f>
        <v>2.37</v>
      </c>
      <c r="F20" t="str">
        <f>[5]!'.SPY110114C125'</f>
        <v>X</v>
      </c>
      <c r="G20">
        <f>[6]!'.SPY110114C125'</f>
        <v>2.48</v>
      </c>
      <c r="H20" t="str">
        <f>[7]!'.SPY110114C125'</f>
        <v>X</v>
      </c>
      <c r="I20">
        <f>[24]!'.SPY110114C125'</f>
        <v>40558</v>
      </c>
      <c r="J20">
        <f>[25]!'.SPY110114C125'</f>
        <v>125</v>
      </c>
      <c r="K20">
        <f>[4]!'.SPY110114P125'</f>
        <v>0.27</v>
      </c>
      <c r="L20" t="str">
        <f>[5]!'.SPY110114P125'</f>
        <v>X</v>
      </c>
      <c r="M20">
        <f>[6]!'.SPY110114P125'</f>
        <v>0.3</v>
      </c>
      <c r="N20" t="str">
        <f>[7]!'.SPY110114P125'</f>
        <v>X</v>
      </c>
      <c r="O20">
        <f>[23]!'.SPY110114P125'</f>
        <v>0.1487</v>
      </c>
      <c r="Q20">
        <f>[1]!'.SPY110114P125'</f>
        <v>0.26</v>
      </c>
      <c r="R20" t="str">
        <f>[2]!'.SPY110114P125'</f>
        <v>Q</v>
      </c>
    </row>
    <row r="21" spans="1:18">
      <c r="A21">
        <f>[23]!'.SPY110114C126'</f>
        <v>0.12770000000000001</v>
      </c>
      <c r="C21">
        <f>[1]!'.SPY110114C126'</f>
        <v>1.66</v>
      </c>
      <c r="D21" t="str">
        <f>[2]!'.SPY110114C126'</f>
        <v>C</v>
      </c>
      <c r="E21">
        <f>[4]!'.SPY110114C126'</f>
        <v>1.57</v>
      </c>
      <c r="F21" t="str">
        <f>[5]!'.SPY110114C126'</f>
        <v>X</v>
      </c>
      <c r="G21">
        <f>[6]!'.SPY110114C126'</f>
        <v>1.68</v>
      </c>
      <c r="H21" t="str">
        <f>[7]!'.SPY110114C126'</f>
        <v>X</v>
      </c>
      <c r="I21">
        <f>[24]!'.SPY110114C126'</f>
        <v>40558</v>
      </c>
      <c r="J21">
        <f>[25]!'.SPY110114C126'</f>
        <v>126</v>
      </c>
      <c r="K21">
        <f>[4]!'.SPY110114P126'</f>
        <v>0.46</v>
      </c>
      <c r="L21" t="str">
        <f>[5]!'.SPY110114P126'</f>
        <v>X</v>
      </c>
      <c r="M21">
        <f>[6]!'.SPY110114P126'</f>
        <v>0.49</v>
      </c>
      <c r="N21" t="str">
        <f>[7]!'.SPY110114P126'</f>
        <v>X</v>
      </c>
      <c r="O21">
        <f>[23]!'.SPY110114P126'</f>
        <v>0.13750000000000001</v>
      </c>
      <c r="Q21">
        <f>[1]!'.SPY110114P126'</f>
        <v>0.46</v>
      </c>
      <c r="R21" t="str">
        <f>[2]!'.SPY110114P126'</f>
        <v>I</v>
      </c>
    </row>
    <row r="22" spans="1:18">
      <c r="A22">
        <f>[23]!'.SPY110114C127'</f>
        <v>0.11700000000000001</v>
      </c>
      <c r="C22">
        <f>[1]!'.SPY110114C127'</f>
        <v>0.99</v>
      </c>
      <c r="D22" t="str">
        <f>[2]!'.SPY110114C127'</f>
        <v>I</v>
      </c>
      <c r="E22">
        <f>[4]!'.SPY110114C127'</f>
        <v>0.91</v>
      </c>
      <c r="F22" t="str">
        <f>[5]!'.SPY110114C127'</f>
        <v>X</v>
      </c>
      <c r="G22">
        <f>[6]!'.SPY110114C127'</f>
        <v>0.95</v>
      </c>
      <c r="H22" t="str">
        <f>[7]!'.SPY110114C127'</f>
        <v>I</v>
      </c>
      <c r="I22">
        <f>[24]!'.SPY110114C127'</f>
        <v>40558</v>
      </c>
      <c r="J22">
        <f>[25]!'.SPY110114C127'</f>
        <v>127</v>
      </c>
      <c r="K22">
        <f>[4]!'.SPY110114P127'</f>
        <v>0.8</v>
      </c>
      <c r="L22" t="str">
        <f>[5]!'.SPY110114P127'</f>
        <v>X</v>
      </c>
      <c r="M22">
        <f>[6]!'.SPY110114P127'</f>
        <v>0.82</v>
      </c>
      <c r="N22" t="str">
        <f>[7]!'.SPY110114P127'</f>
        <v>I</v>
      </c>
      <c r="O22">
        <f>[23]!'.SPY110114P127'</f>
        <v>0.12970000000000001</v>
      </c>
      <c r="Q22">
        <f>[1]!'.SPY110114P127'</f>
        <v>0.82</v>
      </c>
      <c r="R22" t="str">
        <f>[2]!'.SPY110114P127'</f>
        <v>I</v>
      </c>
    </row>
    <row r="23" spans="1:18">
      <c r="A23">
        <f>[23]!'.SPY110114C128'</f>
        <v>0.1119</v>
      </c>
      <c r="C23">
        <f>[1]!'.SPY110114C128'</f>
        <v>0.49</v>
      </c>
      <c r="D23" t="str">
        <f>[2]!'.SPY110114C128'</f>
        <v>Q</v>
      </c>
      <c r="E23">
        <f>[4]!'.SPY110114C128'</f>
        <v>0.44</v>
      </c>
      <c r="F23" t="str">
        <f>[5]!'.SPY110114C128'</f>
        <v>X</v>
      </c>
      <c r="G23">
        <f>[6]!'.SPY110114C128'</f>
        <v>0.47</v>
      </c>
      <c r="H23" t="str">
        <f>[7]!'.SPY110114C128'</f>
        <v>I</v>
      </c>
      <c r="I23">
        <f>[24]!'.SPY110114C128'</f>
        <v>40558</v>
      </c>
      <c r="J23">
        <f>[25]!'.SPY110114C128'</f>
        <v>128</v>
      </c>
      <c r="K23">
        <f>[4]!'.SPY110114P128'</f>
        <v>1.32</v>
      </c>
      <c r="L23" t="str">
        <f>[5]!'.SPY110114P128'</f>
        <v>X</v>
      </c>
      <c r="M23">
        <f>[6]!'.SPY110114P128'</f>
        <v>1.37</v>
      </c>
      <c r="N23" t="str">
        <f>[7]!'.SPY110114P128'</f>
        <v>X</v>
      </c>
      <c r="O23">
        <f>[23]!'.SPY110114P128'</f>
        <v>0.12690000000000001</v>
      </c>
      <c r="Q23">
        <f>[1]!'.SPY110114P128'</f>
        <v>1.29</v>
      </c>
      <c r="R23" t="str">
        <f>[2]!'.SPY110114P128'</f>
        <v>I</v>
      </c>
    </row>
    <row r="24" spans="1:18">
      <c r="A24">
        <f>[23]!'.SPY110114C129'</f>
        <v>0.1101</v>
      </c>
      <c r="C24">
        <f>[1]!'.SPY110114C129'</f>
        <v>0.2</v>
      </c>
      <c r="D24" t="str">
        <f>[2]!'.SPY110114C129'</f>
        <v>Q</v>
      </c>
      <c r="E24">
        <f>[4]!'.SPY110114C129'</f>
        <v>0.18</v>
      </c>
      <c r="F24" t="str">
        <f>[5]!'.SPY110114C129'</f>
        <v>I</v>
      </c>
      <c r="G24">
        <f>[6]!'.SPY110114C129'</f>
        <v>0.2</v>
      </c>
      <c r="H24" t="str">
        <f>[7]!'.SPY110114C129'</f>
        <v>X</v>
      </c>
      <c r="I24">
        <f>[24]!'.SPY110114C129'</f>
        <v>40558</v>
      </c>
      <c r="J24">
        <f>[25]!'.SPY110114C129'</f>
        <v>129</v>
      </c>
      <c r="K24">
        <f>[4]!'.SPY110114P129'</f>
        <v>2.02</v>
      </c>
      <c r="L24" t="str">
        <f>[5]!'.SPY110114P129'</f>
        <v>X</v>
      </c>
      <c r="M24">
        <f>[6]!'.SPY110114P129'</f>
        <v>2.11</v>
      </c>
      <c r="N24" t="str">
        <f>[7]!'.SPY110114P129'</f>
        <v>X</v>
      </c>
      <c r="O24">
        <f>[23]!'.SPY110114P129'</f>
        <v>0.128</v>
      </c>
      <c r="Q24">
        <f>[1]!'.SPY110114P129'</f>
        <v>2</v>
      </c>
      <c r="R24" t="str">
        <f>[2]!'.SPY110114P129'</f>
        <v>X</v>
      </c>
    </row>
    <row r="25" spans="1:18">
      <c r="A25">
        <f>[23]!'.SPY110114C130'</f>
        <v>0.10979999999999999</v>
      </c>
      <c r="C25">
        <f>[1]!'.SPY110114C130'</f>
        <v>0.08</v>
      </c>
      <c r="D25" t="str">
        <f>[2]!'.SPY110114C130'</f>
        <v>X</v>
      </c>
      <c r="E25">
        <f>[4]!'.SPY110114C130'</f>
        <v>0.06</v>
      </c>
      <c r="F25" t="str">
        <f>[5]!'.SPY110114C130'</f>
        <v>A</v>
      </c>
      <c r="G25">
        <f>[6]!'.SPY110114C130'</f>
        <v>7.0000000000000007E-2</v>
      </c>
      <c r="H25" t="str">
        <f>[7]!'.SPY110114C130'</f>
        <v>I</v>
      </c>
      <c r="I25">
        <f>[24]!'.SPY110114C130'</f>
        <v>40558</v>
      </c>
      <c r="J25">
        <f>[25]!'.SPY110114C130'</f>
        <v>130</v>
      </c>
      <c r="K25">
        <f>[4]!'.SPY110114P130'</f>
        <v>2.81</v>
      </c>
      <c r="L25" t="str">
        <f>[5]!'.SPY110114P130'</f>
        <v>X</v>
      </c>
      <c r="M25">
        <f>[6]!'.SPY110114P130'</f>
        <v>3.03</v>
      </c>
      <c r="N25" t="str">
        <f>[7]!'.SPY110114P130'</f>
        <v>X</v>
      </c>
      <c r="O25">
        <f>[23]!'.SPY110114P130'</f>
        <v>0.1303</v>
      </c>
      <c r="Q25">
        <f>[1]!'.SPY110114P130'</f>
        <v>3.06</v>
      </c>
      <c r="R25" t="str">
        <f>[2]!'.SPY110114P130'</f>
        <v>I</v>
      </c>
    </row>
    <row r="26" spans="1:18">
      <c r="A26">
        <f>[23]!'.SPY110114C131'</f>
        <v>0.1145</v>
      </c>
      <c r="C26">
        <f>[1]!'.SPY110114C131'</f>
        <v>0.03</v>
      </c>
      <c r="D26" t="str">
        <f>[2]!'.SPY110114C131'</f>
        <v>X</v>
      </c>
      <c r="E26">
        <f>[4]!'.SPY110114C131'</f>
        <v>0.02</v>
      </c>
      <c r="F26" t="str">
        <f>[5]!'.SPY110114C131'</f>
        <v>C</v>
      </c>
      <c r="G26">
        <f>[6]!'.SPY110114C131'</f>
        <v>0.03</v>
      </c>
      <c r="H26" t="str">
        <f>[7]!'.SPY110114C131'</f>
        <v>X</v>
      </c>
      <c r="I26">
        <f>[24]!'.SPY110114C131'</f>
        <v>40558</v>
      </c>
      <c r="J26">
        <f>[25]!'.SPY110114C131'</f>
        <v>131</v>
      </c>
      <c r="K26">
        <f>[4]!'.SPY110114P131'</f>
        <v>3.78</v>
      </c>
      <c r="L26" t="str">
        <f>[5]!'.SPY110114P131'</f>
        <v>X</v>
      </c>
      <c r="M26">
        <f>[6]!'.SPY110114P131'</f>
        <v>3.96</v>
      </c>
      <c r="N26" t="str">
        <f>[7]!'.SPY110114P131'</f>
        <v>X</v>
      </c>
      <c r="O26">
        <f>[23]!'.SPY110114P131'</f>
        <v>0.1444</v>
      </c>
      <c r="Q26">
        <f>[1]!'.SPY110114P131'</f>
        <v>3.83</v>
      </c>
      <c r="R26" t="str">
        <f>[2]!'.SPY110114P131'</f>
        <v>I</v>
      </c>
    </row>
    <row r="27" spans="1:18">
      <c r="A27">
        <f>[23]!'.SPY110114C132'</f>
        <v>0.1232</v>
      </c>
      <c r="C27">
        <f>[1]!'.SPY110114C132'</f>
        <v>0.02</v>
      </c>
      <c r="D27" t="str">
        <f>[2]!'.SPY110114C132'</f>
        <v>I</v>
      </c>
      <c r="E27">
        <f>[4]!'.SPY110114C132'</f>
        <v>0</v>
      </c>
      <c r="F27" t="str">
        <f>[5]!'.SPY110114C132'</f>
        <v>B</v>
      </c>
      <c r="G27">
        <f>[6]!'.SPY110114C132'</f>
        <v>0.02</v>
      </c>
      <c r="H27" t="str">
        <f>[7]!'.SPY110114C132'</f>
        <v>X</v>
      </c>
      <c r="I27">
        <f>[24]!'.SPY110114C132'</f>
        <v>40558</v>
      </c>
      <c r="J27">
        <f>[25]!'.SPY110114C132'</f>
        <v>132</v>
      </c>
      <c r="K27">
        <f>[4]!'.SPY110114P132'</f>
        <v>4.7699999999999996</v>
      </c>
      <c r="L27" t="str">
        <f>[5]!'.SPY110114P132'</f>
        <v>X</v>
      </c>
      <c r="M27">
        <f>[6]!'.SPY110114P132'</f>
        <v>4.95</v>
      </c>
      <c r="N27" t="str">
        <f>[7]!'.SPY110114P132'</f>
        <v>X</v>
      </c>
      <c r="O27">
        <f>[23]!'.SPY110114P132'</f>
        <v>0.16800000000000001</v>
      </c>
      <c r="Q27">
        <f>[1]!'.SPY110114P132'</f>
        <v>4.8499999999999996</v>
      </c>
      <c r="R27" t="str">
        <f>[2]!'.SPY110114P132'</f>
        <v>I</v>
      </c>
    </row>
    <row r="28" spans="1:18">
      <c r="A28">
        <f>[23]!'.SPY110114C133'</f>
        <v>0</v>
      </c>
      <c r="C28">
        <f>[1]!'.SPY110114C133'</f>
        <v>0.01</v>
      </c>
      <c r="D28" t="str">
        <f>[2]!'.SPY110114C133'</f>
        <v>I</v>
      </c>
      <c r="E28">
        <f>[4]!'.SPY110114C133'</f>
        <v>0</v>
      </c>
      <c r="F28" t="str">
        <f>[5]!'.SPY110114C133'</f>
        <v>B</v>
      </c>
      <c r="G28">
        <f>[6]!'.SPY110114C133'</f>
        <v>0.01</v>
      </c>
      <c r="H28" t="str">
        <f>[7]!'.SPY110114C133'</f>
        <v>X</v>
      </c>
      <c r="I28">
        <f>[24]!'.SPY110114C133'</f>
        <v>40558</v>
      </c>
      <c r="J28">
        <f>[25]!'.SPY110114C133'</f>
        <v>133</v>
      </c>
      <c r="K28">
        <f>[4]!'.SPY110114P133'</f>
        <v>5.77</v>
      </c>
      <c r="L28" t="str">
        <f>[5]!'.SPY110114P133'</f>
        <v>X</v>
      </c>
      <c r="M28">
        <f>[6]!'.SPY110114P133'</f>
        <v>6.04</v>
      </c>
      <c r="N28" t="str">
        <f>[7]!'.SPY110114P133'</f>
        <v>X</v>
      </c>
      <c r="O28">
        <f>[23]!'.SPY110114P133'</f>
        <v>0.2152</v>
      </c>
      <c r="Q28">
        <f>[1]!'.SPY110114P133'</f>
        <v>5.87</v>
      </c>
      <c r="R28" t="str">
        <f>[2]!'.SPY110114P133'</f>
        <v>C</v>
      </c>
    </row>
    <row r="29" spans="1:18">
      <c r="A29">
        <f>[23]!'.SPY110114C134'</f>
        <v>0</v>
      </c>
      <c r="C29">
        <f>[1]!'.SPY110114C134'</f>
        <v>0.02</v>
      </c>
      <c r="D29" t="str">
        <f>[2]!'.SPY110114C134'</f>
        <v>I</v>
      </c>
      <c r="E29">
        <f>[4]!'.SPY110114C134'</f>
        <v>0</v>
      </c>
      <c r="F29" t="str">
        <f>[5]!'.SPY110114C134'</f>
        <v>I</v>
      </c>
      <c r="G29">
        <f>[6]!'.SPY110114C134'</f>
        <v>0.01</v>
      </c>
      <c r="H29" t="str">
        <f>[7]!'.SPY110114C134'</f>
        <v>X</v>
      </c>
      <c r="I29">
        <f>[24]!'.SPY110114C134'</f>
        <v>40558</v>
      </c>
      <c r="J29">
        <f>[25]!'.SPY110114C134'</f>
        <v>134</v>
      </c>
      <c r="K29">
        <f>[4]!'.SPY110114P134'</f>
        <v>6.78</v>
      </c>
      <c r="L29" t="str">
        <f>[5]!'.SPY110114P134'</f>
        <v>B</v>
      </c>
      <c r="M29">
        <f>[6]!'.SPY110114P134'</f>
        <v>6.93</v>
      </c>
      <c r="N29" t="str">
        <f>[7]!'.SPY110114P134'</f>
        <v>I</v>
      </c>
      <c r="O29">
        <f>[23]!'.SPY110114P134'</f>
        <v>0.217</v>
      </c>
      <c r="Q29">
        <f>[1]!'.SPY110114P134'</f>
        <v>6.83</v>
      </c>
      <c r="R29" t="str">
        <f>[2]!'.SPY110114P134'</f>
        <v>I</v>
      </c>
    </row>
    <row r="30" spans="1:18">
      <c r="A30">
        <f>[23]!'.SPY110114C135'</f>
        <v>0</v>
      </c>
      <c r="C30">
        <f>[1]!'.SPY110114C135'</f>
        <v>0.01</v>
      </c>
      <c r="D30" t="str">
        <f>[2]!'.SPY110114C135'</f>
        <v>A</v>
      </c>
      <c r="E30">
        <f>[4]!'.SPY110114C135'</f>
        <v>0</v>
      </c>
      <c r="F30" t="str">
        <f>[5]!'.SPY110114C135'</f>
        <v>B</v>
      </c>
      <c r="G30">
        <f>[6]!'.SPY110114C135'</f>
        <v>0.01</v>
      </c>
      <c r="H30" t="str">
        <f>[7]!'.SPY110114C135'</f>
        <v>X</v>
      </c>
      <c r="I30">
        <f>[24]!'.SPY110114C135'</f>
        <v>40558</v>
      </c>
      <c r="J30">
        <f>[25]!'.SPY110114C135'</f>
        <v>135</v>
      </c>
      <c r="K30">
        <f>[4]!'.SPY110114P135'</f>
        <v>7.74</v>
      </c>
      <c r="L30" t="str">
        <f>[5]!'.SPY110114P135'</f>
        <v>X</v>
      </c>
      <c r="M30">
        <f>[6]!'.SPY110114P135'</f>
        <v>7.93</v>
      </c>
      <c r="N30" t="str">
        <f>[7]!'.SPY110114P135'</f>
        <v>I</v>
      </c>
      <c r="O30">
        <f>[23]!'.SPY110114P135'</f>
        <v>0.2276</v>
      </c>
      <c r="Q30" t="str">
        <f>[1]!'.SPY110114P135'</f>
        <v>N/A</v>
      </c>
      <c r="R30" t="str">
        <f>[2]!'.SPY110114P135'</f>
        <v xml:space="preserve"> </v>
      </c>
    </row>
    <row r="31" spans="1:18">
      <c r="A31">
        <f>[23]!'.SPY110114C136'</f>
        <v>0</v>
      </c>
      <c r="C31" t="str">
        <f>[1]!'.SPY110114C136'</f>
        <v>N/A</v>
      </c>
      <c r="D31" t="str">
        <f>[2]!'.SPY110114C136'</f>
        <v xml:space="preserve"> </v>
      </c>
      <c r="E31">
        <f>[4]!'.SPY110114C136'</f>
        <v>0</v>
      </c>
      <c r="F31" t="str">
        <f>[5]!'.SPY110114C136'</f>
        <v>B</v>
      </c>
      <c r="G31">
        <f>[6]!'.SPY110114C136'</f>
        <v>0.01</v>
      </c>
      <c r="H31" t="str">
        <f>[7]!'.SPY110114C136'</f>
        <v>I</v>
      </c>
      <c r="I31">
        <f>[24]!'.SPY110114C136'</f>
        <v>40558</v>
      </c>
      <c r="J31">
        <f>[25]!'.SPY110114C136'</f>
        <v>136</v>
      </c>
      <c r="K31">
        <f>[4]!'.SPY110114P136'</f>
        <v>8.77</v>
      </c>
      <c r="L31" t="str">
        <f>[5]!'.SPY110114P136'</f>
        <v>B</v>
      </c>
      <c r="M31">
        <f>[6]!'.SPY110114P136'</f>
        <v>8.93</v>
      </c>
      <c r="N31" t="str">
        <f>[7]!'.SPY110114P136'</f>
        <v>I</v>
      </c>
      <c r="O31">
        <f>[23]!'.SPY110114P136'</f>
        <v>0.2616</v>
      </c>
      <c r="Q31">
        <f>[1]!'.SPY110114P136'</f>
        <v>8.8000000000000007</v>
      </c>
      <c r="R31" t="str">
        <f>[2]!'.SPY110114P136'</f>
        <v>I</v>
      </c>
    </row>
    <row r="32" spans="1:18">
      <c r="A32">
        <f>[23]!'.SPY110114C137'</f>
        <v>0</v>
      </c>
      <c r="C32" t="str">
        <f>[1]!'.SPY110114C137'</f>
        <v>N/A</v>
      </c>
      <c r="D32" t="str">
        <f>[2]!'.SPY110114C137'</f>
        <v xml:space="preserve"> </v>
      </c>
      <c r="E32">
        <f>[4]!'.SPY110114C137'</f>
        <v>0</v>
      </c>
      <c r="F32" t="str">
        <f>[5]!'.SPY110114C137'</f>
        <v>B</v>
      </c>
      <c r="G32">
        <f>[6]!'.SPY110114C137'</f>
        <v>0.01</v>
      </c>
      <c r="H32" t="str">
        <f>[7]!'.SPY110114C137'</f>
        <v>X</v>
      </c>
      <c r="I32">
        <f>[24]!'.SPY110114C137'</f>
        <v>40558</v>
      </c>
      <c r="J32">
        <f>[25]!'.SPY110114C137'</f>
        <v>137</v>
      </c>
      <c r="K32">
        <f>[4]!'.SPY110114P137'</f>
        <v>9.7799999999999994</v>
      </c>
      <c r="L32" t="str">
        <f>[5]!'.SPY110114P137'</f>
        <v>X</v>
      </c>
      <c r="M32">
        <f>[6]!'.SPY110114P137'</f>
        <v>9.93</v>
      </c>
      <c r="N32" t="str">
        <f>[7]!'.SPY110114P137'</f>
        <v>X</v>
      </c>
      <c r="O32">
        <f>[23]!'.SPY110114P137'</f>
        <v>0.2883</v>
      </c>
      <c r="Q32">
        <f>[1]!'.SPY110114P137'</f>
        <v>10.5</v>
      </c>
      <c r="R32" t="str">
        <f>[2]!'.SPY110114P137'</f>
        <v>W</v>
      </c>
    </row>
    <row r="33" spans="1:18">
      <c r="A33" t="s">
        <v>35</v>
      </c>
    </row>
    <row r="34" spans="1:18">
      <c r="A34" t="s">
        <v>31</v>
      </c>
      <c r="B34" t="s">
        <v>32</v>
      </c>
      <c r="C34" t="s">
        <v>2</v>
      </c>
      <c r="D34" t="s">
        <v>3</v>
      </c>
      <c r="E34" t="s">
        <v>5</v>
      </c>
      <c r="F34" t="s">
        <v>6</v>
      </c>
      <c r="G34" t="s">
        <v>7</v>
      </c>
      <c r="H34" t="s">
        <v>8</v>
      </c>
      <c r="I34" t="s">
        <v>33</v>
      </c>
      <c r="J34" t="s">
        <v>34</v>
      </c>
      <c r="K34" t="s">
        <v>5</v>
      </c>
      <c r="L34" t="s">
        <v>6</v>
      </c>
      <c r="M34" t="s">
        <v>7</v>
      </c>
      <c r="N34" t="s">
        <v>8</v>
      </c>
      <c r="O34" t="s">
        <v>31</v>
      </c>
      <c r="P34" t="s">
        <v>32</v>
      </c>
      <c r="Q34" t="s">
        <v>2</v>
      </c>
      <c r="R34" t="s">
        <v>3</v>
      </c>
    </row>
    <row r="35" spans="1:18">
      <c r="A35" t="str">
        <f>[23]!'.SPY110122C118'</f>
        <v>--</v>
      </c>
      <c r="C35">
        <f>[1]!'.SPY110122C118'</f>
        <v>9.3000000000000007</v>
      </c>
      <c r="D35" t="str">
        <f>[2]!'.SPY110122C118'</f>
        <v>Q</v>
      </c>
      <c r="E35">
        <f>[4]!'.SPY110122C118'</f>
        <v>9.1199999999999992</v>
      </c>
      <c r="F35" t="str">
        <f>[5]!'.SPY110122C118'</f>
        <v>X</v>
      </c>
      <c r="G35">
        <f>[6]!'.SPY110122C118'</f>
        <v>9.2899999999999991</v>
      </c>
      <c r="H35" t="str">
        <f>[7]!'.SPY110122C118'</f>
        <v>X</v>
      </c>
      <c r="I35">
        <f>[24]!'.SPY110122C118'</f>
        <v>40565</v>
      </c>
      <c r="J35">
        <f>[25]!'.SPY110122C118'</f>
        <v>118</v>
      </c>
      <c r="K35">
        <f>[4]!'.SPY110122P118'</f>
        <v>0.09</v>
      </c>
      <c r="L35" t="str">
        <f>[5]!'.SPY110122P118'</f>
        <v>X</v>
      </c>
      <c r="M35">
        <f>[6]!'.SPY110122P118'</f>
        <v>0.1</v>
      </c>
      <c r="N35" t="str">
        <f>[7]!'.SPY110122P118'</f>
        <v>X</v>
      </c>
      <c r="O35">
        <f>[23]!'.SPY110122P118'</f>
        <v>0.22339999999999999</v>
      </c>
      <c r="Q35">
        <f>[1]!'.SPY110122P118'</f>
        <v>0.09</v>
      </c>
      <c r="R35" t="str">
        <f>[2]!'.SPY110122P118'</f>
        <v>A</v>
      </c>
    </row>
    <row r="36" spans="1:18">
      <c r="A36" t="str">
        <f>[23]!'.SPY110122C119'</f>
        <v>--</v>
      </c>
      <c r="C36">
        <f>[1]!'.SPY110122C119'</f>
        <v>8.27</v>
      </c>
      <c r="D36" t="str">
        <f>[2]!'.SPY110122C119'</f>
        <v>A</v>
      </c>
      <c r="E36">
        <f>[4]!'.SPY110122C119'</f>
        <v>8.1</v>
      </c>
      <c r="F36" t="str">
        <f>[5]!'.SPY110122C119'</f>
        <v>X</v>
      </c>
      <c r="G36">
        <f>[6]!'.SPY110122C119'</f>
        <v>8.3000000000000007</v>
      </c>
      <c r="H36" t="str">
        <f>[7]!'.SPY110122C119'</f>
        <v>X</v>
      </c>
      <c r="I36">
        <f>[24]!'.SPY110122C119'</f>
        <v>40565</v>
      </c>
      <c r="J36">
        <f>[25]!'.SPY110122C119'</f>
        <v>119</v>
      </c>
      <c r="K36">
        <f>[4]!'.SPY110122P119'</f>
        <v>0.11</v>
      </c>
      <c r="L36" t="str">
        <f>[5]!'.SPY110122P119'</f>
        <v>X</v>
      </c>
      <c r="M36">
        <f>[6]!'.SPY110122P119'</f>
        <v>0.12</v>
      </c>
      <c r="N36" t="str">
        <f>[7]!'.SPY110122P119'</f>
        <v>X</v>
      </c>
      <c r="O36">
        <f>[23]!'.SPY110122P119'</f>
        <v>0.2109</v>
      </c>
      <c r="Q36">
        <f>[1]!'.SPY110122P119'</f>
        <v>0.11</v>
      </c>
      <c r="R36" t="str">
        <f>[2]!'.SPY110122P119'</f>
        <v>Q</v>
      </c>
    </row>
    <row r="37" spans="1:18">
      <c r="A37">
        <f>[23]!'.SPY110122C120'</f>
        <v>0.1716</v>
      </c>
      <c r="C37">
        <f>[1]!'.SPY110122C120'</f>
        <v>7.34</v>
      </c>
      <c r="D37" t="str">
        <f>[2]!'.SPY110122C120'</f>
        <v>I</v>
      </c>
      <c r="E37">
        <f>[4]!'.SPY110122C120'</f>
        <v>7.19</v>
      </c>
      <c r="F37" t="str">
        <f>[5]!'.SPY110122C120'</f>
        <v>I</v>
      </c>
      <c r="G37">
        <f>[6]!'.SPY110122C120'</f>
        <v>7.33</v>
      </c>
      <c r="H37" t="str">
        <f>[7]!'.SPY110122C120'</f>
        <v>X</v>
      </c>
      <c r="I37">
        <f>[24]!'.SPY110122C120'</f>
        <v>40565</v>
      </c>
      <c r="J37">
        <f>[25]!'.SPY110122C120'</f>
        <v>120</v>
      </c>
      <c r="K37">
        <f>[4]!'.SPY110122P120'</f>
        <v>0.14000000000000001</v>
      </c>
      <c r="L37" t="str">
        <f>[5]!'.SPY110122P120'</f>
        <v>X</v>
      </c>
      <c r="M37">
        <f>[6]!'.SPY110122P120'</f>
        <v>0.15</v>
      </c>
      <c r="N37" t="str">
        <f>[7]!'.SPY110122P120'</f>
        <v>X</v>
      </c>
      <c r="O37">
        <f>[23]!'.SPY110122P120'</f>
        <v>0.19939999999999999</v>
      </c>
      <c r="Q37">
        <f>[1]!'.SPY110122P120'</f>
        <v>0.14000000000000001</v>
      </c>
      <c r="R37" t="str">
        <f>[2]!'.SPY110122P120'</f>
        <v>N</v>
      </c>
    </row>
    <row r="38" spans="1:18">
      <c r="A38">
        <f>[23]!'.SPY110122C121'</f>
        <v>0.16569999999999999</v>
      </c>
      <c r="C38">
        <f>[1]!'.SPY110122C121'</f>
        <v>6.33</v>
      </c>
      <c r="D38" t="str">
        <f>[2]!'.SPY110122C121'</f>
        <v>Z</v>
      </c>
      <c r="E38">
        <f>[4]!'.SPY110122C121'</f>
        <v>6.23</v>
      </c>
      <c r="F38" t="str">
        <f>[5]!'.SPY110122C121'</f>
        <v>X</v>
      </c>
      <c r="G38">
        <f>[6]!'.SPY110122C121'</f>
        <v>6.37</v>
      </c>
      <c r="H38" t="str">
        <f>[7]!'.SPY110122C121'</f>
        <v>X</v>
      </c>
      <c r="I38">
        <f>[24]!'.SPY110122C121'</f>
        <v>40565</v>
      </c>
      <c r="J38">
        <f>[25]!'.SPY110122C121'</f>
        <v>121</v>
      </c>
      <c r="K38">
        <f>[4]!'.SPY110122P121'</f>
        <v>0.18</v>
      </c>
      <c r="L38" t="str">
        <f>[5]!'.SPY110122P121'</f>
        <v>X</v>
      </c>
      <c r="M38">
        <f>[6]!'.SPY110122P121'</f>
        <v>0.2</v>
      </c>
      <c r="N38" t="str">
        <f>[7]!'.SPY110122P121'</f>
        <v>X</v>
      </c>
      <c r="O38">
        <f>[23]!'.SPY110122P121'</f>
        <v>0.18920000000000001</v>
      </c>
      <c r="Q38">
        <f>[1]!'.SPY110122P121'</f>
        <v>0.18</v>
      </c>
      <c r="R38" t="str">
        <f>[2]!'.SPY110122P121'</f>
        <v>N</v>
      </c>
    </row>
    <row r="39" spans="1:18">
      <c r="A39">
        <f>[23]!'.SPY110122C122'</f>
        <v>0.1618</v>
      </c>
      <c r="C39">
        <f>[1]!'.SPY110122C122'</f>
        <v>5.42</v>
      </c>
      <c r="D39" t="str">
        <f>[2]!'.SPY110122C122'</f>
        <v>C</v>
      </c>
      <c r="E39">
        <f>[4]!'.SPY110122C122'</f>
        <v>5.3</v>
      </c>
      <c r="F39" t="str">
        <f>[5]!'.SPY110122C122'</f>
        <v>X</v>
      </c>
      <c r="G39">
        <f>[6]!'.SPY110122C122'</f>
        <v>5.43</v>
      </c>
      <c r="H39" t="str">
        <f>[7]!'.SPY110122C122'</f>
        <v>X</v>
      </c>
      <c r="I39">
        <f>[24]!'.SPY110122C122'</f>
        <v>40565</v>
      </c>
      <c r="J39">
        <f>[25]!'.SPY110122C122'</f>
        <v>122</v>
      </c>
      <c r="K39">
        <f>[4]!'.SPY110122P122'</f>
        <v>0.24</v>
      </c>
      <c r="L39" t="str">
        <f>[5]!'.SPY110122P122'</f>
        <v>I</v>
      </c>
      <c r="M39">
        <f>[6]!'.SPY110122P122'</f>
        <v>0.26</v>
      </c>
      <c r="N39" t="str">
        <f>[7]!'.SPY110122P122'</f>
        <v>X</v>
      </c>
      <c r="O39">
        <f>[23]!'.SPY110122P122'</f>
        <v>0.17879999999999999</v>
      </c>
      <c r="Q39">
        <f>[1]!'.SPY110122P122'</f>
        <v>0.25</v>
      </c>
      <c r="R39" t="str">
        <f>[2]!'.SPY110122P122'</f>
        <v>C</v>
      </c>
    </row>
    <row r="40" spans="1:18">
      <c r="A40">
        <f>[23]!'.SPY110122C123'</f>
        <v>0.15659999999999999</v>
      </c>
      <c r="C40">
        <f>[1]!'.SPY110122C123'</f>
        <v>4.51</v>
      </c>
      <c r="D40" t="str">
        <f>[2]!'.SPY110122C123'</f>
        <v>I</v>
      </c>
      <c r="E40">
        <f>[4]!'.SPY110122C123'</f>
        <v>4.4000000000000004</v>
      </c>
      <c r="F40" t="str">
        <f>[5]!'.SPY110122C123'</f>
        <v>X</v>
      </c>
      <c r="G40">
        <f>[6]!'.SPY110122C123'</f>
        <v>4.51</v>
      </c>
      <c r="H40" t="str">
        <f>[7]!'.SPY110122C123'</f>
        <v>X</v>
      </c>
      <c r="I40">
        <f>[24]!'.SPY110122C123'</f>
        <v>40565</v>
      </c>
      <c r="J40">
        <f>[25]!'.SPY110122C123'</f>
        <v>123</v>
      </c>
      <c r="K40">
        <f>[4]!'.SPY110122P123'</f>
        <v>0.33</v>
      </c>
      <c r="L40" t="str">
        <f>[5]!'.SPY110122P123'</f>
        <v>I</v>
      </c>
      <c r="M40">
        <f>[6]!'.SPY110122P123'</f>
        <v>0.34</v>
      </c>
      <c r="N40" t="str">
        <f>[7]!'.SPY110122P123'</f>
        <v>A</v>
      </c>
      <c r="O40">
        <f>[23]!'.SPY110122P123'</f>
        <v>0.16839999999999999</v>
      </c>
      <c r="Q40">
        <f>[1]!'.SPY110122P123'</f>
        <v>0.33</v>
      </c>
      <c r="R40" t="str">
        <f>[2]!'.SPY110122P123'</f>
        <v>C</v>
      </c>
    </row>
    <row r="41" spans="1:18">
      <c r="A41">
        <f>[23]!'.SPY110122C124'</f>
        <v>0.14979999999999999</v>
      </c>
      <c r="C41">
        <f>[1]!'.SPY110122C124'</f>
        <v>3.68</v>
      </c>
      <c r="D41" t="str">
        <f>[2]!'.SPY110122C124'</f>
        <v>X</v>
      </c>
      <c r="E41">
        <f>[4]!'.SPY110122C124'</f>
        <v>3.54</v>
      </c>
      <c r="F41" t="str">
        <f>[5]!'.SPY110122C124'</f>
        <v>X</v>
      </c>
      <c r="G41">
        <f>[6]!'.SPY110122C124'</f>
        <v>3.62</v>
      </c>
      <c r="H41" t="str">
        <f>[7]!'.SPY110122C124'</f>
        <v>X</v>
      </c>
      <c r="I41">
        <f>[24]!'.SPY110122C124'</f>
        <v>40565</v>
      </c>
      <c r="J41">
        <f>[25]!'.SPY110122C124'</f>
        <v>124</v>
      </c>
      <c r="K41">
        <f>[4]!'.SPY110122P124'</f>
        <v>0.46</v>
      </c>
      <c r="L41" t="str">
        <f>[5]!'.SPY110122P124'</f>
        <v>X</v>
      </c>
      <c r="M41">
        <f>[6]!'.SPY110122P124'</f>
        <v>0.49</v>
      </c>
      <c r="N41" t="str">
        <f>[7]!'.SPY110122P124'</f>
        <v>N</v>
      </c>
      <c r="O41">
        <f>[23]!'.SPY110122P124'</f>
        <v>0.1618</v>
      </c>
      <c r="Q41">
        <f>[1]!'.SPY110122P124'</f>
        <v>0.46</v>
      </c>
      <c r="R41" t="str">
        <f>[2]!'.SPY110122P124'</f>
        <v>X</v>
      </c>
    </row>
    <row r="42" spans="1:18">
      <c r="A42">
        <f>[23]!'.SPY110122C125'</f>
        <v>0.14549999999999999</v>
      </c>
      <c r="C42">
        <f>[1]!'.SPY110122C125'</f>
        <v>2.84</v>
      </c>
      <c r="D42" t="str">
        <f>[2]!'.SPY110122C125'</f>
        <v>N</v>
      </c>
      <c r="E42">
        <f>[4]!'.SPY110122C125'</f>
        <v>2.75</v>
      </c>
      <c r="F42" t="str">
        <f>[5]!'.SPY110122C125'</f>
        <v>I</v>
      </c>
      <c r="G42">
        <f>[6]!'.SPY110122C125'</f>
        <v>2.81</v>
      </c>
      <c r="H42" t="str">
        <f>[7]!'.SPY110122C125'</f>
        <v>X</v>
      </c>
      <c r="I42">
        <f>[24]!'.SPY110122C125'</f>
        <v>40565</v>
      </c>
      <c r="J42">
        <f>[25]!'.SPY110122C125'</f>
        <v>125</v>
      </c>
      <c r="K42">
        <f>[4]!'.SPY110122P125'</f>
        <v>0.65</v>
      </c>
      <c r="L42" t="str">
        <f>[5]!'.SPY110122P125'</f>
        <v>I</v>
      </c>
      <c r="M42">
        <f>[6]!'.SPY110122P125'</f>
        <v>0.67</v>
      </c>
      <c r="N42" t="str">
        <f>[7]!'.SPY110122P125'</f>
        <v>X</v>
      </c>
      <c r="O42">
        <f>[23]!'.SPY110122P125'</f>
        <v>0.15290000000000001</v>
      </c>
      <c r="Q42">
        <f>[1]!'.SPY110122P125'</f>
        <v>0.64</v>
      </c>
      <c r="R42" t="str">
        <f>[2]!'.SPY110122P125'</f>
        <v>N</v>
      </c>
    </row>
    <row r="43" spans="1:18">
      <c r="A43">
        <f>[23]!'.SPY110122C126'</f>
        <v>0.13850000000000001</v>
      </c>
      <c r="C43">
        <f>[1]!'.SPY110122C126'</f>
        <v>2.14</v>
      </c>
      <c r="D43" t="str">
        <f>[2]!'.SPY110122C126'</f>
        <v>Q</v>
      </c>
      <c r="E43">
        <f>[4]!'.SPY110122C126'</f>
        <v>2.02</v>
      </c>
      <c r="F43" t="str">
        <f>[5]!'.SPY110122C126'</f>
        <v>X</v>
      </c>
      <c r="G43">
        <f>[6]!'.SPY110122C126'</f>
        <v>2.06</v>
      </c>
      <c r="H43" t="str">
        <f>[7]!'.SPY110122C126'</f>
        <v>N</v>
      </c>
      <c r="I43">
        <f>[24]!'.SPY110122C126'</f>
        <v>40565</v>
      </c>
      <c r="J43">
        <f>[25]!'.SPY110122C126'</f>
        <v>126</v>
      </c>
      <c r="K43">
        <f>[4]!'.SPY110122P126'</f>
        <v>0.92</v>
      </c>
      <c r="L43" t="str">
        <f>[5]!'.SPY110122P126'</f>
        <v>X</v>
      </c>
      <c r="M43">
        <f>[6]!'.SPY110122P126'</f>
        <v>0.95</v>
      </c>
      <c r="N43" t="str">
        <f>[7]!'.SPY110122P126'</f>
        <v>I</v>
      </c>
      <c r="O43">
        <f>[23]!'.SPY110122P126'</f>
        <v>0.14649999999999999</v>
      </c>
      <c r="Q43">
        <f>[1]!'.SPY110122P126'</f>
        <v>0.9</v>
      </c>
      <c r="R43" t="str">
        <f>[2]!'.SPY110122P126'</f>
        <v>N</v>
      </c>
    </row>
    <row r="44" spans="1:18">
      <c r="A44">
        <f>[23]!'.SPY110122C127'</f>
        <v>0.1328</v>
      </c>
      <c r="C44">
        <f>[1]!'.SPY110122C127'</f>
        <v>1.44</v>
      </c>
      <c r="D44" t="str">
        <f>[2]!'.SPY110122C127'</f>
        <v>C</v>
      </c>
      <c r="E44">
        <f>[4]!'.SPY110122C127'</f>
        <v>1.39</v>
      </c>
      <c r="F44" t="str">
        <f>[5]!'.SPY110122C127'</f>
        <v>I</v>
      </c>
      <c r="G44">
        <f>[6]!'.SPY110122C127'</f>
        <v>1.43</v>
      </c>
      <c r="H44" t="str">
        <f>[7]!'.SPY110122C127'</f>
        <v>I</v>
      </c>
      <c r="I44">
        <f>[24]!'.SPY110122C127'</f>
        <v>40565</v>
      </c>
      <c r="J44">
        <f>[25]!'.SPY110122C127'</f>
        <v>127</v>
      </c>
      <c r="K44">
        <f>[4]!'.SPY110122P127'</f>
        <v>1.28</v>
      </c>
      <c r="L44" t="str">
        <f>[5]!'.SPY110122P127'</f>
        <v>I</v>
      </c>
      <c r="M44">
        <f>[6]!'.SPY110122P127'</f>
        <v>1.3</v>
      </c>
      <c r="N44" t="str">
        <f>[7]!'.SPY110122P127'</f>
        <v>X</v>
      </c>
      <c r="O44">
        <f>[23]!'.SPY110122P127'</f>
        <v>0.13869999999999999</v>
      </c>
      <c r="Q44">
        <f>[1]!'.SPY110122P127'</f>
        <v>1.29</v>
      </c>
      <c r="R44" t="str">
        <f>[2]!'.SPY110122P127'</f>
        <v>A</v>
      </c>
    </row>
    <row r="45" spans="1:18">
      <c r="A45">
        <f>[23]!'.SPY110122C128'</f>
        <v>0.12790000000000001</v>
      </c>
      <c r="C45">
        <f>[1]!'.SPY110122C128'</f>
        <v>0.92</v>
      </c>
      <c r="D45" t="str">
        <f>[2]!'.SPY110122C128'</f>
        <v>I</v>
      </c>
      <c r="E45">
        <f>[4]!'.SPY110122C128'</f>
        <v>0.89</v>
      </c>
      <c r="F45" t="str">
        <f>[5]!'.SPY110122C128'</f>
        <v>I</v>
      </c>
      <c r="G45">
        <f>[6]!'.SPY110122C128'</f>
        <v>0.92</v>
      </c>
      <c r="H45" t="str">
        <f>[7]!'.SPY110122C128'</f>
        <v>I</v>
      </c>
      <c r="I45">
        <f>[24]!'.SPY110122C128'</f>
        <v>40565</v>
      </c>
      <c r="J45">
        <f>[25]!'.SPY110122C128'</f>
        <v>128</v>
      </c>
      <c r="K45">
        <f>[4]!'.SPY110122P128'</f>
        <v>1.78</v>
      </c>
      <c r="L45" t="str">
        <f>[5]!'.SPY110122P128'</f>
        <v>N</v>
      </c>
      <c r="M45">
        <f>[6]!'.SPY110122P128'</f>
        <v>1.81</v>
      </c>
      <c r="N45" t="str">
        <f>[7]!'.SPY110122P128'</f>
        <v>X</v>
      </c>
      <c r="O45">
        <f>[23]!'.SPY110122P128'</f>
        <v>0.13489999999999999</v>
      </c>
      <c r="Q45">
        <f>[1]!'.SPY110122P128'</f>
        <v>1.78</v>
      </c>
      <c r="R45" t="str">
        <f>[2]!'.SPY110122P128'</f>
        <v>N</v>
      </c>
    </row>
    <row r="46" spans="1:18">
      <c r="A46">
        <f>[23]!'.SPY110122C129'</f>
        <v>0.1234</v>
      </c>
      <c r="C46">
        <f>[1]!'.SPY110122C129'</f>
        <v>0.54</v>
      </c>
      <c r="D46" t="str">
        <f>[2]!'.SPY110122C129'</f>
        <v>Q</v>
      </c>
      <c r="E46">
        <f>[4]!'.SPY110122C129'</f>
        <v>0.51</v>
      </c>
      <c r="F46" t="str">
        <f>[5]!'.SPY110122C129'</f>
        <v>C</v>
      </c>
      <c r="G46">
        <f>[6]!'.SPY110122C129'</f>
        <v>0.55000000000000004</v>
      </c>
      <c r="H46" t="str">
        <f>[7]!'.SPY110122C129'</f>
        <v>X</v>
      </c>
      <c r="I46">
        <f>[24]!'.SPY110122C129'</f>
        <v>40565</v>
      </c>
      <c r="J46">
        <f>[25]!'.SPY110122C129'</f>
        <v>129</v>
      </c>
      <c r="K46">
        <f>[4]!'.SPY110122P129'</f>
        <v>2.39</v>
      </c>
      <c r="L46" t="str">
        <f>[5]!'.SPY110122P129'</f>
        <v>X</v>
      </c>
      <c r="M46">
        <f>[6]!'.SPY110122P129'</f>
        <v>2.4500000000000002</v>
      </c>
      <c r="N46" t="str">
        <f>[7]!'.SPY110122P129'</f>
        <v>X</v>
      </c>
      <c r="O46">
        <f>[23]!'.SPY110122P129'</f>
        <v>0.1313</v>
      </c>
      <c r="Q46">
        <f>[1]!'.SPY110122P129'</f>
        <v>2.39</v>
      </c>
      <c r="R46" t="str">
        <f>[2]!'.SPY110122P129'</f>
        <v>Z</v>
      </c>
    </row>
    <row r="47" spans="1:18">
      <c r="A47">
        <f>[23]!'.SPY110122C130'</f>
        <v>0.1208</v>
      </c>
      <c r="C47">
        <f>[1]!'.SPY110122C130'</f>
        <v>0.3</v>
      </c>
      <c r="D47" t="str">
        <f>[2]!'.SPY110122C130'</f>
        <v>N</v>
      </c>
      <c r="E47">
        <f>[4]!'.SPY110122C130'</f>
        <v>0.28000000000000003</v>
      </c>
      <c r="F47" t="str">
        <f>[5]!'.SPY110122C130'</f>
        <v>I</v>
      </c>
      <c r="G47">
        <f>[6]!'.SPY110122C130'</f>
        <v>0.3</v>
      </c>
      <c r="H47" t="str">
        <f>[7]!'.SPY110122C130'</f>
        <v>X</v>
      </c>
      <c r="I47">
        <f>[24]!'.SPY110122C130'</f>
        <v>40565</v>
      </c>
      <c r="J47">
        <f>[25]!'.SPY110122C130'</f>
        <v>130</v>
      </c>
      <c r="K47">
        <f>[4]!'.SPY110122P130'</f>
        <v>3.11</v>
      </c>
      <c r="L47" t="str">
        <f>[5]!'.SPY110122P130'</f>
        <v>B</v>
      </c>
      <c r="M47">
        <f>[6]!'.SPY110122P130'</f>
        <v>3.22</v>
      </c>
      <c r="N47" t="str">
        <f>[7]!'.SPY110122P130'</f>
        <v>X</v>
      </c>
      <c r="O47">
        <f>[23]!'.SPY110122P130'</f>
        <v>0.12859999999999999</v>
      </c>
      <c r="Q47">
        <f>[1]!'.SPY110122P130'</f>
        <v>3.16</v>
      </c>
      <c r="R47" t="str">
        <f>[2]!'.SPY110122P130'</f>
        <v>Q</v>
      </c>
    </row>
    <row r="48" spans="1:18">
      <c r="A48">
        <f>[23]!'.SPY110122C131'</f>
        <v>0.1212</v>
      </c>
      <c r="C48">
        <f>[1]!'.SPY110122C131'</f>
        <v>0.17</v>
      </c>
      <c r="D48" t="str">
        <f>[2]!'.SPY110122C131'</f>
        <v>I</v>
      </c>
      <c r="E48">
        <f>[4]!'.SPY110122C131'</f>
        <v>0.15</v>
      </c>
      <c r="F48" t="str">
        <f>[5]!'.SPY110122C131'</f>
        <v>N</v>
      </c>
      <c r="G48">
        <f>[6]!'.SPY110122C131'</f>
        <v>0.16</v>
      </c>
      <c r="H48" t="str">
        <f>[7]!'.SPY110122C131'</f>
        <v>X</v>
      </c>
      <c r="I48">
        <f>[24]!'.SPY110122C131'</f>
        <v>40565</v>
      </c>
      <c r="J48">
        <f>[25]!'.SPY110122C131'</f>
        <v>131</v>
      </c>
      <c r="K48">
        <f>[4]!'.SPY110122P131'</f>
        <v>3.91</v>
      </c>
      <c r="L48" t="str">
        <f>[5]!'.SPY110122P131'</f>
        <v>I</v>
      </c>
      <c r="M48">
        <f>[6]!'.SPY110122P131'</f>
        <v>4.08</v>
      </c>
      <c r="N48" t="str">
        <f>[7]!'.SPY110122P131'</f>
        <v>X</v>
      </c>
      <c r="O48">
        <f>[23]!'.SPY110122P131'</f>
        <v>0.1249</v>
      </c>
      <c r="Q48">
        <f>[1]!'.SPY110122P131'</f>
        <v>4.0199999999999996</v>
      </c>
      <c r="R48" t="str">
        <f>[2]!'.SPY110122P131'</f>
        <v>I</v>
      </c>
    </row>
    <row r="49" spans="1:18">
      <c r="A49">
        <f>[23]!'.SPY110122C132'</f>
        <v>0.1246</v>
      </c>
      <c r="C49">
        <f>[1]!'.SPY110122C132'</f>
        <v>0.08</v>
      </c>
      <c r="D49" t="str">
        <f>[2]!'.SPY110122C132'</f>
        <v>Q</v>
      </c>
      <c r="E49">
        <f>[4]!'.SPY110122C132'</f>
        <v>0.08</v>
      </c>
      <c r="F49" t="str">
        <f>[5]!'.SPY110122C132'</f>
        <v>N</v>
      </c>
      <c r="G49">
        <f>[6]!'.SPY110122C132'</f>
        <v>0.09</v>
      </c>
      <c r="H49" t="str">
        <f>[7]!'.SPY110122C132'</f>
        <v>I</v>
      </c>
      <c r="I49">
        <f>[24]!'.SPY110122C132'</f>
        <v>40565</v>
      </c>
      <c r="J49">
        <f>[25]!'.SPY110122C132'</f>
        <v>132</v>
      </c>
      <c r="K49">
        <f>[4]!'.SPY110122P132'</f>
        <v>4.8099999999999996</v>
      </c>
      <c r="L49" t="str">
        <f>[5]!'.SPY110122P132'</f>
        <v>X</v>
      </c>
      <c r="M49">
        <f>[6]!'.SPY110122P132'</f>
        <v>5.01</v>
      </c>
      <c r="N49" t="str">
        <f>[7]!'.SPY110122P132'</f>
        <v>X</v>
      </c>
      <c r="O49">
        <f>[23]!'.SPY110122P132'</f>
        <v>0.12540000000000001</v>
      </c>
      <c r="Q49">
        <f>[1]!'.SPY110122P132'</f>
        <v>4.88</v>
      </c>
      <c r="R49" t="str">
        <f>[2]!'.SPY110122P132'</f>
        <v>X</v>
      </c>
    </row>
    <row r="50" spans="1:18">
      <c r="A50">
        <f>[23]!'.SPY110122C133'</f>
        <v>0.12870000000000001</v>
      </c>
      <c r="C50">
        <f>[1]!'.SPY110122C133'</f>
        <v>0.05</v>
      </c>
      <c r="D50" t="str">
        <f>[2]!'.SPY110122C133'</f>
        <v>Q</v>
      </c>
      <c r="E50">
        <f>[4]!'.SPY110122C133'</f>
        <v>0.04</v>
      </c>
      <c r="F50" t="str">
        <f>[5]!'.SPY110122C133'</f>
        <v>I</v>
      </c>
      <c r="G50">
        <f>[6]!'.SPY110122C133'</f>
        <v>0.05</v>
      </c>
      <c r="H50" t="str">
        <f>[7]!'.SPY110122C133'</f>
        <v>X</v>
      </c>
      <c r="I50">
        <f>[24]!'.SPY110122C133'</f>
        <v>40565</v>
      </c>
      <c r="J50">
        <f>[25]!'.SPY110122C133'</f>
        <v>133</v>
      </c>
      <c r="K50">
        <f>[4]!'.SPY110122P133'</f>
        <v>5.78</v>
      </c>
      <c r="L50" t="str">
        <f>[5]!'.SPY110122P133'</f>
        <v>X</v>
      </c>
      <c r="M50">
        <f>[6]!'.SPY110122P133'</f>
        <v>6.04</v>
      </c>
      <c r="N50" t="str">
        <f>[7]!'.SPY110122P133'</f>
        <v>X</v>
      </c>
      <c r="O50">
        <f>[23]!'.SPY110122P133'</f>
        <v>0.1447</v>
      </c>
      <c r="Q50">
        <f>[1]!'.SPY110122P133'</f>
        <v>6.05</v>
      </c>
      <c r="R50" t="str">
        <f>[2]!'.SPY110122P133'</f>
        <v>I</v>
      </c>
    </row>
    <row r="51" spans="1:18">
      <c r="A51">
        <f>[23]!'.SPY110122C134'</f>
        <v>0.1308</v>
      </c>
      <c r="C51">
        <f>[1]!'.SPY110122C134'</f>
        <v>0.03</v>
      </c>
      <c r="D51" t="str">
        <f>[2]!'.SPY110122C134'</f>
        <v>N</v>
      </c>
      <c r="E51">
        <f>[4]!'.SPY110122C134'</f>
        <v>0.02</v>
      </c>
      <c r="F51" t="str">
        <f>[5]!'.SPY110122C134'</f>
        <v>X</v>
      </c>
      <c r="G51">
        <f>[6]!'.SPY110122C134'</f>
        <v>0.03</v>
      </c>
      <c r="H51" t="str">
        <f>[7]!'.SPY110122C134'</f>
        <v>X</v>
      </c>
      <c r="I51">
        <f>[24]!'.SPY110122C134'</f>
        <v>40565</v>
      </c>
      <c r="J51">
        <f>[25]!'.SPY110122C134'</f>
        <v>134</v>
      </c>
      <c r="K51">
        <f>[4]!'.SPY110122P134'</f>
        <v>6.76</v>
      </c>
      <c r="L51" t="str">
        <f>[5]!'.SPY110122P134'</f>
        <v>X</v>
      </c>
      <c r="M51">
        <f>[6]!'.SPY110122P134'</f>
        <v>7.02</v>
      </c>
      <c r="N51" t="str">
        <f>[7]!'.SPY110122P134'</f>
        <v>X</v>
      </c>
      <c r="O51">
        <f>[23]!'.SPY110122P134'</f>
        <v>0.15570000000000001</v>
      </c>
      <c r="Q51">
        <f>[1]!'.SPY110122P134'</f>
        <v>7.44</v>
      </c>
      <c r="R51" t="str">
        <f>[2]!'.SPY110122P134'</f>
        <v>Q</v>
      </c>
    </row>
    <row r="52" spans="1:18">
      <c r="A52">
        <f>[23]!'.SPY110122C135'</f>
        <v>0.1368</v>
      </c>
      <c r="C52">
        <f>[1]!'.SPY110122C135'</f>
        <v>0.02</v>
      </c>
      <c r="D52" t="str">
        <f>[2]!'.SPY110122C135'</f>
        <v>Q</v>
      </c>
      <c r="E52">
        <f>[4]!'.SPY110122C135'</f>
        <v>0.01</v>
      </c>
      <c r="F52" t="str">
        <f>[5]!'.SPY110122C135'</f>
        <v>I</v>
      </c>
      <c r="G52">
        <f>[6]!'.SPY110122C135'</f>
        <v>0.02</v>
      </c>
      <c r="H52" t="str">
        <f>[7]!'.SPY110122C135'</f>
        <v>X</v>
      </c>
      <c r="I52">
        <f>[24]!'.SPY110122C135'</f>
        <v>40565</v>
      </c>
      <c r="J52">
        <f>[25]!'.SPY110122C135'</f>
        <v>135</v>
      </c>
      <c r="K52">
        <f>[4]!'.SPY110122P135'</f>
        <v>7.76</v>
      </c>
      <c r="L52" t="str">
        <f>[5]!'.SPY110122P135'</f>
        <v>X</v>
      </c>
      <c r="M52">
        <f>[6]!'.SPY110122P135'</f>
        <v>8.01</v>
      </c>
      <c r="N52" t="str">
        <f>[7]!'.SPY110122P135'</f>
        <v>X</v>
      </c>
      <c r="O52">
        <f>[23]!'.SPY110122P135'</f>
        <v>0.1709</v>
      </c>
      <c r="Q52">
        <f>[1]!'.SPY110122P135'</f>
        <v>8.7799999999999994</v>
      </c>
      <c r="R52" t="str">
        <f>[2]!'.SPY110122P135'</f>
        <v>I</v>
      </c>
    </row>
    <row r="53" spans="1:18">
      <c r="A53">
        <f>[23]!'.SPY110122C136'</f>
        <v>0.151</v>
      </c>
      <c r="C53">
        <f>[1]!'.SPY110122C136'</f>
        <v>0.02</v>
      </c>
      <c r="D53" t="str">
        <f>[2]!'.SPY110122C136'</f>
        <v>I</v>
      </c>
      <c r="E53">
        <f>[4]!'.SPY110122C136'</f>
        <v>0.01</v>
      </c>
      <c r="F53" t="str">
        <f>[5]!'.SPY110122C136'</f>
        <v>X</v>
      </c>
      <c r="G53">
        <f>[6]!'.SPY110122C136'</f>
        <v>0.02</v>
      </c>
      <c r="H53" t="str">
        <f>[7]!'.SPY110122C136'</f>
        <v>X</v>
      </c>
      <c r="I53">
        <f>[24]!'.SPY110122C136'</f>
        <v>40565</v>
      </c>
      <c r="J53">
        <f>[25]!'.SPY110122C136'</f>
        <v>136</v>
      </c>
      <c r="K53">
        <f>[4]!'.SPY110122P136'</f>
        <v>8.76</v>
      </c>
      <c r="L53" t="str">
        <f>[5]!'.SPY110122P136'</f>
        <v>X</v>
      </c>
      <c r="M53">
        <f>[6]!'.SPY110122P136'</f>
        <v>9.01</v>
      </c>
      <c r="N53" t="str">
        <f>[7]!'.SPY110122P136'</f>
        <v>X</v>
      </c>
      <c r="O53">
        <f>[23]!'.SPY110122P136'</f>
        <v>0.18759999999999999</v>
      </c>
      <c r="Q53">
        <f>[1]!'.SPY110122P136'</f>
        <v>9.32</v>
      </c>
      <c r="R53" t="str">
        <f>[2]!'.SPY110122P136'</f>
        <v>I</v>
      </c>
    </row>
    <row r="54" spans="1:18">
      <c r="A54">
        <f>[23]!'.SPY110122C137'</f>
        <v>0</v>
      </c>
      <c r="C54">
        <f>[1]!'.SPY110122C137'</f>
        <v>0.01</v>
      </c>
      <c r="D54" t="str">
        <f>[2]!'.SPY110122C137'</f>
        <v>N</v>
      </c>
      <c r="E54">
        <f>[4]!'.SPY110122C137'</f>
        <v>0</v>
      </c>
      <c r="F54" t="str">
        <f>[5]!'.SPY110122C137'</f>
        <v>N</v>
      </c>
      <c r="G54">
        <f>[6]!'.SPY110122C137'</f>
        <v>0.01</v>
      </c>
      <c r="H54" t="str">
        <f>[7]!'.SPY110122C137'</f>
        <v>N</v>
      </c>
      <c r="I54">
        <f>[24]!'.SPY110122C137'</f>
        <v>40565</v>
      </c>
      <c r="J54">
        <f>[25]!'.SPY110122C137'</f>
        <v>137</v>
      </c>
      <c r="K54">
        <f>[4]!'.SPY110122P137'</f>
        <v>9.77</v>
      </c>
      <c r="L54" t="str">
        <f>[5]!'.SPY110122P137'</f>
        <v>X</v>
      </c>
      <c r="M54">
        <f>[6]!'.SPY110122P137'</f>
        <v>10</v>
      </c>
      <c r="N54" t="str">
        <f>[7]!'.SPY110122P137'</f>
        <v>X</v>
      </c>
      <c r="O54">
        <f>[23]!'.SPY110122P137'</f>
        <v>0.20399999999999999</v>
      </c>
      <c r="Q54">
        <f>[1]!'.SPY110122P137'</f>
        <v>10.220000000000001</v>
      </c>
      <c r="R54" t="str">
        <f>[2]!'.SPY110122P137'</f>
        <v>I</v>
      </c>
    </row>
    <row r="55" spans="1:18">
      <c r="A55" t="s">
        <v>36</v>
      </c>
    </row>
    <row r="56" spans="1:18">
      <c r="A56" t="s">
        <v>31</v>
      </c>
      <c r="B56" t="s">
        <v>32</v>
      </c>
      <c r="C56" t="s">
        <v>2</v>
      </c>
      <c r="D56" t="s">
        <v>3</v>
      </c>
      <c r="E56" t="s">
        <v>5</v>
      </c>
      <c r="F56" t="s">
        <v>6</v>
      </c>
      <c r="G56" t="s">
        <v>7</v>
      </c>
      <c r="H56" t="s">
        <v>8</v>
      </c>
      <c r="I56" t="s">
        <v>33</v>
      </c>
      <c r="J56" t="s">
        <v>34</v>
      </c>
      <c r="K56" t="s">
        <v>5</v>
      </c>
      <c r="L56" t="s">
        <v>6</v>
      </c>
      <c r="M56" t="s">
        <v>7</v>
      </c>
      <c r="N56" t="s">
        <v>8</v>
      </c>
      <c r="O56" t="s">
        <v>31</v>
      </c>
      <c r="P56" t="s">
        <v>32</v>
      </c>
      <c r="Q56" t="s">
        <v>2</v>
      </c>
      <c r="R56" t="s">
        <v>3</v>
      </c>
    </row>
    <row r="57" spans="1:18">
      <c r="A57">
        <f>[23]!'.SPY110219C118'</f>
        <v>0.215</v>
      </c>
      <c r="C57">
        <f>[1]!'.SPY110219C118'</f>
        <v>9.84</v>
      </c>
      <c r="D57" t="str">
        <f>[2]!'.SPY110219C118'</f>
        <v>Z</v>
      </c>
      <c r="E57">
        <f>[4]!'.SPY110219C118'</f>
        <v>9.73</v>
      </c>
      <c r="F57" t="str">
        <f>[5]!'.SPY110219C118'</f>
        <v>X</v>
      </c>
      <c r="G57">
        <f>[6]!'.SPY110219C118'</f>
        <v>9.8800000000000008</v>
      </c>
      <c r="H57" t="str">
        <f>[7]!'.SPY110219C118'</f>
        <v>X</v>
      </c>
      <c r="I57">
        <f>[24]!'.SPY110219C118'</f>
        <v>40593</v>
      </c>
      <c r="J57">
        <f>[25]!'.SPY110219C118'</f>
        <v>118</v>
      </c>
      <c r="K57">
        <f>[4]!'.SPY110219P118'</f>
        <v>0.64</v>
      </c>
      <c r="L57" t="str">
        <f>[5]!'.SPY110219P118'</f>
        <v>X</v>
      </c>
      <c r="M57">
        <f>[6]!'.SPY110219P118'</f>
        <v>0.66</v>
      </c>
      <c r="N57" t="str">
        <f>[7]!'.SPY110219P118'</f>
        <v>X</v>
      </c>
      <c r="O57">
        <f>[23]!'.SPY110219P118'</f>
        <v>0.20760000000000001</v>
      </c>
      <c r="Q57">
        <f>[1]!'.SPY110219P118'</f>
        <v>0.63</v>
      </c>
      <c r="R57" t="str">
        <f>[2]!'.SPY110219P118'</f>
        <v>C</v>
      </c>
    </row>
    <row r="58" spans="1:18">
      <c r="A58">
        <f>[23]!'.SPY110219C119'</f>
        <v>0.20669999999999999</v>
      </c>
      <c r="C58">
        <f>[1]!'.SPY110219C119'</f>
        <v>8.94</v>
      </c>
      <c r="D58" t="str">
        <f>[2]!'.SPY110219C119'</f>
        <v>Q</v>
      </c>
      <c r="E58">
        <f>[4]!'.SPY110219C119'</f>
        <v>8.83</v>
      </c>
      <c r="F58" t="str">
        <f>[5]!'.SPY110219C119'</f>
        <v>X</v>
      </c>
      <c r="G58">
        <f>[6]!'.SPY110219C119'</f>
        <v>8.9499999999999993</v>
      </c>
      <c r="H58" t="str">
        <f>[7]!'.SPY110219C119'</f>
        <v>X</v>
      </c>
      <c r="I58">
        <f>[24]!'.SPY110219C119'</f>
        <v>40593</v>
      </c>
      <c r="J58">
        <f>[25]!'.SPY110219C119'</f>
        <v>119</v>
      </c>
      <c r="K58">
        <f>[4]!'.SPY110219P119'</f>
        <v>0.74</v>
      </c>
      <c r="L58" t="str">
        <f>[5]!'.SPY110219P119'</f>
        <v>X</v>
      </c>
      <c r="M58">
        <f>[6]!'.SPY110219P119'</f>
        <v>0.76</v>
      </c>
      <c r="N58" t="str">
        <f>[7]!'.SPY110219P119'</f>
        <v>X</v>
      </c>
      <c r="O58">
        <f>[23]!'.SPY110219P119'</f>
        <v>0.2009</v>
      </c>
      <c r="Q58">
        <f>[1]!'.SPY110219P119'</f>
        <v>0.73</v>
      </c>
      <c r="R58" t="str">
        <f>[2]!'.SPY110219P119'</f>
        <v>I</v>
      </c>
    </row>
    <row r="59" spans="1:18">
      <c r="A59">
        <f>[23]!'.SPY110219C120'</f>
        <v>0.19980000000000001</v>
      </c>
      <c r="C59">
        <f>[1]!'.SPY110219C120'</f>
        <v>8.07</v>
      </c>
      <c r="D59" t="str">
        <f>[2]!'.SPY110219C120'</f>
        <v>N</v>
      </c>
      <c r="E59">
        <f>[4]!'.SPY110219C120'</f>
        <v>7.95</v>
      </c>
      <c r="F59" t="str">
        <f>[5]!'.SPY110219C120'</f>
        <v>I</v>
      </c>
      <c r="G59">
        <f>[6]!'.SPY110219C120'</f>
        <v>8.06</v>
      </c>
      <c r="H59" t="str">
        <f>[7]!'.SPY110219C120'</f>
        <v>X</v>
      </c>
      <c r="I59">
        <f>[24]!'.SPY110219C120'</f>
        <v>40593</v>
      </c>
      <c r="J59">
        <f>[25]!'.SPY110219C120'</f>
        <v>120</v>
      </c>
      <c r="K59">
        <f>[4]!'.SPY110219P120'</f>
        <v>0.86</v>
      </c>
      <c r="L59" t="str">
        <f>[5]!'.SPY110219P120'</f>
        <v>X</v>
      </c>
      <c r="M59">
        <f>[6]!'.SPY110219P120'</f>
        <v>0.88</v>
      </c>
      <c r="N59" t="str">
        <f>[7]!'.SPY110219P120'</f>
        <v>X</v>
      </c>
      <c r="O59">
        <f>[23]!'.SPY110219P120'</f>
        <v>0.19450000000000001</v>
      </c>
      <c r="Q59">
        <f>[1]!'.SPY110219P120'</f>
        <v>0.86</v>
      </c>
      <c r="R59" t="str">
        <f>[2]!'.SPY110219P120'</f>
        <v>C</v>
      </c>
    </row>
    <row r="60" spans="1:18">
      <c r="A60">
        <f>[23]!'.SPY110219C121'</f>
        <v>0.19450000000000001</v>
      </c>
      <c r="C60">
        <f>[1]!'.SPY110219C121'</f>
        <v>7.07</v>
      </c>
      <c r="D60" t="str">
        <f>[2]!'.SPY110219C121'</f>
        <v>Z</v>
      </c>
      <c r="E60">
        <f>[4]!'.SPY110219C121'</f>
        <v>7.1</v>
      </c>
      <c r="F60" t="str">
        <f>[5]!'.SPY110219C121'</f>
        <v>I</v>
      </c>
      <c r="G60">
        <f>[6]!'.SPY110219C121'</f>
        <v>7.22</v>
      </c>
      <c r="H60" t="str">
        <f>[7]!'.SPY110219C121'</f>
        <v>X</v>
      </c>
      <c r="I60">
        <f>[24]!'.SPY110219C121'</f>
        <v>40593</v>
      </c>
      <c r="J60">
        <f>[25]!'.SPY110219C121'</f>
        <v>121</v>
      </c>
      <c r="K60">
        <f>[4]!'.SPY110219P121'</f>
        <v>1</v>
      </c>
      <c r="L60" t="str">
        <f>[5]!'.SPY110219P121'</f>
        <v>W</v>
      </c>
      <c r="M60">
        <f>[6]!'.SPY110219P121'</f>
        <v>1.03</v>
      </c>
      <c r="N60" t="str">
        <f>[7]!'.SPY110219P121'</f>
        <v>B</v>
      </c>
      <c r="O60">
        <f>[23]!'.SPY110219P121'</f>
        <v>0.18859999999999999</v>
      </c>
      <c r="Q60">
        <f>[1]!'.SPY110219P121'</f>
        <v>1</v>
      </c>
      <c r="R60" t="str">
        <f>[2]!'.SPY110219P121'</f>
        <v>Q</v>
      </c>
    </row>
    <row r="61" spans="1:18">
      <c r="A61">
        <f>[23]!'.SPY110219C122'</f>
        <v>0.18779999999999999</v>
      </c>
      <c r="C61">
        <f>[1]!'.SPY110219C122'</f>
        <v>6.35</v>
      </c>
      <c r="D61" t="str">
        <f>[2]!'.SPY110219C122'</f>
        <v>Q</v>
      </c>
      <c r="E61">
        <f>[4]!'.SPY110219C122'</f>
        <v>6.27</v>
      </c>
      <c r="F61" t="str">
        <f>[5]!'.SPY110219C122'</f>
        <v>I</v>
      </c>
      <c r="G61">
        <f>[6]!'.SPY110219C122'</f>
        <v>6.38</v>
      </c>
      <c r="H61" t="str">
        <f>[7]!'.SPY110219C122'</f>
        <v>X</v>
      </c>
      <c r="I61">
        <f>[24]!'.SPY110219C122'</f>
        <v>40593</v>
      </c>
      <c r="J61">
        <f>[25]!'.SPY110219C122'</f>
        <v>122</v>
      </c>
      <c r="K61">
        <f>[4]!'.SPY110219P122'</f>
        <v>1.18</v>
      </c>
      <c r="L61" t="str">
        <f>[5]!'.SPY110219P122'</f>
        <v>X</v>
      </c>
      <c r="M61">
        <f>[6]!'.SPY110219P122'</f>
        <v>1.2</v>
      </c>
      <c r="N61" t="str">
        <f>[7]!'.SPY110219P122'</f>
        <v>B</v>
      </c>
      <c r="O61">
        <f>[23]!'.SPY110219P122'</f>
        <v>0.18290000000000001</v>
      </c>
      <c r="Q61">
        <f>[1]!'.SPY110219P122'</f>
        <v>1.1499999999999999</v>
      </c>
      <c r="R61" t="str">
        <f>[2]!'.SPY110219P122'</f>
        <v>I</v>
      </c>
    </row>
    <row r="62" spans="1:18">
      <c r="A62">
        <f>[23]!'.SPY110219C123'</f>
        <v>0.182</v>
      </c>
      <c r="C62">
        <f>[1]!'.SPY110219C123'</f>
        <v>5.55</v>
      </c>
      <c r="D62" t="str">
        <f>[2]!'.SPY110219C123'</f>
        <v>X</v>
      </c>
      <c r="E62">
        <f>[4]!'.SPY110219C123'</f>
        <v>5.48</v>
      </c>
      <c r="F62" t="str">
        <f>[5]!'.SPY110219C123'</f>
        <v>X</v>
      </c>
      <c r="G62">
        <f>[6]!'.SPY110219C123'</f>
        <v>5.58</v>
      </c>
      <c r="H62" t="str">
        <f>[7]!'.SPY110219C123'</f>
        <v>X</v>
      </c>
      <c r="I62">
        <f>[24]!'.SPY110219C123'</f>
        <v>40593</v>
      </c>
      <c r="J62">
        <f>[25]!'.SPY110219C123'</f>
        <v>123</v>
      </c>
      <c r="K62">
        <f>[4]!'.SPY110219P123'</f>
        <v>1.38</v>
      </c>
      <c r="L62" t="str">
        <f>[5]!'.SPY110219P123'</f>
        <v>X</v>
      </c>
      <c r="M62">
        <f>[6]!'.SPY110219P123'</f>
        <v>1.4</v>
      </c>
      <c r="N62" t="str">
        <f>[7]!'.SPY110219P123'</f>
        <v>B</v>
      </c>
      <c r="O62">
        <f>[23]!'.SPY110219P123'</f>
        <v>0.17680000000000001</v>
      </c>
      <c r="Q62">
        <f>[1]!'.SPY110219P123'</f>
        <v>1.36</v>
      </c>
      <c r="R62" t="str">
        <f>[2]!'.SPY110219P123'</f>
        <v>N</v>
      </c>
    </row>
    <row r="63" spans="1:18">
      <c r="A63">
        <f>[23]!'.SPY110219C124'</f>
        <v>0.17610000000000001</v>
      </c>
      <c r="C63">
        <f>[1]!'.SPY110219C124'</f>
        <v>4.83</v>
      </c>
      <c r="D63" t="str">
        <f>[2]!'.SPY110219C124'</f>
        <v>I</v>
      </c>
      <c r="E63">
        <f>[4]!'.SPY110219C124'</f>
        <v>4.7300000000000004</v>
      </c>
      <c r="F63" t="str">
        <f>[5]!'.SPY110219C124'</f>
        <v>X</v>
      </c>
      <c r="G63">
        <f>[6]!'.SPY110219C124'</f>
        <v>4.8099999999999996</v>
      </c>
      <c r="H63" t="str">
        <f>[7]!'.SPY110219C124'</f>
        <v>X</v>
      </c>
      <c r="I63">
        <f>[24]!'.SPY110219C124'</f>
        <v>40593</v>
      </c>
      <c r="J63">
        <f>[25]!'.SPY110219C124'</f>
        <v>124</v>
      </c>
      <c r="K63">
        <f>[4]!'.SPY110219P124'</f>
        <v>1.61</v>
      </c>
      <c r="L63" t="str">
        <f>[5]!'.SPY110219P124'</f>
        <v>X</v>
      </c>
      <c r="M63">
        <f>[6]!'.SPY110219P124'</f>
        <v>1.64</v>
      </c>
      <c r="N63" t="str">
        <f>[7]!'.SPY110219P124'</f>
        <v>B</v>
      </c>
      <c r="O63">
        <f>[23]!'.SPY110219P124'</f>
        <v>0.17080000000000001</v>
      </c>
      <c r="Q63">
        <f>[1]!'.SPY110219P124'</f>
        <v>1.59</v>
      </c>
      <c r="R63" t="str">
        <f>[2]!'.SPY110219P124'</f>
        <v>X</v>
      </c>
    </row>
    <row r="64" spans="1:18">
      <c r="A64">
        <f>[23]!'.SPY110219C125'</f>
        <v>0.17030000000000001</v>
      </c>
      <c r="C64">
        <f>[1]!'.SPY110219C125'</f>
        <v>4.0999999999999996</v>
      </c>
      <c r="D64" t="str">
        <f>[2]!'.SPY110219C125'</f>
        <v>A</v>
      </c>
      <c r="E64">
        <f>[4]!'.SPY110219C125'</f>
        <v>4.0199999999999996</v>
      </c>
      <c r="F64" t="str">
        <f>[5]!'.SPY110219C125'</f>
        <v>X</v>
      </c>
      <c r="G64">
        <f>[6]!'.SPY110219C125'</f>
        <v>4.08</v>
      </c>
      <c r="H64" t="str">
        <f>[7]!'.SPY110219C125'</f>
        <v>X</v>
      </c>
      <c r="I64">
        <f>[24]!'.SPY110219C125'</f>
        <v>40593</v>
      </c>
      <c r="J64">
        <f>[25]!'.SPY110219C125'</f>
        <v>125</v>
      </c>
      <c r="K64">
        <f>[4]!'.SPY110219P125'</f>
        <v>1.89</v>
      </c>
      <c r="L64" t="str">
        <f>[5]!'.SPY110219P125'</f>
        <v>X</v>
      </c>
      <c r="M64">
        <f>[6]!'.SPY110219P125'</f>
        <v>1.93</v>
      </c>
      <c r="N64" t="str">
        <f>[7]!'.SPY110219P125'</f>
        <v>B</v>
      </c>
      <c r="O64">
        <f>[23]!'.SPY110219P125'</f>
        <v>0.1653</v>
      </c>
      <c r="Q64">
        <f>[1]!'.SPY110219P125'</f>
        <v>1.86</v>
      </c>
      <c r="R64" t="str">
        <f>[2]!'.SPY110219P125'</f>
        <v>N</v>
      </c>
    </row>
    <row r="65" spans="1:18">
      <c r="A65">
        <f>[23]!'.SPY110219C126'</f>
        <v>0.16470000000000001</v>
      </c>
      <c r="C65">
        <f>[1]!'.SPY110219C126'</f>
        <v>3.47</v>
      </c>
      <c r="D65" t="str">
        <f>[2]!'.SPY110219C126'</f>
        <v>W</v>
      </c>
      <c r="E65">
        <f>[4]!'.SPY110219C126'</f>
        <v>3.36</v>
      </c>
      <c r="F65" t="str">
        <f>[5]!'.SPY110219C126'</f>
        <v>X</v>
      </c>
      <c r="G65">
        <f>[6]!'.SPY110219C126'</f>
        <v>3.4</v>
      </c>
      <c r="H65" t="str">
        <f>[7]!'.SPY110219C126'</f>
        <v>X</v>
      </c>
      <c r="I65">
        <f>[24]!'.SPY110219C126'</f>
        <v>40593</v>
      </c>
      <c r="J65">
        <f>[25]!'.SPY110219C126'</f>
        <v>126</v>
      </c>
      <c r="K65">
        <f>[4]!'.SPY110219P126'</f>
        <v>2.21</v>
      </c>
      <c r="L65" t="str">
        <f>[5]!'.SPY110219P126'</f>
        <v>I</v>
      </c>
      <c r="M65">
        <f>[6]!'.SPY110219P126'</f>
        <v>2.2599999999999998</v>
      </c>
      <c r="N65" t="str">
        <f>[7]!'.SPY110219P126'</f>
        <v>B</v>
      </c>
      <c r="O65">
        <f>[23]!'.SPY110219P126'</f>
        <v>0.1595</v>
      </c>
      <c r="Q65">
        <f>[1]!'.SPY110219P126'</f>
        <v>2.19</v>
      </c>
      <c r="R65" t="str">
        <f>[2]!'.SPY110219P126'</f>
        <v>C</v>
      </c>
    </row>
    <row r="66" spans="1:18">
      <c r="A66">
        <f>[23]!'.SPY110219C127'</f>
        <v>0.15920000000000001</v>
      </c>
      <c r="C66">
        <f>[1]!'.SPY110219C127'</f>
        <v>2.83</v>
      </c>
      <c r="D66" t="str">
        <f>[2]!'.SPY110219C127'</f>
        <v>X</v>
      </c>
      <c r="E66">
        <f>[4]!'.SPY110219C127'</f>
        <v>2.74</v>
      </c>
      <c r="F66" t="str">
        <f>[5]!'.SPY110219C127'</f>
        <v>I</v>
      </c>
      <c r="G66">
        <f>[6]!'.SPY110219C127'</f>
        <v>2.79</v>
      </c>
      <c r="H66" t="str">
        <f>[7]!'.SPY110219C127'</f>
        <v>X</v>
      </c>
      <c r="I66">
        <f>[24]!'.SPY110219C127'</f>
        <v>40593</v>
      </c>
      <c r="J66">
        <f>[25]!'.SPY110219C127'</f>
        <v>127</v>
      </c>
      <c r="K66">
        <f>[4]!'.SPY110219P127'</f>
        <v>2.6</v>
      </c>
      <c r="L66" t="str">
        <f>[5]!'.SPY110219P127'</f>
        <v>N</v>
      </c>
      <c r="M66">
        <f>[6]!'.SPY110219P127'</f>
        <v>2.65</v>
      </c>
      <c r="N66" t="str">
        <f>[7]!'.SPY110219P127'</f>
        <v>B</v>
      </c>
      <c r="O66">
        <f>[23]!'.SPY110219P127'</f>
        <v>0.15429999999999999</v>
      </c>
      <c r="Q66">
        <f>[1]!'.SPY110219P127'</f>
        <v>2.61</v>
      </c>
      <c r="R66" t="str">
        <f>[2]!'.SPY110219P127'</f>
        <v>B</v>
      </c>
    </row>
    <row r="67" spans="1:18">
      <c r="A67">
        <f>[23]!'.SPY110219C128'</f>
        <v>0.154</v>
      </c>
      <c r="C67">
        <f>[1]!'.SPY110219C128'</f>
        <v>2.2599999999999998</v>
      </c>
      <c r="D67" t="str">
        <f>[2]!'.SPY110219C128'</f>
        <v>Q</v>
      </c>
      <c r="E67">
        <f>[4]!'.SPY110219C128'</f>
        <v>2.19</v>
      </c>
      <c r="F67" t="str">
        <f>[5]!'.SPY110219C128'</f>
        <v>X</v>
      </c>
      <c r="G67">
        <f>[6]!'.SPY110219C128'</f>
        <v>2.23</v>
      </c>
      <c r="H67" t="str">
        <f>[7]!'.SPY110219C128'</f>
        <v>B</v>
      </c>
      <c r="I67">
        <f>[24]!'.SPY110219C128'</f>
        <v>40593</v>
      </c>
      <c r="J67">
        <f>[25]!'.SPY110219C128'</f>
        <v>128</v>
      </c>
      <c r="K67">
        <f>[4]!'.SPY110219P128'</f>
        <v>3.04</v>
      </c>
      <c r="L67" t="str">
        <f>[5]!'.SPY110219P128'</f>
        <v>B</v>
      </c>
      <c r="M67">
        <f>[6]!'.SPY110219P128'</f>
        <v>3.1</v>
      </c>
      <c r="N67" t="str">
        <f>[7]!'.SPY110219P128'</f>
        <v>B</v>
      </c>
      <c r="O67">
        <f>[23]!'.SPY110219P128'</f>
        <v>0.14899999999999999</v>
      </c>
      <c r="Q67">
        <f>[1]!'.SPY110219P128'</f>
        <v>3.02</v>
      </c>
      <c r="R67" t="str">
        <f>[2]!'.SPY110219P128'</f>
        <v>C</v>
      </c>
    </row>
    <row r="68" spans="1:18">
      <c r="A68">
        <f>[23]!'.SPY110219C129'</f>
        <v>0.14879999999999999</v>
      </c>
      <c r="C68">
        <f>[1]!'.SPY110219C129'</f>
        <v>1.75</v>
      </c>
      <c r="D68" t="str">
        <f>[2]!'.SPY110219C129'</f>
        <v>C</v>
      </c>
      <c r="E68">
        <f>[4]!'.SPY110219C129'</f>
        <v>1.7</v>
      </c>
      <c r="F68" t="str">
        <f>[5]!'.SPY110219C129'</f>
        <v>X</v>
      </c>
      <c r="G68">
        <f>[6]!'.SPY110219C129'</f>
        <v>1.74</v>
      </c>
      <c r="H68" t="str">
        <f>[7]!'.SPY110219C129'</f>
        <v>B</v>
      </c>
      <c r="I68">
        <f>[24]!'.SPY110219C129'</f>
        <v>40593</v>
      </c>
      <c r="J68">
        <f>[25]!'.SPY110219C129'</f>
        <v>129</v>
      </c>
      <c r="K68">
        <f>[4]!'.SPY110219P129'</f>
        <v>3.55</v>
      </c>
      <c r="L68" t="str">
        <f>[5]!'.SPY110219P129'</f>
        <v>X</v>
      </c>
      <c r="M68">
        <f>[6]!'.SPY110219P129'</f>
        <v>3.62</v>
      </c>
      <c r="N68" t="str">
        <f>[7]!'.SPY110219P129'</f>
        <v>N</v>
      </c>
      <c r="O68">
        <f>[23]!'.SPY110219P129'</f>
        <v>0.1439</v>
      </c>
      <c r="Q68">
        <f>[1]!'.SPY110219P129'</f>
        <v>3.54</v>
      </c>
      <c r="R68" t="str">
        <f>[2]!'.SPY110219P129'</f>
        <v>W</v>
      </c>
    </row>
    <row r="69" spans="1:18">
      <c r="A69">
        <f>[23]!'.SPY110219C130'</f>
        <v>0.14430000000000001</v>
      </c>
      <c r="C69">
        <f>[1]!'.SPY110219C130'</f>
        <v>1.35</v>
      </c>
      <c r="D69" t="str">
        <f>[2]!'.SPY110219C130'</f>
        <v>B</v>
      </c>
      <c r="E69">
        <f>[4]!'.SPY110219C130'</f>
        <v>1.29</v>
      </c>
      <c r="F69" t="str">
        <f>[5]!'.SPY110219C130'</f>
        <v>X</v>
      </c>
      <c r="G69">
        <f>[6]!'.SPY110219C130'</f>
        <v>1.32</v>
      </c>
      <c r="H69" t="str">
        <f>[7]!'.SPY110219C130'</f>
        <v>X</v>
      </c>
      <c r="I69">
        <f>[24]!'.SPY110219C130'</f>
        <v>40593</v>
      </c>
      <c r="J69">
        <f>[25]!'.SPY110219C130'</f>
        <v>130</v>
      </c>
      <c r="K69">
        <f>[4]!'.SPY110219P130'</f>
        <v>4.1100000000000003</v>
      </c>
      <c r="L69" t="str">
        <f>[5]!'.SPY110219P130'</f>
        <v>X</v>
      </c>
      <c r="M69">
        <f>[6]!'.SPY110219P130'</f>
        <v>4.2</v>
      </c>
      <c r="N69" t="str">
        <f>[7]!'.SPY110219P130'</f>
        <v>X</v>
      </c>
      <c r="O69">
        <f>[23]!'.SPY110219P130'</f>
        <v>0.13800000000000001</v>
      </c>
      <c r="Q69">
        <f>[1]!'.SPY110219P130'</f>
        <v>4.1100000000000003</v>
      </c>
      <c r="R69" t="str">
        <f>[2]!'.SPY110219P130'</f>
        <v>N</v>
      </c>
    </row>
    <row r="70" spans="1:18">
      <c r="A70">
        <f>[23]!'.SPY110219C131'</f>
        <v>0.1401</v>
      </c>
      <c r="C70">
        <f>[1]!'.SPY110219C131'</f>
        <v>0.98</v>
      </c>
      <c r="D70" t="str">
        <f>[2]!'.SPY110219C131'</f>
        <v>I</v>
      </c>
      <c r="E70">
        <f>[4]!'.SPY110219C131'</f>
        <v>0.95</v>
      </c>
      <c r="F70" t="str">
        <f>[5]!'.SPY110219C131'</f>
        <v>X</v>
      </c>
      <c r="G70">
        <f>[6]!'.SPY110219C131'</f>
        <v>0.97</v>
      </c>
      <c r="H70" t="str">
        <f>[7]!'.SPY110219C131'</f>
        <v>X</v>
      </c>
      <c r="I70">
        <f>[24]!'.SPY110219C131'</f>
        <v>40593</v>
      </c>
      <c r="J70">
        <f>[25]!'.SPY110219C131'</f>
        <v>131</v>
      </c>
      <c r="K70">
        <f>[4]!'.SPY110219P131'</f>
        <v>4.76</v>
      </c>
      <c r="L70" t="str">
        <f>[5]!'.SPY110219P131'</f>
        <v>X</v>
      </c>
      <c r="M70">
        <f>[6]!'.SPY110219P131'</f>
        <v>4.87</v>
      </c>
      <c r="N70" t="str">
        <f>[7]!'.SPY110219P131'</f>
        <v>I</v>
      </c>
      <c r="O70">
        <f>[23]!'.SPY110219P131'</f>
        <v>0.1336</v>
      </c>
      <c r="Q70">
        <f>[1]!'.SPY110219P131'</f>
        <v>4.74</v>
      </c>
      <c r="R70" t="str">
        <f>[2]!'.SPY110219P131'</f>
        <v>N</v>
      </c>
    </row>
    <row r="71" spans="1:18">
      <c r="A71">
        <f>[23]!'.SPY110219C132'</f>
        <v>0.13689999999999999</v>
      </c>
      <c r="C71">
        <f>[1]!'.SPY110219C132'</f>
        <v>0.7</v>
      </c>
      <c r="D71" t="str">
        <f>[2]!'.SPY110219C132'</f>
        <v>X</v>
      </c>
      <c r="E71">
        <f>[4]!'.SPY110219C132'</f>
        <v>0.68</v>
      </c>
      <c r="F71" t="str">
        <f>[5]!'.SPY110219C132'</f>
        <v>X</v>
      </c>
      <c r="G71">
        <f>[6]!'.SPY110219C132'</f>
        <v>0.7</v>
      </c>
      <c r="H71" t="str">
        <f>[7]!'.SPY110219C132'</f>
        <v>X</v>
      </c>
      <c r="I71">
        <f>[24]!'.SPY110219C132'</f>
        <v>40593</v>
      </c>
      <c r="J71">
        <f>[25]!'.SPY110219C132'</f>
        <v>132</v>
      </c>
      <c r="K71">
        <f>[4]!'.SPY110219P132'</f>
        <v>5.48</v>
      </c>
      <c r="L71" t="str">
        <f>[5]!'.SPY110219P132'</f>
        <v>B</v>
      </c>
      <c r="M71">
        <f>[6]!'.SPY110219P132'</f>
        <v>5.61</v>
      </c>
      <c r="N71" t="str">
        <f>[7]!'.SPY110219P132'</f>
        <v>X</v>
      </c>
      <c r="O71">
        <f>[23]!'.SPY110219P132'</f>
        <v>0.12909999999999999</v>
      </c>
      <c r="Q71">
        <f>[1]!'.SPY110219P132'</f>
        <v>5.5</v>
      </c>
      <c r="R71" t="str">
        <f>[2]!'.SPY110219P132'</f>
        <v>Z</v>
      </c>
    </row>
    <row r="72" spans="1:18">
      <c r="A72">
        <f>[23]!'.SPY110219C133'</f>
        <v>0.13350000000000001</v>
      </c>
      <c r="C72">
        <f>[1]!'.SPY110219C133'</f>
        <v>0.49</v>
      </c>
      <c r="D72" t="str">
        <f>[2]!'.SPY110219C133'</f>
        <v>I</v>
      </c>
      <c r="E72">
        <f>[4]!'.SPY110219C133'</f>
        <v>0.47</v>
      </c>
      <c r="F72" t="str">
        <f>[5]!'.SPY110219C133'</f>
        <v>X</v>
      </c>
      <c r="G72">
        <f>[6]!'.SPY110219C133'</f>
        <v>0.49</v>
      </c>
      <c r="H72" t="str">
        <f>[7]!'.SPY110219C133'</f>
        <v>X</v>
      </c>
      <c r="I72">
        <f>[24]!'.SPY110219C133'</f>
        <v>40593</v>
      </c>
      <c r="J72">
        <f>[25]!'.SPY110219C133'</f>
        <v>133</v>
      </c>
      <c r="K72">
        <f>[4]!'.SPY110219P133'</f>
        <v>6.2</v>
      </c>
      <c r="L72" t="str">
        <f>[5]!'.SPY110219P133'</f>
        <v>C</v>
      </c>
      <c r="M72">
        <f>[6]!'.SPY110219P133'</f>
        <v>6.42</v>
      </c>
      <c r="N72" t="str">
        <f>[7]!'.SPY110219P133'</f>
        <v>X</v>
      </c>
      <c r="O72">
        <f>[23]!'.SPY110219P133'</f>
        <v>0.12139999999999999</v>
      </c>
      <c r="Q72">
        <f>[1]!'.SPY110219P133'</f>
        <v>7.19</v>
      </c>
      <c r="R72" t="str">
        <f>[2]!'.SPY110219P133'</f>
        <v>C</v>
      </c>
    </row>
    <row r="73" spans="1:18">
      <c r="A73">
        <f>[23]!'.SPY110219C134'</f>
        <v>0.13089999999999999</v>
      </c>
      <c r="C73">
        <f>[1]!'.SPY110219C134'</f>
        <v>0.34</v>
      </c>
      <c r="D73" t="str">
        <f>[2]!'.SPY110219C134'</f>
        <v>I</v>
      </c>
      <c r="E73">
        <f>[4]!'.SPY110219C134'</f>
        <v>0.32</v>
      </c>
      <c r="F73" t="str">
        <f>[5]!'.SPY110219C134'</f>
        <v>X</v>
      </c>
      <c r="G73">
        <f>[6]!'.SPY110219C134'</f>
        <v>0.33</v>
      </c>
      <c r="H73" t="str">
        <f>[7]!'.SPY110219C134'</f>
        <v>X</v>
      </c>
      <c r="I73">
        <f>[24]!'.SPY110219C134'</f>
        <v>40593</v>
      </c>
      <c r="J73">
        <f>[25]!'.SPY110219C134'</f>
        <v>134</v>
      </c>
      <c r="K73">
        <f>[4]!'.SPY110219P134'</f>
        <v>7.05</v>
      </c>
      <c r="L73" t="str">
        <f>[5]!'.SPY110219P134'</f>
        <v>X</v>
      </c>
      <c r="M73">
        <f>[6]!'.SPY110219P134'</f>
        <v>7.27</v>
      </c>
      <c r="N73" t="str">
        <f>[7]!'.SPY110219P134'</f>
        <v>C</v>
      </c>
      <c r="O73">
        <f>[23]!'.SPY110219P134'</f>
        <v>0.1168</v>
      </c>
      <c r="Q73">
        <f>[1]!'.SPY110219P134'</f>
        <v>7.83</v>
      </c>
      <c r="R73" t="str">
        <f>[2]!'.SPY110219P134'</f>
        <v>C</v>
      </c>
    </row>
    <row r="74" spans="1:18">
      <c r="A74">
        <f>[23]!'.SPY110219C135'</f>
        <v>0.1298</v>
      </c>
      <c r="C74">
        <f>[1]!'.SPY110219C135'</f>
        <v>0.22</v>
      </c>
      <c r="D74" t="str">
        <f>[2]!'.SPY110219C135'</f>
        <v>C</v>
      </c>
      <c r="E74">
        <f>[4]!'.SPY110219C135'</f>
        <v>0.21</v>
      </c>
      <c r="F74" t="str">
        <f>[5]!'.SPY110219C135'</f>
        <v>W</v>
      </c>
      <c r="G74">
        <f>[6]!'.SPY110219C135'</f>
        <v>0.23</v>
      </c>
      <c r="H74" t="str">
        <f>[7]!'.SPY110219C135'</f>
        <v>X</v>
      </c>
      <c r="I74">
        <f>[24]!'.SPY110219C135'</f>
        <v>40593</v>
      </c>
      <c r="J74">
        <f>[25]!'.SPY110219C135'</f>
        <v>135</v>
      </c>
      <c r="K74">
        <f>[4]!'.SPY110219P135'</f>
        <v>7.96</v>
      </c>
      <c r="L74" t="str">
        <f>[5]!'.SPY110219P135'</f>
        <v>X</v>
      </c>
      <c r="M74">
        <f>[6]!'.SPY110219P135'</f>
        <v>8.16</v>
      </c>
      <c r="N74" t="str">
        <f>[7]!'.SPY110219P135'</f>
        <v>B</v>
      </c>
      <c r="O74">
        <f>[23]!'.SPY110219P135'</f>
        <v>0.11169999999999999</v>
      </c>
      <c r="Q74">
        <f>[1]!'.SPY110219P135'</f>
        <v>8.1</v>
      </c>
      <c r="R74" t="str">
        <f>[2]!'.SPY110219P135'</f>
        <v>Q</v>
      </c>
    </row>
    <row r="75" spans="1:18">
      <c r="A75">
        <f>[23]!'.SPY110219C136'</f>
        <v>0.13</v>
      </c>
      <c r="C75">
        <f>[1]!'.SPY110219C136'</f>
        <v>0.17</v>
      </c>
      <c r="D75" t="str">
        <f>[2]!'.SPY110219C136'</f>
        <v>I</v>
      </c>
      <c r="E75">
        <f>[4]!'.SPY110219C136'</f>
        <v>0.14000000000000001</v>
      </c>
      <c r="F75" t="str">
        <f>[5]!'.SPY110219C136'</f>
        <v>N</v>
      </c>
      <c r="G75">
        <f>[6]!'.SPY110219C136'</f>
        <v>0.16</v>
      </c>
      <c r="H75" t="str">
        <f>[7]!'.SPY110219C136'</f>
        <v>X</v>
      </c>
      <c r="I75">
        <f>[24]!'.SPY110219C136'</f>
        <v>40593</v>
      </c>
      <c r="J75">
        <f>[25]!'.SPY110219C136'</f>
        <v>136</v>
      </c>
      <c r="K75">
        <f>[4]!'.SPY110219P136'</f>
        <v>8.86</v>
      </c>
      <c r="L75" t="str">
        <f>[5]!'.SPY110219P136'</f>
        <v>X</v>
      </c>
      <c r="M75">
        <f>[6]!'.SPY110219P136'</f>
        <v>9.15</v>
      </c>
      <c r="N75" t="str">
        <f>[7]!'.SPY110219P136'</f>
        <v>X</v>
      </c>
      <c r="O75">
        <f>[23]!'.SPY110219P136'</f>
        <v>0.1087</v>
      </c>
      <c r="Q75">
        <f>[1]!'.SPY110219P136'</f>
        <v>8.3699999999999992</v>
      </c>
      <c r="R75" t="str">
        <f>[2]!'.SPY110219P136'</f>
        <v>Z</v>
      </c>
    </row>
    <row r="76" spans="1:18">
      <c r="A76">
        <f>[23]!'.SPY110219C137'</f>
        <v>0.1303</v>
      </c>
      <c r="C76">
        <f>[1]!'.SPY110219C137'</f>
        <v>0.1</v>
      </c>
      <c r="D76" t="str">
        <f>[2]!'.SPY110219C137'</f>
        <v>I</v>
      </c>
      <c r="E76">
        <f>[4]!'.SPY110219C137'</f>
        <v>0.1</v>
      </c>
      <c r="F76" t="str">
        <f>[5]!'.SPY110219C137'</f>
        <v>N</v>
      </c>
      <c r="G76">
        <f>[6]!'.SPY110219C137'</f>
        <v>0.11</v>
      </c>
      <c r="H76" t="str">
        <f>[7]!'.SPY110219C137'</f>
        <v>X</v>
      </c>
      <c r="I76">
        <f>[24]!'.SPY110219C137'</f>
        <v>40593</v>
      </c>
      <c r="J76">
        <f>[25]!'.SPY110219C137'</f>
        <v>137</v>
      </c>
      <c r="K76">
        <f>[4]!'.SPY110219P137'</f>
        <v>9.82</v>
      </c>
      <c r="L76" t="str">
        <f>[5]!'.SPY110219P137'</f>
        <v>B</v>
      </c>
      <c r="M76">
        <f>[6]!'.SPY110219P137'</f>
        <v>10.1</v>
      </c>
      <c r="N76" t="str">
        <f>[7]!'.SPY110219P137'</f>
        <v>X</v>
      </c>
      <c r="O76">
        <f>[23]!'.SPY110219P137'</f>
        <v>9.6000000000000002E-2</v>
      </c>
      <c r="Q76">
        <f>[1]!'.SPY110219P137'</f>
        <v>10.119999999999999</v>
      </c>
      <c r="R76" t="str">
        <f>[2]!'.SPY110219P137'</f>
        <v>N</v>
      </c>
    </row>
    <row r="77" spans="1:18">
      <c r="A77" t="s">
        <v>37</v>
      </c>
    </row>
    <row r="78" spans="1:18">
      <c r="A78" t="s">
        <v>31</v>
      </c>
      <c r="B78" t="s">
        <v>32</v>
      </c>
      <c r="C78" t="s">
        <v>2</v>
      </c>
      <c r="D78" t="s">
        <v>3</v>
      </c>
      <c r="E78" t="s">
        <v>5</v>
      </c>
      <c r="F78" t="s">
        <v>6</v>
      </c>
      <c r="G78" t="s">
        <v>7</v>
      </c>
      <c r="H78" t="s">
        <v>8</v>
      </c>
      <c r="I78" t="s">
        <v>33</v>
      </c>
      <c r="J78" t="s">
        <v>34</v>
      </c>
      <c r="K78" t="s">
        <v>5</v>
      </c>
      <c r="L78" t="s">
        <v>6</v>
      </c>
      <c r="M78" t="s">
        <v>7</v>
      </c>
      <c r="N78" t="s">
        <v>8</v>
      </c>
      <c r="O78" t="s">
        <v>31</v>
      </c>
      <c r="P78" t="s">
        <v>32</v>
      </c>
      <c r="Q78" t="s">
        <v>2</v>
      </c>
      <c r="R78" t="s">
        <v>3</v>
      </c>
    </row>
    <row r="79" spans="1:18">
      <c r="A79">
        <f>[23]!'.SPY110319C118'</f>
        <v>0.21529999999999999</v>
      </c>
      <c r="C79">
        <f>[1]!'.SPY110319C118'</f>
        <v>10.46</v>
      </c>
      <c r="D79" t="str">
        <f>[2]!'.SPY110319C118'</f>
        <v>I</v>
      </c>
      <c r="E79">
        <f>[4]!'.SPY110319C118'</f>
        <v>10.33</v>
      </c>
      <c r="F79" t="str">
        <f>[5]!'.SPY110319C118'</f>
        <v>I</v>
      </c>
      <c r="G79">
        <f>[6]!'.SPY110319C118'</f>
        <v>10.5</v>
      </c>
      <c r="H79" t="str">
        <f>[7]!'.SPY110319C118'</f>
        <v>X</v>
      </c>
      <c r="I79">
        <f>[24]!'.SPY110319C118'</f>
        <v>40621</v>
      </c>
      <c r="J79">
        <f>[25]!'.SPY110319C118'</f>
        <v>118</v>
      </c>
      <c r="K79">
        <f>[4]!'.SPY110319P118'</f>
        <v>1.39</v>
      </c>
      <c r="L79" t="str">
        <f>[5]!'.SPY110319P118'</f>
        <v>X</v>
      </c>
      <c r="M79">
        <f>[6]!'.SPY110319P118'</f>
        <v>1.41</v>
      </c>
      <c r="N79" t="str">
        <f>[7]!'.SPY110319P118'</f>
        <v>X</v>
      </c>
      <c r="O79">
        <f>[23]!'.SPY110319P118'</f>
        <v>0.21229999999999999</v>
      </c>
      <c r="Q79">
        <f>[1]!'.SPY110319P118'</f>
        <v>1.4</v>
      </c>
      <c r="R79" t="str">
        <f>[2]!'.SPY110319P118'</f>
        <v>C</v>
      </c>
    </row>
    <row r="80" spans="1:18">
      <c r="A80">
        <f>[23]!'.SPY110319C119'</f>
        <v>0.20880000000000001</v>
      </c>
      <c r="C80">
        <f>[1]!'.SPY110319C119'</f>
        <v>9.56</v>
      </c>
      <c r="D80" t="str">
        <f>[2]!'.SPY110319C119'</f>
        <v>A</v>
      </c>
      <c r="E80">
        <f>[4]!'.SPY110319C119'</f>
        <v>9.49</v>
      </c>
      <c r="F80" t="str">
        <f>[5]!'.SPY110319C119'</f>
        <v>X</v>
      </c>
      <c r="G80">
        <f>[6]!'.SPY110319C119'</f>
        <v>9.61</v>
      </c>
      <c r="H80" t="str">
        <f>[7]!'.SPY110319C119'</f>
        <v>X</v>
      </c>
      <c r="I80">
        <f>[24]!'.SPY110319C119'</f>
        <v>40621</v>
      </c>
      <c r="J80">
        <f>[25]!'.SPY110319C119'</f>
        <v>119</v>
      </c>
      <c r="K80">
        <f>[4]!'.SPY110319P119'</f>
        <v>1.55</v>
      </c>
      <c r="L80" t="str">
        <f>[5]!'.SPY110319P119'</f>
        <v>X</v>
      </c>
      <c r="M80">
        <f>[6]!'.SPY110319P119'</f>
        <v>1.57</v>
      </c>
      <c r="N80" t="str">
        <f>[7]!'.SPY110319P119'</f>
        <v>B</v>
      </c>
      <c r="O80">
        <f>[23]!'.SPY110319P119'</f>
        <v>0.20710000000000001</v>
      </c>
      <c r="Q80">
        <f>[1]!'.SPY110319P119'</f>
        <v>1.56</v>
      </c>
      <c r="R80" t="str">
        <f>[2]!'.SPY110319P119'</f>
        <v>A</v>
      </c>
    </row>
    <row r="81" spans="1:18">
      <c r="A81">
        <f>[23]!'.SPY110319C120'</f>
        <v>0.20349999999999999</v>
      </c>
      <c r="C81">
        <f>[1]!'.SPY110319C120'</f>
        <v>8.7100000000000009</v>
      </c>
      <c r="D81" t="str">
        <f>[2]!'.SPY110319C120'</f>
        <v>N</v>
      </c>
      <c r="E81">
        <f>[4]!'.SPY110319C120'</f>
        <v>8.66</v>
      </c>
      <c r="F81" t="str">
        <f>[5]!'.SPY110319C120'</f>
        <v>X</v>
      </c>
      <c r="G81">
        <f>[6]!'.SPY110319C120'</f>
        <v>8.7799999999999994</v>
      </c>
      <c r="H81" t="str">
        <f>[7]!'.SPY110319C120'</f>
        <v>X</v>
      </c>
      <c r="I81">
        <f>[24]!'.SPY110319C120'</f>
        <v>40621</v>
      </c>
      <c r="J81">
        <f>[25]!'.SPY110319C120'</f>
        <v>120</v>
      </c>
      <c r="K81">
        <f>[4]!'.SPY110319P120'</f>
        <v>1.73</v>
      </c>
      <c r="L81" t="str">
        <f>[5]!'.SPY110319P120'</f>
        <v>X</v>
      </c>
      <c r="M81">
        <f>[6]!'.SPY110319P120'</f>
        <v>1.76</v>
      </c>
      <c r="N81" t="str">
        <f>[7]!'.SPY110319P120'</f>
        <v>I</v>
      </c>
      <c r="O81">
        <f>[23]!'.SPY110319P120'</f>
        <v>0.2024</v>
      </c>
      <c r="Q81">
        <f>[1]!'.SPY110319P120'</f>
        <v>1.73</v>
      </c>
      <c r="R81" t="str">
        <f>[2]!'.SPY110319P120'</f>
        <v>X</v>
      </c>
    </row>
    <row r="82" spans="1:18">
      <c r="A82">
        <f>[23]!'.SPY110319C121'</f>
        <v>0.1978</v>
      </c>
      <c r="C82">
        <f>[1]!'.SPY110319C121'</f>
        <v>7.97</v>
      </c>
      <c r="D82" t="str">
        <f>[2]!'.SPY110319C121'</f>
        <v>C</v>
      </c>
      <c r="E82">
        <f>[4]!'.SPY110319C121'</f>
        <v>7.85</v>
      </c>
      <c r="F82" t="str">
        <f>[5]!'.SPY110319C121'</f>
        <v>X</v>
      </c>
      <c r="G82">
        <f>[6]!'.SPY110319C121'</f>
        <v>7.96</v>
      </c>
      <c r="H82" t="str">
        <f>[7]!'.SPY110319C121'</f>
        <v>X</v>
      </c>
      <c r="I82">
        <f>[24]!'.SPY110319C121'</f>
        <v>40621</v>
      </c>
      <c r="J82">
        <f>[25]!'.SPY110319C121'</f>
        <v>121</v>
      </c>
      <c r="K82">
        <f>[4]!'.SPY110319P121'</f>
        <v>1.94</v>
      </c>
      <c r="L82" t="str">
        <f>[5]!'.SPY110319P121'</f>
        <v>X</v>
      </c>
      <c r="M82">
        <f>[6]!'.SPY110319P121'</f>
        <v>1.96</v>
      </c>
      <c r="N82" t="str">
        <f>[7]!'.SPY110319P121'</f>
        <v>B</v>
      </c>
      <c r="O82">
        <f>[23]!'.SPY110319P121'</f>
        <v>0.19769999999999999</v>
      </c>
      <c r="Q82">
        <f>[1]!'.SPY110319P121'</f>
        <v>1.92</v>
      </c>
      <c r="R82" t="str">
        <f>[2]!'.SPY110319P121'</f>
        <v>N</v>
      </c>
    </row>
    <row r="83" spans="1:18">
      <c r="A83">
        <f>[23]!'.SPY110319C122'</f>
        <v>0.193</v>
      </c>
      <c r="C83">
        <f>[1]!'.SPY110319C122'</f>
        <v>7.11</v>
      </c>
      <c r="D83" t="str">
        <f>[2]!'.SPY110319C122'</f>
        <v>X</v>
      </c>
      <c r="E83">
        <f>[4]!'.SPY110319C122'</f>
        <v>7.08</v>
      </c>
      <c r="F83" t="str">
        <f>[5]!'.SPY110319C122'</f>
        <v>X</v>
      </c>
      <c r="G83">
        <f>[6]!'.SPY110319C122'</f>
        <v>7.18</v>
      </c>
      <c r="H83" t="str">
        <f>[7]!'.SPY110319C122'</f>
        <v>X</v>
      </c>
      <c r="I83">
        <f>[24]!'.SPY110319C122'</f>
        <v>40621</v>
      </c>
      <c r="J83">
        <f>[25]!'.SPY110319C122'</f>
        <v>122</v>
      </c>
      <c r="K83">
        <f>[4]!'.SPY110319P122'</f>
        <v>2.17</v>
      </c>
      <c r="L83" t="str">
        <f>[5]!'.SPY110319P122'</f>
        <v>X</v>
      </c>
      <c r="M83">
        <f>[6]!'.SPY110319P122'</f>
        <v>2.2000000000000002</v>
      </c>
      <c r="N83" t="str">
        <f>[7]!'.SPY110319P122'</f>
        <v>I</v>
      </c>
      <c r="O83">
        <f>[23]!'.SPY110319P122'</f>
        <v>0.19320000000000001</v>
      </c>
      <c r="Q83">
        <f>[1]!'.SPY110319P122'</f>
        <v>2.17</v>
      </c>
      <c r="R83" t="str">
        <f>[2]!'.SPY110319P122'</f>
        <v>A</v>
      </c>
    </row>
    <row r="84" spans="1:18">
      <c r="A84">
        <f>[23]!'.SPY110319C123'</f>
        <v>0.18790000000000001</v>
      </c>
      <c r="C84">
        <f>[1]!'.SPY110319C123'</f>
        <v>6.37</v>
      </c>
      <c r="D84" t="str">
        <f>[2]!'.SPY110319C123'</f>
        <v>N</v>
      </c>
      <c r="E84">
        <f>[4]!'.SPY110319C123'</f>
        <v>6.33</v>
      </c>
      <c r="F84" t="str">
        <f>[5]!'.SPY110319C123'</f>
        <v>X</v>
      </c>
      <c r="G84">
        <f>[6]!'.SPY110319C123'</f>
        <v>6.42</v>
      </c>
      <c r="H84" t="str">
        <f>[7]!'.SPY110319C123'</f>
        <v>X</v>
      </c>
      <c r="I84">
        <f>[24]!'.SPY110319C123'</f>
        <v>40621</v>
      </c>
      <c r="J84">
        <f>[25]!'.SPY110319C123'</f>
        <v>123</v>
      </c>
      <c r="K84">
        <f>[4]!'.SPY110319P123'</f>
        <v>2.4300000000000002</v>
      </c>
      <c r="L84" t="str">
        <f>[5]!'.SPY110319P123'</f>
        <v>X</v>
      </c>
      <c r="M84">
        <f>[6]!'.SPY110319P123'</f>
        <v>2.46</v>
      </c>
      <c r="N84" t="str">
        <f>[7]!'.SPY110319P123'</f>
        <v>I</v>
      </c>
      <c r="O84">
        <f>[23]!'.SPY110319P123'</f>
        <v>0.18859999999999999</v>
      </c>
      <c r="Q84">
        <f>[1]!'.SPY110319P123'</f>
        <v>2.4300000000000002</v>
      </c>
      <c r="R84" t="str">
        <f>[2]!'.SPY110319P123'</f>
        <v>W</v>
      </c>
    </row>
    <row r="85" spans="1:18">
      <c r="A85">
        <f>[23]!'.SPY110319C124'</f>
        <v>0.18279999999999999</v>
      </c>
      <c r="C85">
        <f>[1]!'.SPY110319C124'</f>
        <v>5.67</v>
      </c>
      <c r="D85" t="str">
        <f>[2]!'.SPY110319C124'</f>
        <v>W</v>
      </c>
      <c r="E85">
        <f>[4]!'.SPY110319C124'</f>
        <v>5.61</v>
      </c>
      <c r="F85" t="str">
        <f>[5]!'.SPY110319C124'</f>
        <v>X</v>
      </c>
      <c r="G85">
        <f>[6]!'.SPY110319C124'</f>
        <v>5.69</v>
      </c>
      <c r="H85" t="str">
        <f>[7]!'.SPY110319C124'</f>
        <v>X</v>
      </c>
      <c r="I85">
        <f>[24]!'.SPY110319C124'</f>
        <v>40621</v>
      </c>
      <c r="J85">
        <f>[25]!'.SPY110319C124'</f>
        <v>124</v>
      </c>
      <c r="K85">
        <f>[4]!'.SPY110319P124'</f>
        <v>2.72</v>
      </c>
      <c r="L85" t="str">
        <f>[5]!'.SPY110319P124'</f>
        <v>X</v>
      </c>
      <c r="M85">
        <f>[6]!'.SPY110319P124'</f>
        <v>2.75</v>
      </c>
      <c r="N85" t="str">
        <f>[7]!'.SPY110319P124'</f>
        <v>B</v>
      </c>
      <c r="O85">
        <f>[23]!'.SPY110319P124'</f>
        <v>0.184</v>
      </c>
      <c r="Q85">
        <f>[1]!'.SPY110319P124'</f>
        <v>2.7</v>
      </c>
      <c r="R85" t="str">
        <f>[2]!'.SPY110319P124'</f>
        <v>Q</v>
      </c>
    </row>
    <row r="86" spans="1:18">
      <c r="A86">
        <f>[23]!'.SPY110319C125'</f>
        <v>0.17760000000000001</v>
      </c>
      <c r="C86">
        <f>[1]!'.SPY110319C125'</f>
        <v>4.9800000000000004</v>
      </c>
      <c r="D86" t="str">
        <f>[2]!'.SPY110319C125'</f>
        <v>I</v>
      </c>
      <c r="E86">
        <f>[4]!'.SPY110319C125'</f>
        <v>4.92</v>
      </c>
      <c r="F86" t="str">
        <f>[5]!'.SPY110319C125'</f>
        <v>I</v>
      </c>
      <c r="G86">
        <f>[6]!'.SPY110319C125'</f>
        <v>4.99</v>
      </c>
      <c r="H86" t="str">
        <f>[7]!'.SPY110319C125'</f>
        <v>X</v>
      </c>
      <c r="I86">
        <f>[24]!'.SPY110319C125'</f>
        <v>40621</v>
      </c>
      <c r="J86">
        <f>[25]!'.SPY110319C125'</f>
        <v>125</v>
      </c>
      <c r="K86">
        <f>[4]!'.SPY110319P125'</f>
        <v>3.05</v>
      </c>
      <c r="L86" t="str">
        <f>[5]!'.SPY110319P125'</f>
        <v>X</v>
      </c>
      <c r="M86">
        <f>[6]!'.SPY110319P125'</f>
        <v>3.08</v>
      </c>
      <c r="N86" t="str">
        <f>[7]!'.SPY110319P125'</f>
        <v>B</v>
      </c>
      <c r="O86">
        <f>[23]!'.SPY110319P125'</f>
        <v>0.17979999999999999</v>
      </c>
      <c r="Q86">
        <f>[1]!'.SPY110319P125'</f>
        <v>3.03</v>
      </c>
      <c r="R86" t="str">
        <f>[2]!'.SPY110319P125'</f>
        <v>I</v>
      </c>
    </row>
    <row r="87" spans="1:18">
      <c r="A87">
        <f>[23]!'.SPY110319C126'</f>
        <v>0.17280000000000001</v>
      </c>
      <c r="C87">
        <f>[1]!'.SPY110319C126'</f>
        <v>4.32</v>
      </c>
      <c r="D87" t="str">
        <f>[2]!'.SPY110319C126'</f>
        <v>C</v>
      </c>
      <c r="E87">
        <f>[4]!'.SPY110319C126'</f>
        <v>4.28</v>
      </c>
      <c r="F87" t="str">
        <f>[5]!'.SPY110319C126'</f>
        <v>X</v>
      </c>
      <c r="G87">
        <f>[6]!'.SPY110319C126'</f>
        <v>4.33</v>
      </c>
      <c r="H87" t="str">
        <f>[7]!'.SPY110319C126'</f>
        <v>B</v>
      </c>
      <c r="I87">
        <f>[24]!'.SPY110319C126'</f>
        <v>40621</v>
      </c>
      <c r="J87">
        <f>[25]!'.SPY110319C126'</f>
        <v>126</v>
      </c>
      <c r="K87">
        <f>[4]!'.SPY110319P126'</f>
        <v>3.42</v>
      </c>
      <c r="L87" t="str">
        <f>[5]!'.SPY110319P126'</f>
        <v>X</v>
      </c>
      <c r="M87">
        <f>[6]!'.SPY110319P126'</f>
        <v>3.46</v>
      </c>
      <c r="N87" t="str">
        <f>[7]!'.SPY110319P126'</f>
        <v>B</v>
      </c>
      <c r="O87">
        <f>[23]!'.SPY110319P126'</f>
        <v>0.17610000000000001</v>
      </c>
      <c r="Q87">
        <f>[1]!'.SPY110319P126'</f>
        <v>3.41</v>
      </c>
      <c r="R87" t="str">
        <f>[2]!'.SPY110319P126'</f>
        <v>Q</v>
      </c>
    </row>
    <row r="88" spans="1:18">
      <c r="A88">
        <f>[23]!'.SPY110319C127'</f>
        <v>0.1678</v>
      </c>
      <c r="C88">
        <f>[1]!'.SPY110319C127'</f>
        <v>3.76</v>
      </c>
      <c r="D88" t="str">
        <f>[2]!'.SPY110319C127'</f>
        <v>N</v>
      </c>
      <c r="E88">
        <f>[4]!'.SPY110319C127'</f>
        <v>3.67</v>
      </c>
      <c r="F88" t="str">
        <f>[5]!'.SPY110319C127'</f>
        <v>X</v>
      </c>
      <c r="G88">
        <f>[6]!'.SPY110319C127'</f>
        <v>3.71</v>
      </c>
      <c r="H88" t="str">
        <f>[7]!'.SPY110319C127'</f>
        <v>B</v>
      </c>
      <c r="I88">
        <f>[24]!'.SPY110319C127'</f>
        <v>40621</v>
      </c>
      <c r="J88">
        <f>[25]!'.SPY110319C127'</f>
        <v>127</v>
      </c>
      <c r="K88">
        <f>[4]!'.SPY110319P127'</f>
        <v>3.83</v>
      </c>
      <c r="L88" t="str">
        <f>[5]!'.SPY110319P127'</f>
        <v>N</v>
      </c>
      <c r="M88">
        <f>[6]!'.SPY110319P127'</f>
        <v>3.87</v>
      </c>
      <c r="N88" t="str">
        <f>[7]!'.SPY110319P127'</f>
        <v>B</v>
      </c>
      <c r="O88">
        <f>[23]!'.SPY110319P127'</f>
        <v>0.17199999999999999</v>
      </c>
      <c r="Q88">
        <f>[1]!'.SPY110319P127'</f>
        <v>3.8</v>
      </c>
      <c r="R88" t="str">
        <f>[2]!'.SPY110319P127'</f>
        <v>W</v>
      </c>
    </row>
    <row r="89" spans="1:18">
      <c r="A89">
        <f>[23]!'.SPY110319C128'</f>
        <v>0.16350000000000001</v>
      </c>
      <c r="C89">
        <f>[1]!'.SPY110319C128'</f>
        <v>3.2</v>
      </c>
      <c r="D89" t="str">
        <f>[2]!'.SPY110319C128'</f>
        <v>B</v>
      </c>
      <c r="E89">
        <f>[4]!'.SPY110319C128'</f>
        <v>3.11</v>
      </c>
      <c r="F89" t="str">
        <f>[5]!'.SPY110319C128'</f>
        <v>I</v>
      </c>
      <c r="G89">
        <f>[6]!'.SPY110319C128'</f>
        <v>3.15</v>
      </c>
      <c r="H89" t="str">
        <f>[7]!'.SPY110319C128'</f>
        <v>X</v>
      </c>
      <c r="I89">
        <f>[24]!'.SPY110319C128'</f>
        <v>40621</v>
      </c>
      <c r="J89">
        <f>[25]!'.SPY110319C128'</f>
        <v>128</v>
      </c>
      <c r="K89">
        <f>[4]!'.SPY110319P128'</f>
        <v>4.2699999999999996</v>
      </c>
      <c r="L89" t="str">
        <f>[5]!'.SPY110319P128'</f>
        <v>W</v>
      </c>
      <c r="M89">
        <f>[6]!'.SPY110319P128'</f>
        <v>4.34</v>
      </c>
      <c r="N89" t="str">
        <f>[7]!'.SPY110319P128'</f>
        <v>I</v>
      </c>
      <c r="O89">
        <f>[23]!'.SPY110319P128'</f>
        <v>0.16830000000000001</v>
      </c>
      <c r="Q89">
        <f>[1]!'.SPY110319P128'</f>
        <v>4.28</v>
      </c>
      <c r="R89" t="str">
        <f>[2]!'.SPY110319P128'</f>
        <v>X</v>
      </c>
    </row>
    <row r="90" spans="1:18">
      <c r="A90">
        <f>[23]!'.SPY110319C129'</f>
        <v>0.1593</v>
      </c>
      <c r="C90">
        <f>[1]!'.SPY110319C129'</f>
        <v>2.68</v>
      </c>
      <c r="D90" t="str">
        <f>[2]!'.SPY110319C129'</f>
        <v>N</v>
      </c>
      <c r="E90">
        <f>[4]!'.SPY110319C129'</f>
        <v>2.6</v>
      </c>
      <c r="F90" t="str">
        <f>[5]!'.SPY110319C129'</f>
        <v>X</v>
      </c>
      <c r="G90">
        <f>[6]!'.SPY110319C129'</f>
        <v>2.64</v>
      </c>
      <c r="H90" t="str">
        <f>[7]!'.SPY110319C129'</f>
        <v>X</v>
      </c>
      <c r="I90">
        <f>[24]!'.SPY110319C129'</f>
        <v>40621</v>
      </c>
      <c r="J90">
        <f>[25]!'.SPY110319C129'</f>
        <v>129</v>
      </c>
      <c r="K90">
        <f>[4]!'.SPY110319P129'</f>
        <v>4.78</v>
      </c>
      <c r="L90" t="str">
        <f>[5]!'.SPY110319P129'</f>
        <v>W</v>
      </c>
      <c r="M90">
        <f>[6]!'.SPY110319P129'</f>
        <v>4.8499999999999996</v>
      </c>
      <c r="N90" t="str">
        <f>[7]!'.SPY110319P129'</f>
        <v>X</v>
      </c>
      <c r="O90">
        <f>[23]!'.SPY110319P129'</f>
        <v>0.1651</v>
      </c>
      <c r="Q90">
        <f>[1]!'.SPY110319P129'</f>
        <v>4.78</v>
      </c>
      <c r="R90" t="str">
        <f>[2]!'.SPY110319P129'</f>
        <v>Z</v>
      </c>
    </row>
    <row r="91" spans="1:18">
      <c r="A91">
        <f>[23]!'.SPY110319C130'</f>
        <v>0.155</v>
      </c>
      <c r="C91">
        <f>[1]!'.SPY110319C130'</f>
        <v>2.17</v>
      </c>
      <c r="D91" t="str">
        <f>[2]!'.SPY110319C130'</f>
        <v>C</v>
      </c>
      <c r="E91">
        <f>[4]!'.SPY110319C130'</f>
        <v>2.14</v>
      </c>
      <c r="F91" t="str">
        <f>[5]!'.SPY110319C130'</f>
        <v>X</v>
      </c>
      <c r="G91">
        <f>[6]!'.SPY110319C130'</f>
        <v>2.17</v>
      </c>
      <c r="H91" t="str">
        <f>[7]!'.SPY110319C130'</f>
        <v>X</v>
      </c>
      <c r="I91">
        <f>[24]!'.SPY110319C130'</f>
        <v>40621</v>
      </c>
      <c r="J91">
        <f>[25]!'.SPY110319C130'</f>
        <v>130</v>
      </c>
      <c r="K91">
        <f>[4]!'.SPY110319P130'</f>
        <v>5.32</v>
      </c>
      <c r="L91" t="str">
        <f>[5]!'.SPY110319P130'</f>
        <v>I</v>
      </c>
      <c r="M91">
        <f>[6]!'.SPY110319P130'</f>
        <v>5.42</v>
      </c>
      <c r="N91" t="str">
        <f>[7]!'.SPY110319P130'</f>
        <v>X</v>
      </c>
      <c r="O91">
        <f>[23]!'.SPY110319P130'</f>
        <v>0.1618</v>
      </c>
      <c r="Q91">
        <f>[1]!'.SPY110319P130'</f>
        <v>5.33</v>
      </c>
      <c r="R91" t="str">
        <f>[2]!'.SPY110319P130'</f>
        <v>X</v>
      </c>
    </row>
    <row r="92" spans="1:18">
      <c r="A92">
        <f>[23]!'.SPY110319C131'</f>
        <v>0.151</v>
      </c>
      <c r="C92">
        <f>[1]!'.SPY110319C131'</f>
        <v>1.79</v>
      </c>
      <c r="D92" t="str">
        <f>[2]!'.SPY110319C131'</f>
        <v>N</v>
      </c>
      <c r="E92">
        <f>[4]!'.SPY110319C131'</f>
        <v>1.73</v>
      </c>
      <c r="F92" t="str">
        <f>[5]!'.SPY110319C131'</f>
        <v>X</v>
      </c>
      <c r="G92">
        <f>[6]!'.SPY110319C131'</f>
        <v>1.76</v>
      </c>
      <c r="H92" t="str">
        <f>[7]!'.SPY110319C131'</f>
        <v>X</v>
      </c>
      <c r="I92">
        <f>[24]!'.SPY110319C131'</f>
        <v>40621</v>
      </c>
      <c r="J92">
        <f>[25]!'.SPY110319C131'</f>
        <v>131</v>
      </c>
      <c r="K92">
        <f>[4]!'.SPY110319P131'</f>
        <v>5.9</v>
      </c>
      <c r="L92" t="str">
        <f>[5]!'.SPY110319P131'</f>
        <v>X</v>
      </c>
      <c r="M92">
        <f>[6]!'.SPY110319P131'</f>
        <v>6.04</v>
      </c>
      <c r="N92" t="str">
        <f>[7]!'.SPY110319P131'</f>
        <v>X</v>
      </c>
      <c r="O92">
        <f>[23]!'.SPY110319P131'</f>
        <v>0.15870000000000001</v>
      </c>
      <c r="Q92">
        <f>[1]!'.SPY110319P131'</f>
        <v>5.92</v>
      </c>
      <c r="R92" t="str">
        <f>[2]!'.SPY110319P131'</f>
        <v>I</v>
      </c>
    </row>
    <row r="93" spans="1:18">
      <c r="A93">
        <f>[23]!'.SPY110319C132'</f>
        <v>0.14710000000000001</v>
      </c>
      <c r="C93">
        <f>[1]!'.SPY110319C132'</f>
        <v>1.41</v>
      </c>
      <c r="D93" t="str">
        <f>[2]!'.SPY110319C132'</f>
        <v>I</v>
      </c>
      <c r="E93">
        <f>[4]!'.SPY110319C132'</f>
        <v>1.37</v>
      </c>
      <c r="F93" t="str">
        <f>[5]!'.SPY110319C132'</f>
        <v>X</v>
      </c>
      <c r="G93">
        <f>[6]!'.SPY110319C132'</f>
        <v>1.4</v>
      </c>
      <c r="H93" t="str">
        <f>[7]!'.SPY110319C132'</f>
        <v>N</v>
      </c>
      <c r="I93">
        <f>[24]!'.SPY110319C132'</f>
        <v>40621</v>
      </c>
      <c r="J93">
        <f>[25]!'.SPY110319C132'</f>
        <v>132</v>
      </c>
      <c r="K93">
        <f>[4]!'.SPY110319P132'</f>
        <v>6.52</v>
      </c>
      <c r="L93" t="str">
        <f>[5]!'.SPY110319P132'</f>
        <v>X</v>
      </c>
      <c r="M93">
        <f>[6]!'.SPY110319P132'</f>
        <v>6.72</v>
      </c>
      <c r="N93" t="str">
        <f>[7]!'.SPY110319P132'</f>
        <v>X</v>
      </c>
      <c r="O93">
        <f>[23]!'.SPY110319P132'</f>
        <v>0.15570000000000001</v>
      </c>
      <c r="Q93">
        <f>[1]!'.SPY110319P132'</f>
        <v>6.61</v>
      </c>
      <c r="R93" t="str">
        <f>[2]!'.SPY110319P132'</f>
        <v>X</v>
      </c>
    </row>
    <row r="94" spans="1:18">
      <c r="A94">
        <f>[23]!'.SPY110319C133'</f>
        <v>0.14380000000000001</v>
      </c>
      <c r="C94">
        <f>[1]!'.SPY110319C133'</f>
        <v>1.1000000000000001</v>
      </c>
      <c r="D94" t="str">
        <f>[2]!'.SPY110319C133'</f>
        <v>C</v>
      </c>
      <c r="E94">
        <f>[4]!'.SPY110319C133'</f>
        <v>1.07</v>
      </c>
      <c r="F94" t="str">
        <f>[5]!'.SPY110319C133'</f>
        <v>W</v>
      </c>
      <c r="G94">
        <f>[6]!'.SPY110319C133'</f>
        <v>1.1000000000000001</v>
      </c>
      <c r="H94" t="str">
        <f>[7]!'.SPY110319C133'</f>
        <v>X</v>
      </c>
      <c r="I94">
        <f>[24]!'.SPY110319C133'</f>
        <v>40621</v>
      </c>
      <c r="J94">
        <f>[25]!'.SPY110319C133'</f>
        <v>133</v>
      </c>
      <c r="K94">
        <f>[4]!'.SPY110319P133'</f>
        <v>7.23</v>
      </c>
      <c r="L94" t="str">
        <f>[5]!'.SPY110319P133'</f>
        <v>X</v>
      </c>
      <c r="M94">
        <f>[6]!'.SPY110319P133'</f>
        <v>7.44</v>
      </c>
      <c r="N94" t="str">
        <f>[7]!'.SPY110319P133'</f>
        <v>X</v>
      </c>
      <c r="O94">
        <f>[23]!'.SPY110319P133'</f>
        <v>0.154</v>
      </c>
      <c r="Q94">
        <f>[1]!'.SPY110319P133'</f>
        <v>7.17</v>
      </c>
      <c r="R94" t="str">
        <f>[2]!'.SPY110319P133'</f>
        <v>C</v>
      </c>
    </row>
    <row r="95" spans="1:18">
      <c r="A95">
        <f>[23]!'.SPY110319C134'</f>
        <v>0.1406</v>
      </c>
      <c r="C95">
        <f>[1]!'.SPY110319C134'</f>
        <v>0.84</v>
      </c>
      <c r="D95" t="str">
        <f>[2]!'.SPY110319C134'</f>
        <v>N</v>
      </c>
      <c r="E95">
        <f>[4]!'.SPY110319C134'</f>
        <v>0.82</v>
      </c>
      <c r="F95" t="str">
        <f>[5]!'.SPY110319C134'</f>
        <v>X</v>
      </c>
      <c r="G95">
        <f>[6]!'.SPY110319C134'</f>
        <v>0.85</v>
      </c>
      <c r="H95" t="str">
        <f>[7]!'.SPY110319C134'</f>
        <v>X</v>
      </c>
      <c r="I95">
        <f>[24]!'.SPY110319C134'</f>
        <v>40621</v>
      </c>
      <c r="J95">
        <f>[25]!'.SPY110319C134'</f>
        <v>134</v>
      </c>
      <c r="K95">
        <f>[4]!'.SPY110319P134'</f>
        <v>7.99</v>
      </c>
      <c r="L95" t="str">
        <f>[5]!'.SPY110319P134'</f>
        <v>X</v>
      </c>
      <c r="M95">
        <f>[6]!'.SPY110319P134'</f>
        <v>8.2100000000000009</v>
      </c>
      <c r="N95" t="str">
        <f>[7]!'.SPY110319P134'</f>
        <v>X</v>
      </c>
      <c r="O95">
        <f>[23]!'.SPY110319P134'</f>
        <v>0.153</v>
      </c>
      <c r="Q95">
        <f>[1]!'.SPY110319P134'</f>
        <v>8.25</v>
      </c>
      <c r="R95" t="str">
        <f>[2]!'.SPY110319P134'</f>
        <v>I</v>
      </c>
    </row>
    <row r="96" spans="1:18">
      <c r="A96">
        <f>[23]!'.SPY110319C135'</f>
        <v>0.13819999999999999</v>
      </c>
      <c r="C96">
        <f>[1]!'.SPY110319C135'</f>
        <v>0.64</v>
      </c>
      <c r="D96" t="str">
        <f>[2]!'.SPY110319C135'</f>
        <v>I</v>
      </c>
      <c r="E96">
        <f>[4]!'.SPY110319C135'</f>
        <v>0.63</v>
      </c>
      <c r="F96" t="str">
        <f>[5]!'.SPY110319C135'</f>
        <v>X</v>
      </c>
      <c r="G96">
        <f>[6]!'.SPY110319C135'</f>
        <v>0.64</v>
      </c>
      <c r="H96" t="str">
        <f>[7]!'.SPY110319C135'</f>
        <v>X</v>
      </c>
      <c r="I96">
        <f>[24]!'.SPY110319C135'</f>
        <v>40621</v>
      </c>
      <c r="J96">
        <f>[25]!'.SPY110319C135'</f>
        <v>135</v>
      </c>
      <c r="K96">
        <f>[4]!'.SPY110319P135'</f>
        <v>8.8000000000000007</v>
      </c>
      <c r="L96" t="str">
        <f>[5]!'.SPY110319P135'</f>
        <v>X</v>
      </c>
      <c r="M96">
        <f>[6]!'.SPY110319P135'</f>
        <v>9.02</v>
      </c>
      <c r="N96" t="str">
        <f>[7]!'.SPY110319P135'</f>
        <v>X</v>
      </c>
      <c r="O96">
        <f>[23]!'.SPY110319P135'</f>
        <v>0.1525</v>
      </c>
      <c r="Q96">
        <f>[1]!'.SPY110319P135'</f>
        <v>9.1999999999999993</v>
      </c>
      <c r="R96" t="str">
        <f>[2]!'.SPY110319P135'</f>
        <v>A</v>
      </c>
    </row>
    <row r="97" spans="1:18">
      <c r="A97">
        <f>[23]!'.SPY110319C136'</f>
        <v>0.13669999999999999</v>
      </c>
      <c r="C97">
        <f>[1]!'.SPY110319C136'</f>
        <v>0.45</v>
      </c>
      <c r="D97" t="str">
        <f>[2]!'.SPY110319C136'</f>
        <v>C</v>
      </c>
      <c r="E97">
        <f>[4]!'.SPY110319C136'</f>
        <v>0.47</v>
      </c>
      <c r="F97" t="str">
        <f>[5]!'.SPY110319C136'</f>
        <v>X</v>
      </c>
      <c r="G97">
        <f>[6]!'.SPY110319C136'</f>
        <v>0.49</v>
      </c>
      <c r="H97" t="str">
        <f>[7]!'.SPY110319C136'</f>
        <v>X</v>
      </c>
      <c r="I97">
        <f>[24]!'.SPY110319C136'</f>
        <v>40621</v>
      </c>
      <c r="J97">
        <f>[25]!'.SPY110319C136'</f>
        <v>136</v>
      </c>
      <c r="K97">
        <f>[4]!'.SPY110319P136'</f>
        <v>9.65</v>
      </c>
      <c r="L97" t="str">
        <f>[5]!'.SPY110319P136'</f>
        <v>B</v>
      </c>
      <c r="M97">
        <f>[6]!'.SPY110319P136'</f>
        <v>9.89</v>
      </c>
      <c r="N97" t="str">
        <f>[7]!'.SPY110319P136'</f>
        <v>X</v>
      </c>
      <c r="O97">
        <f>[23]!'.SPY110319P136'</f>
        <v>0.15379999999999999</v>
      </c>
      <c r="Q97">
        <f>[1]!'.SPY110319P136'</f>
        <v>9.41</v>
      </c>
      <c r="R97" t="str">
        <f>[2]!'.SPY110319P136'</f>
        <v>X</v>
      </c>
    </row>
    <row r="98" spans="1:18">
      <c r="A98">
        <f>[23]!'.SPY110319C137'</f>
        <v>0.1348</v>
      </c>
      <c r="C98">
        <f>[1]!'.SPY110319C137'</f>
        <v>0.36</v>
      </c>
      <c r="D98" t="str">
        <f>[2]!'.SPY110319C137'</f>
        <v>N</v>
      </c>
      <c r="E98">
        <f>[4]!'.SPY110319C137'</f>
        <v>0.35</v>
      </c>
      <c r="F98" t="str">
        <f>[5]!'.SPY110319C137'</f>
        <v>X</v>
      </c>
      <c r="G98">
        <f>[6]!'.SPY110319C137'</f>
        <v>0.36</v>
      </c>
      <c r="H98" t="str">
        <f>[7]!'.SPY110319C137'</f>
        <v>N</v>
      </c>
      <c r="I98">
        <f>[24]!'.SPY110319C137'</f>
        <v>40621</v>
      </c>
      <c r="J98">
        <f>[25]!'.SPY110319C137'</f>
        <v>137</v>
      </c>
      <c r="K98">
        <f>[4]!'.SPY110319P137'</f>
        <v>10.54</v>
      </c>
      <c r="L98" t="str">
        <f>[5]!'.SPY110319P137'</f>
        <v>X</v>
      </c>
      <c r="M98">
        <f>[6]!'.SPY110319P137'</f>
        <v>10.78</v>
      </c>
      <c r="N98" t="str">
        <f>[7]!'.SPY110319P137'</f>
        <v>X</v>
      </c>
      <c r="O98">
        <f>[23]!'.SPY110319P137'</f>
        <v>0.15570000000000001</v>
      </c>
      <c r="Q98">
        <f>[1]!'.SPY110319P137'</f>
        <v>10.65</v>
      </c>
      <c r="R98" t="str">
        <f>[2]!'.SPY110319P137'</f>
        <v>C</v>
      </c>
    </row>
    <row r="99" spans="1:18">
      <c r="A99" t="s">
        <v>38</v>
      </c>
    </row>
    <row r="100" spans="1:18">
      <c r="A100" t="s">
        <v>31</v>
      </c>
      <c r="B100" t="s">
        <v>32</v>
      </c>
      <c r="C100" t="s">
        <v>2</v>
      </c>
      <c r="D100" t="s">
        <v>3</v>
      </c>
      <c r="E100" t="s">
        <v>5</v>
      </c>
      <c r="F100" t="s">
        <v>6</v>
      </c>
      <c r="G100" t="s">
        <v>7</v>
      </c>
      <c r="H100" t="s">
        <v>8</v>
      </c>
      <c r="I100" t="s">
        <v>33</v>
      </c>
      <c r="J100" t="s">
        <v>34</v>
      </c>
      <c r="K100" t="s">
        <v>5</v>
      </c>
      <c r="L100" t="s">
        <v>6</v>
      </c>
      <c r="M100" t="s">
        <v>7</v>
      </c>
      <c r="N100" t="s">
        <v>8</v>
      </c>
      <c r="O100" t="s">
        <v>31</v>
      </c>
      <c r="P100" t="s">
        <v>32</v>
      </c>
      <c r="Q100" t="s">
        <v>2</v>
      </c>
      <c r="R100" t="s">
        <v>3</v>
      </c>
    </row>
    <row r="101" spans="1:18">
      <c r="A101">
        <f>[23]!'.SPY110331C118'</f>
        <v>0.21249999999999999</v>
      </c>
      <c r="C101">
        <f>[1]!'.SPY110331C118'</f>
        <v>10.37</v>
      </c>
      <c r="D101" t="str">
        <f>[2]!'.SPY110331C118'</f>
        <v>I</v>
      </c>
      <c r="E101">
        <f>[4]!'.SPY110331C118'</f>
        <v>10.54</v>
      </c>
      <c r="F101" t="str">
        <f>[5]!'.SPY110331C118'</f>
        <v>X</v>
      </c>
      <c r="G101">
        <f>[6]!'.SPY110331C118'</f>
        <v>10.73</v>
      </c>
      <c r="H101" t="str">
        <f>[7]!'.SPY110331C118'</f>
        <v>X</v>
      </c>
      <c r="I101">
        <f>[24]!'.SPY110331C118'</f>
        <v>40634</v>
      </c>
      <c r="J101">
        <f>[25]!'.SPY110331C118'</f>
        <v>118</v>
      </c>
      <c r="K101">
        <f>[4]!'.SPY110331P118'</f>
        <v>1.68</v>
      </c>
      <c r="L101" t="str">
        <f>[5]!'.SPY110331P118'</f>
        <v>X</v>
      </c>
      <c r="M101">
        <f>[6]!'.SPY110331P118'</f>
        <v>1.75</v>
      </c>
      <c r="N101" t="str">
        <f>[7]!'.SPY110331P118'</f>
        <v>I</v>
      </c>
      <c r="O101">
        <f>[23]!'.SPY110331P118'</f>
        <v>0.21210000000000001</v>
      </c>
      <c r="Q101">
        <f>[1]!'.SPY110331P118'</f>
        <v>1.7</v>
      </c>
      <c r="R101" t="str">
        <f>[2]!'.SPY110331P118'</f>
        <v>W</v>
      </c>
    </row>
    <row r="102" spans="1:18">
      <c r="A102">
        <f>[23]!'.SPY110331C119'</f>
        <v>0.20830000000000001</v>
      </c>
      <c r="C102">
        <f>[1]!'.SPY110331C119'</f>
        <v>10.28</v>
      </c>
      <c r="D102" t="str">
        <f>[2]!'.SPY110331C119'</f>
        <v>I</v>
      </c>
      <c r="E102">
        <f>[4]!'.SPY110331C119'</f>
        <v>9.73</v>
      </c>
      <c r="F102" t="str">
        <f>[5]!'.SPY110331C119'</f>
        <v>I</v>
      </c>
      <c r="G102">
        <f>[6]!'.SPY110331C119'</f>
        <v>9.9</v>
      </c>
      <c r="H102" t="str">
        <f>[7]!'.SPY110331C119'</f>
        <v>X</v>
      </c>
      <c r="I102">
        <f>[24]!'.SPY110331C119'</f>
        <v>40634</v>
      </c>
      <c r="J102">
        <f>[25]!'.SPY110331C119'</f>
        <v>119</v>
      </c>
      <c r="K102">
        <f>[4]!'.SPY110331P119'</f>
        <v>1.87</v>
      </c>
      <c r="L102" t="str">
        <f>[5]!'.SPY110331P119'</f>
        <v>X</v>
      </c>
      <c r="M102">
        <f>[6]!'.SPY110331P119'</f>
        <v>1.93</v>
      </c>
      <c r="N102" t="str">
        <f>[7]!'.SPY110331P119'</f>
        <v>I</v>
      </c>
      <c r="O102">
        <f>[23]!'.SPY110331P119'</f>
        <v>0.20780000000000001</v>
      </c>
      <c r="Q102">
        <f>[1]!'.SPY110331P119'</f>
        <v>1.82</v>
      </c>
      <c r="R102" t="str">
        <f>[2]!'.SPY110331P119'</f>
        <v>N</v>
      </c>
    </row>
    <row r="103" spans="1:18">
      <c r="A103">
        <f>[23]!'.SPY110331C120'</f>
        <v>0.20319999999999999</v>
      </c>
      <c r="C103">
        <f>[1]!'.SPY110331C120'</f>
        <v>8.68</v>
      </c>
      <c r="D103" t="str">
        <f>[2]!'.SPY110331C120'</f>
        <v>N</v>
      </c>
      <c r="E103">
        <f>[4]!'.SPY110331C120'</f>
        <v>8.92</v>
      </c>
      <c r="F103" t="str">
        <f>[5]!'.SPY110331C120'</f>
        <v>X</v>
      </c>
      <c r="G103">
        <f>[6]!'.SPY110331C120'</f>
        <v>9.08</v>
      </c>
      <c r="H103" t="str">
        <f>[7]!'.SPY110331C120'</f>
        <v>X</v>
      </c>
      <c r="I103">
        <f>[24]!'.SPY110331C120'</f>
        <v>40634</v>
      </c>
      <c r="J103">
        <f>[25]!'.SPY110331C120'</f>
        <v>120</v>
      </c>
      <c r="K103">
        <f>[4]!'.SPY110331P120'</f>
        <v>2.06</v>
      </c>
      <c r="L103" t="str">
        <f>[5]!'.SPY110331P120'</f>
        <v>X</v>
      </c>
      <c r="M103">
        <f>[6]!'.SPY110331P120'</f>
        <v>2.14</v>
      </c>
      <c r="N103" t="str">
        <f>[7]!'.SPY110331P120'</f>
        <v>X</v>
      </c>
      <c r="O103">
        <f>[23]!'.SPY110331P120'</f>
        <v>0.20330000000000001</v>
      </c>
      <c r="Q103">
        <f>[1]!'.SPY110331P120'</f>
        <v>2.33</v>
      </c>
      <c r="R103" t="str">
        <f>[2]!'.SPY110331P120'</f>
        <v>A</v>
      </c>
    </row>
    <row r="104" spans="1:18">
      <c r="A104">
        <f>[23]!'.SPY110331C121'</f>
        <v>0.19789999999999999</v>
      </c>
      <c r="C104">
        <f>[1]!'.SPY110331C121'</f>
        <v>8.51</v>
      </c>
      <c r="D104" t="str">
        <f>[2]!'.SPY110331C121'</f>
        <v>I</v>
      </c>
      <c r="E104">
        <f>[4]!'.SPY110331C121'</f>
        <v>8.1199999999999992</v>
      </c>
      <c r="F104" t="str">
        <f>[5]!'.SPY110331C121'</f>
        <v>I</v>
      </c>
      <c r="G104">
        <f>[6]!'.SPY110331C121'</f>
        <v>8.2799999999999994</v>
      </c>
      <c r="H104" t="str">
        <f>[7]!'.SPY110331C121'</f>
        <v>X</v>
      </c>
      <c r="I104">
        <f>[24]!'.SPY110331C121'</f>
        <v>40634</v>
      </c>
      <c r="J104">
        <f>[25]!'.SPY110331C121'</f>
        <v>121</v>
      </c>
      <c r="K104">
        <f>[4]!'.SPY110331P121'</f>
        <v>2.2799999999999998</v>
      </c>
      <c r="L104" t="str">
        <f>[5]!'.SPY110331P121'</f>
        <v>X</v>
      </c>
      <c r="M104">
        <f>[6]!'.SPY110331P121'</f>
        <v>2.37</v>
      </c>
      <c r="N104" t="str">
        <f>[7]!'.SPY110331P121'</f>
        <v>X</v>
      </c>
      <c r="O104">
        <f>[23]!'.SPY110331P121'</f>
        <v>0.19900000000000001</v>
      </c>
      <c r="Q104">
        <f>[1]!'.SPY110331P121'</f>
        <v>2.42</v>
      </c>
      <c r="R104" t="str">
        <f>[2]!'.SPY110331P121'</f>
        <v>I</v>
      </c>
    </row>
    <row r="105" spans="1:18">
      <c r="A105">
        <f>[23]!'.SPY110331C122'</f>
        <v>0.19259999999999999</v>
      </c>
      <c r="C105">
        <f>[1]!'.SPY110331C122'</f>
        <v>7.25</v>
      </c>
      <c r="D105" t="str">
        <f>[2]!'.SPY110331C122'</f>
        <v>C</v>
      </c>
      <c r="E105">
        <f>[4]!'.SPY110331C122'</f>
        <v>7.33</v>
      </c>
      <c r="F105" t="str">
        <f>[5]!'.SPY110331C122'</f>
        <v>I</v>
      </c>
      <c r="G105">
        <f>[6]!'.SPY110331C122'</f>
        <v>7.51</v>
      </c>
      <c r="H105" t="str">
        <f>[7]!'.SPY110331C122'</f>
        <v>X</v>
      </c>
      <c r="I105">
        <f>[24]!'.SPY110331C122'</f>
        <v>40634</v>
      </c>
      <c r="J105">
        <f>[25]!'.SPY110331C122'</f>
        <v>122</v>
      </c>
      <c r="K105">
        <f>[4]!'.SPY110331P122'</f>
        <v>2.5299999999999998</v>
      </c>
      <c r="L105" t="str">
        <f>[5]!'.SPY110331P122'</f>
        <v>X</v>
      </c>
      <c r="M105">
        <f>[6]!'.SPY110331P122'</f>
        <v>2.62</v>
      </c>
      <c r="N105" t="str">
        <f>[7]!'.SPY110331P122'</f>
        <v>X</v>
      </c>
      <c r="O105">
        <f>[23]!'.SPY110331P122'</f>
        <v>0.1948</v>
      </c>
      <c r="Q105">
        <f>[1]!'.SPY110331P122'</f>
        <v>2.56</v>
      </c>
      <c r="R105" t="str">
        <f>[2]!'.SPY110331P122'</f>
        <v>N</v>
      </c>
    </row>
    <row r="106" spans="1:18">
      <c r="A106">
        <f>[23]!'.SPY110331C123'</f>
        <v>0.18809999999999999</v>
      </c>
      <c r="C106">
        <f>[1]!'.SPY110331C123'</f>
        <v>7.11</v>
      </c>
      <c r="D106" t="str">
        <f>[2]!'.SPY110331C123'</f>
        <v>B</v>
      </c>
      <c r="E106">
        <f>[4]!'.SPY110331C123'</f>
        <v>6.61</v>
      </c>
      <c r="F106" t="str">
        <f>[5]!'.SPY110331C123'</f>
        <v>X</v>
      </c>
      <c r="G106">
        <f>[6]!'.SPY110331C123'</f>
        <v>6.76</v>
      </c>
      <c r="H106" t="str">
        <f>[7]!'.SPY110331C123'</f>
        <v>X</v>
      </c>
      <c r="I106">
        <f>[24]!'.SPY110331C123'</f>
        <v>40634</v>
      </c>
      <c r="J106">
        <f>[25]!'.SPY110331C123'</f>
        <v>123</v>
      </c>
      <c r="K106">
        <f>[4]!'.SPY110331P123'</f>
        <v>2.8</v>
      </c>
      <c r="L106" t="str">
        <f>[5]!'.SPY110331P123'</f>
        <v>X</v>
      </c>
      <c r="M106">
        <f>[6]!'.SPY110331P123'</f>
        <v>2.89</v>
      </c>
      <c r="N106" t="str">
        <f>[7]!'.SPY110331P123'</f>
        <v>X</v>
      </c>
      <c r="O106">
        <f>[23]!'.SPY110331P123'</f>
        <v>0.1903</v>
      </c>
      <c r="Q106">
        <f>[1]!'.SPY110331P123'</f>
        <v>3.06</v>
      </c>
      <c r="R106" t="str">
        <f>[2]!'.SPY110331P123'</f>
        <v>I</v>
      </c>
    </row>
    <row r="107" spans="1:18">
      <c r="A107">
        <f>[23]!'.SPY110331C124'</f>
        <v>0.18329999999999999</v>
      </c>
      <c r="C107">
        <f>[1]!'.SPY110331C124'</f>
        <v>5.97</v>
      </c>
      <c r="D107" t="str">
        <f>[2]!'.SPY110331C124'</f>
        <v>Q</v>
      </c>
      <c r="E107">
        <f>[4]!'.SPY110331C124'</f>
        <v>5.89</v>
      </c>
      <c r="F107" t="str">
        <f>[5]!'.SPY110331C124'</f>
        <v>X</v>
      </c>
      <c r="G107">
        <f>[6]!'.SPY110331C124'</f>
        <v>6.05</v>
      </c>
      <c r="H107" t="str">
        <f>[7]!'.SPY110331C124'</f>
        <v>X</v>
      </c>
      <c r="I107">
        <f>[24]!'.SPY110331C124'</f>
        <v>40634</v>
      </c>
      <c r="J107">
        <f>[25]!'.SPY110331C124'</f>
        <v>124</v>
      </c>
      <c r="K107">
        <f>[4]!'.SPY110331P124'</f>
        <v>3.11</v>
      </c>
      <c r="L107" t="str">
        <f>[5]!'.SPY110331P124'</f>
        <v>X</v>
      </c>
      <c r="M107">
        <f>[6]!'.SPY110331P124'</f>
        <v>3.2</v>
      </c>
      <c r="N107" t="str">
        <f>[7]!'.SPY110331P124'</f>
        <v>X</v>
      </c>
      <c r="O107">
        <f>[23]!'.SPY110331P124'</f>
        <v>0.18640000000000001</v>
      </c>
      <c r="Q107">
        <f>[1]!'.SPY110331P124'</f>
        <v>3.2</v>
      </c>
      <c r="R107" t="str">
        <f>[2]!'.SPY110331P124'</f>
        <v>N</v>
      </c>
    </row>
    <row r="108" spans="1:18">
      <c r="A108">
        <f>[23]!'.SPY110331C125'</f>
        <v>0.17960000000000001</v>
      </c>
      <c r="C108">
        <f>[1]!'.SPY110331C125'</f>
        <v>4.96</v>
      </c>
      <c r="D108" t="str">
        <f>[2]!'.SPY110331C125'</f>
        <v>Q</v>
      </c>
      <c r="E108">
        <f>[4]!'.SPY110331C125'</f>
        <v>5.26</v>
      </c>
      <c r="F108" t="str">
        <f>[5]!'.SPY110331C125'</f>
        <v>I</v>
      </c>
      <c r="G108">
        <f>[6]!'.SPY110331C125'</f>
        <v>5.36</v>
      </c>
      <c r="H108" t="str">
        <f>[7]!'.SPY110331C125'</f>
        <v>X</v>
      </c>
      <c r="I108">
        <f>[24]!'.SPY110331C125'</f>
        <v>40634</v>
      </c>
      <c r="J108">
        <f>[25]!'.SPY110331C125'</f>
        <v>125</v>
      </c>
      <c r="K108">
        <f>[4]!'.SPY110331P125'</f>
        <v>3.44</v>
      </c>
      <c r="L108" t="str">
        <f>[5]!'.SPY110331P125'</f>
        <v>X</v>
      </c>
      <c r="M108">
        <f>[6]!'.SPY110331P125'</f>
        <v>3.53</v>
      </c>
      <c r="N108" t="str">
        <f>[7]!'.SPY110331P125'</f>
        <v>I</v>
      </c>
      <c r="O108">
        <f>[23]!'.SPY110331P125'</f>
        <v>0.182</v>
      </c>
      <c r="Q108">
        <f>[1]!'.SPY110331P125'</f>
        <v>3.68</v>
      </c>
      <c r="R108" t="str">
        <f>[2]!'.SPY110331P125'</f>
        <v>N</v>
      </c>
    </row>
    <row r="109" spans="1:18">
      <c r="A109">
        <f>[23]!'.SPY110331C126'</f>
        <v>0.17460000000000001</v>
      </c>
      <c r="C109">
        <f>[1]!'.SPY110331C126'</f>
        <v>4.63</v>
      </c>
      <c r="D109" t="str">
        <f>[2]!'.SPY110331C126'</f>
        <v>X</v>
      </c>
      <c r="E109">
        <f>[4]!'.SPY110331C126'</f>
        <v>4.6100000000000003</v>
      </c>
      <c r="F109" t="str">
        <f>[5]!'.SPY110331C126'</f>
        <v>I</v>
      </c>
      <c r="G109">
        <f>[6]!'.SPY110331C126'</f>
        <v>4.7</v>
      </c>
      <c r="H109" t="str">
        <f>[7]!'.SPY110331C126'</f>
        <v>X</v>
      </c>
      <c r="I109">
        <f>[24]!'.SPY110331C126'</f>
        <v>40634</v>
      </c>
      <c r="J109">
        <f>[25]!'.SPY110331C126'</f>
        <v>126</v>
      </c>
      <c r="K109">
        <f>[4]!'.SPY110331P126'</f>
        <v>3.81</v>
      </c>
      <c r="L109" t="str">
        <f>[5]!'.SPY110331P126'</f>
        <v>X</v>
      </c>
      <c r="M109">
        <f>[6]!'.SPY110331P126'</f>
        <v>3.91</v>
      </c>
      <c r="N109" t="str">
        <f>[7]!'.SPY110331P126'</f>
        <v>I</v>
      </c>
      <c r="O109">
        <f>[23]!'.SPY110331P126'</f>
        <v>0.17810000000000001</v>
      </c>
      <c r="Q109">
        <f>[1]!'.SPY110331P126'</f>
        <v>3.96</v>
      </c>
      <c r="R109" t="str">
        <f>[2]!'.SPY110331P126'</f>
        <v>A</v>
      </c>
    </row>
    <row r="110" spans="1:18">
      <c r="A110">
        <f>[23]!'.SPY110331C127'</f>
        <v>0.1706</v>
      </c>
      <c r="C110">
        <f>[1]!'.SPY110331C127'</f>
        <v>3.63</v>
      </c>
      <c r="D110" t="str">
        <f>[2]!'.SPY110331C127'</f>
        <v>C</v>
      </c>
      <c r="E110">
        <f>[4]!'.SPY110331C127'</f>
        <v>4.0199999999999996</v>
      </c>
      <c r="F110" t="str">
        <f>[5]!'.SPY110331C127'</f>
        <v>X</v>
      </c>
      <c r="G110">
        <f>[6]!'.SPY110331C127'</f>
        <v>4.0999999999999996</v>
      </c>
      <c r="H110" t="str">
        <f>[7]!'.SPY110331C127'</f>
        <v>X</v>
      </c>
      <c r="I110">
        <f>[24]!'.SPY110331C127'</f>
        <v>40634</v>
      </c>
      <c r="J110">
        <f>[25]!'.SPY110331C127'</f>
        <v>127</v>
      </c>
      <c r="K110">
        <f>[4]!'.SPY110331P127'</f>
        <v>4.22</v>
      </c>
      <c r="L110" t="str">
        <f>[5]!'.SPY110331P127'</f>
        <v>X</v>
      </c>
      <c r="M110">
        <f>[6]!'.SPY110331P127'</f>
        <v>4.33</v>
      </c>
      <c r="N110" t="str">
        <f>[7]!'.SPY110331P127'</f>
        <v>X</v>
      </c>
      <c r="O110">
        <f>[23]!'.SPY110331P127'</f>
        <v>0.17449999999999999</v>
      </c>
      <c r="Q110">
        <f>[1]!'.SPY110331P127'</f>
        <v>4.5</v>
      </c>
      <c r="R110" t="str">
        <f>[2]!'.SPY110331P127'</f>
        <v>Q</v>
      </c>
    </row>
    <row r="111" spans="1:18">
      <c r="A111">
        <f>[23]!'.SPY110331C128'</f>
        <v>0.16639999999999999</v>
      </c>
      <c r="C111">
        <f>[1]!'.SPY110331C128'</f>
        <v>3.4</v>
      </c>
      <c r="D111" t="str">
        <f>[2]!'.SPY110331C128'</f>
        <v>A</v>
      </c>
      <c r="E111">
        <f>[4]!'.SPY110331C128'</f>
        <v>3.46</v>
      </c>
      <c r="F111" t="str">
        <f>[5]!'.SPY110331C128'</f>
        <v>C</v>
      </c>
      <c r="G111">
        <f>[6]!'.SPY110331C128'</f>
        <v>3.53</v>
      </c>
      <c r="H111" t="str">
        <f>[7]!'.SPY110331C128'</f>
        <v>I</v>
      </c>
      <c r="I111">
        <f>[24]!'.SPY110331C128'</f>
        <v>40634</v>
      </c>
      <c r="J111">
        <f>[25]!'.SPY110331C128'</f>
        <v>128</v>
      </c>
      <c r="K111">
        <f>[4]!'.SPY110331P128'</f>
        <v>4.6500000000000004</v>
      </c>
      <c r="L111" t="str">
        <f>[5]!'.SPY110331P128'</f>
        <v>X</v>
      </c>
      <c r="M111">
        <f>[6]!'.SPY110331P128'</f>
        <v>4.79</v>
      </c>
      <c r="N111" t="str">
        <f>[7]!'.SPY110331P128'</f>
        <v>X</v>
      </c>
      <c r="O111">
        <f>[23]!'.SPY110331P128'</f>
        <v>0.1706</v>
      </c>
      <c r="Q111">
        <f>[1]!'.SPY110331P128'</f>
        <v>4.7300000000000004</v>
      </c>
      <c r="R111" t="str">
        <f>[2]!'.SPY110331P128'</f>
        <v>A</v>
      </c>
    </row>
    <row r="112" spans="1:18">
      <c r="A112">
        <f>[23]!'.SPY110331C129'</f>
        <v>0.16270000000000001</v>
      </c>
      <c r="C112">
        <f>[1]!'.SPY110331C129'</f>
        <v>2.84</v>
      </c>
      <c r="D112" t="str">
        <f>[2]!'.SPY110331C129'</f>
        <v>N</v>
      </c>
      <c r="E112">
        <f>[4]!'.SPY110331C129'</f>
        <v>2.95</v>
      </c>
      <c r="F112" t="str">
        <f>[5]!'.SPY110331C129'</f>
        <v>C</v>
      </c>
      <c r="G112">
        <f>[6]!'.SPY110331C129'</f>
        <v>3.02</v>
      </c>
      <c r="H112" t="str">
        <f>[7]!'.SPY110331C129'</f>
        <v>X</v>
      </c>
      <c r="I112">
        <f>[24]!'.SPY110331C129'</f>
        <v>40634</v>
      </c>
      <c r="J112">
        <f>[25]!'.SPY110331C129'</f>
        <v>129</v>
      </c>
      <c r="K112">
        <f>[4]!'.SPY110331P129'</f>
        <v>5.18</v>
      </c>
      <c r="L112" t="str">
        <f>[5]!'.SPY110331P129'</f>
        <v>X</v>
      </c>
      <c r="M112">
        <f>[6]!'.SPY110331P129'</f>
        <v>5.29</v>
      </c>
      <c r="N112" t="str">
        <f>[7]!'.SPY110331P129'</f>
        <v>X</v>
      </c>
      <c r="O112">
        <f>[23]!'.SPY110331P129'</f>
        <v>0.16800000000000001</v>
      </c>
      <c r="Q112">
        <f>[1]!'.SPY110331P129'</f>
        <v>4.9400000000000004</v>
      </c>
      <c r="R112" t="str">
        <f>[2]!'.SPY110331P129'</f>
        <v>I</v>
      </c>
    </row>
    <row r="113" spans="1:18">
      <c r="A113">
        <f>[23]!'.SPY110331C130'</f>
        <v>0.1588</v>
      </c>
      <c r="C113">
        <f>[1]!'.SPY110331C130'</f>
        <v>2.36</v>
      </c>
      <c r="D113" t="str">
        <f>[2]!'.SPY110331C130'</f>
        <v>A</v>
      </c>
      <c r="E113">
        <f>[4]!'.SPY110331C130'</f>
        <v>2.48</v>
      </c>
      <c r="F113" t="str">
        <f>[5]!'.SPY110331C130'</f>
        <v>C</v>
      </c>
      <c r="G113">
        <f>[6]!'.SPY110331C130'</f>
        <v>2.5499999999999998</v>
      </c>
      <c r="H113" t="str">
        <f>[7]!'.SPY110331C130'</f>
        <v>X</v>
      </c>
      <c r="I113">
        <f>[24]!'.SPY110331C130'</f>
        <v>40634</v>
      </c>
      <c r="J113">
        <f>[25]!'.SPY110331C130'</f>
        <v>130</v>
      </c>
      <c r="K113">
        <f>[4]!'.SPY110331P130'</f>
        <v>5.66</v>
      </c>
      <c r="L113" t="str">
        <f>[5]!'.SPY110331P130'</f>
        <v>X</v>
      </c>
      <c r="M113">
        <f>[6]!'.SPY110331P130'</f>
        <v>5.87</v>
      </c>
      <c r="N113" t="str">
        <f>[7]!'.SPY110331P130'</f>
        <v>X</v>
      </c>
      <c r="O113">
        <f>[23]!'.SPY110331P130'</f>
        <v>0.16420000000000001</v>
      </c>
      <c r="Q113">
        <f>[1]!'.SPY110331P130'</f>
        <v>5.76</v>
      </c>
      <c r="R113" t="str">
        <f>[2]!'.SPY110331P130'</f>
        <v>A</v>
      </c>
    </row>
    <row r="114" spans="1:18">
      <c r="A114">
        <f>[23]!'.SPY110331C131'</f>
        <v>0.15529999999999999</v>
      </c>
      <c r="C114">
        <f>[1]!'.SPY110331C131'</f>
        <v>2.2999999999999998</v>
      </c>
      <c r="D114" t="str">
        <f>[2]!'.SPY110331C131'</f>
        <v>N</v>
      </c>
      <c r="E114">
        <f>[4]!'.SPY110331C131'</f>
        <v>2.06</v>
      </c>
      <c r="F114" t="str">
        <f>[5]!'.SPY110331C131'</f>
        <v>C</v>
      </c>
      <c r="G114">
        <f>[6]!'.SPY110331C131'</f>
        <v>2.13</v>
      </c>
      <c r="H114" t="str">
        <f>[7]!'.SPY110331C131'</f>
        <v>X</v>
      </c>
      <c r="I114">
        <f>[24]!'.SPY110331C131'</f>
        <v>40634</v>
      </c>
      <c r="J114">
        <f>[25]!'.SPY110331C131'</f>
        <v>131</v>
      </c>
      <c r="K114">
        <f>[4]!'.SPY110331P131'</f>
        <v>6.25</v>
      </c>
      <c r="L114" t="str">
        <f>[5]!'.SPY110331P131'</f>
        <v>X</v>
      </c>
      <c r="M114">
        <f>[6]!'.SPY110331P131'</f>
        <v>6.47</v>
      </c>
      <c r="N114" t="str">
        <f>[7]!'.SPY110331P131'</f>
        <v>X</v>
      </c>
      <c r="O114">
        <f>[23]!'.SPY110331P131'</f>
        <v>0.1615</v>
      </c>
      <c r="Q114">
        <f>[1]!'.SPY110331P131'</f>
        <v>7.34</v>
      </c>
      <c r="R114" t="str">
        <f>[2]!'.SPY110331P131'</f>
        <v>C</v>
      </c>
    </row>
    <row r="115" spans="1:18">
      <c r="A115">
        <f>[23]!'.SPY110331C132'</f>
        <v>0.15190000000000001</v>
      </c>
      <c r="C115">
        <f>[1]!'.SPY110331C132'</f>
        <v>1.65</v>
      </c>
      <c r="D115" t="str">
        <f>[2]!'.SPY110331C132'</f>
        <v>X</v>
      </c>
      <c r="E115">
        <f>[4]!'.SPY110331C132'</f>
        <v>1.69</v>
      </c>
      <c r="F115" t="str">
        <f>[5]!'.SPY110331C132'</f>
        <v>C</v>
      </c>
      <c r="G115">
        <f>[6]!'.SPY110331C132'</f>
        <v>1.75</v>
      </c>
      <c r="H115" t="str">
        <f>[7]!'.SPY110331C132'</f>
        <v>X</v>
      </c>
      <c r="I115">
        <f>[24]!'.SPY110331C132'</f>
        <v>40634</v>
      </c>
      <c r="J115">
        <f>[25]!'.SPY110331C132'</f>
        <v>132</v>
      </c>
      <c r="K115">
        <f>[4]!'.SPY110331P132'</f>
        <v>6.88</v>
      </c>
      <c r="L115" t="str">
        <f>[5]!'.SPY110331P132'</f>
        <v>X</v>
      </c>
      <c r="M115">
        <f>[6]!'.SPY110331P132'</f>
        <v>7.08</v>
      </c>
      <c r="N115" t="str">
        <f>[7]!'.SPY110331P132'</f>
        <v>X</v>
      </c>
      <c r="O115">
        <f>[23]!'.SPY110331P132'</f>
        <v>0.15820000000000001</v>
      </c>
      <c r="Q115">
        <f>[1]!'.SPY110331P132'</f>
        <v>6.98</v>
      </c>
      <c r="R115" t="str">
        <f>[2]!'.SPY110331P132'</f>
        <v>X</v>
      </c>
    </row>
    <row r="116" spans="1:18">
      <c r="A116">
        <f>[23]!'.SPY110331C133'</f>
        <v>0.14860000000000001</v>
      </c>
      <c r="C116">
        <f>[1]!'.SPY110331C133'</f>
        <v>1.55</v>
      </c>
      <c r="D116" t="str">
        <f>[2]!'.SPY110331C133'</f>
        <v>N</v>
      </c>
      <c r="E116">
        <f>[4]!'.SPY110331C133'</f>
        <v>1.36</v>
      </c>
      <c r="F116" t="str">
        <f>[5]!'.SPY110331C133'</f>
        <v>C</v>
      </c>
      <c r="G116">
        <f>[6]!'.SPY110331C133'</f>
        <v>1.42</v>
      </c>
      <c r="H116" t="str">
        <f>[7]!'.SPY110331C133'</f>
        <v>X</v>
      </c>
      <c r="I116">
        <f>[24]!'.SPY110331C133'</f>
        <v>40634</v>
      </c>
      <c r="J116">
        <f>[25]!'.SPY110331C133'</f>
        <v>133</v>
      </c>
      <c r="K116">
        <f>[4]!'.SPY110331P133'</f>
        <v>7.57</v>
      </c>
      <c r="L116" t="str">
        <f>[5]!'.SPY110331P133'</f>
        <v>B</v>
      </c>
      <c r="M116">
        <f>[6]!'.SPY110331P133'</f>
        <v>7.79</v>
      </c>
      <c r="N116" t="str">
        <f>[7]!'.SPY110331P133'</f>
        <v>X</v>
      </c>
      <c r="O116">
        <f>[23]!'.SPY110331P133'</f>
        <v>0.15670000000000001</v>
      </c>
      <c r="Q116">
        <f>[1]!'.SPY110331P133'</f>
        <v>8.8699999999999992</v>
      </c>
      <c r="R116" t="str">
        <f>[2]!'.SPY110331P133'</f>
        <v>C</v>
      </c>
    </row>
    <row r="117" spans="1:18">
      <c r="A117">
        <f>[23]!'.SPY110331C134'</f>
        <v>0.1459</v>
      </c>
      <c r="C117">
        <f>[1]!'.SPY110331C134'</f>
        <v>1.1399999999999999</v>
      </c>
      <c r="D117" t="str">
        <f>[2]!'.SPY110331C134'</f>
        <v>N</v>
      </c>
      <c r="E117">
        <f>[4]!'.SPY110331C134'</f>
        <v>1.08</v>
      </c>
      <c r="F117" t="str">
        <f>[5]!'.SPY110331C134'</f>
        <v>X</v>
      </c>
      <c r="G117">
        <f>[6]!'.SPY110331C134'</f>
        <v>1.1499999999999999</v>
      </c>
      <c r="H117" t="str">
        <f>[7]!'.SPY110331C134'</f>
        <v>X</v>
      </c>
      <c r="I117">
        <f>[24]!'.SPY110331C134'</f>
        <v>40634</v>
      </c>
      <c r="J117">
        <f>[25]!'.SPY110331C134'</f>
        <v>134</v>
      </c>
      <c r="K117">
        <f>[4]!'.SPY110331P134'</f>
        <v>8.2899999999999991</v>
      </c>
      <c r="L117" t="str">
        <f>[5]!'.SPY110331P134'</f>
        <v>B</v>
      </c>
      <c r="M117">
        <f>[6]!'.SPY110331P134'</f>
        <v>8.5399999999999991</v>
      </c>
      <c r="N117" t="str">
        <f>[7]!'.SPY110331P134'</f>
        <v>I</v>
      </c>
      <c r="O117">
        <f>[23]!'.SPY110331P134'</f>
        <v>0.1552</v>
      </c>
      <c r="Q117">
        <f>[1]!'.SPY110331P134'</f>
        <v>9.33</v>
      </c>
      <c r="R117" t="str">
        <f>[2]!'.SPY110331P134'</f>
        <v>C</v>
      </c>
    </row>
    <row r="118" spans="1:18">
      <c r="A118">
        <f>[23]!'.SPY110331C135'</f>
        <v>0.1429</v>
      </c>
      <c r="C118">
        <f>[1]!'.SPY110331C135'</f>
        <v>1.03</v>
      </c>
      <c r="D118" t="str">
        <f>[2]!'.SPY110331C135'</f>
        <v>X</v>
      </c>
      <c r="E118">
        <f>[4]!'.SPY110331C135'</f>
        <v>0.85</v>
      </c>
      <c r="F118" t="str">
        <f>[5]!'.SPY110331C135'</f>
        <v>X</v>
      </c>
      <c r="G118">
        <f>[6]!'.SPY110331C135'</f>
        <v>0.9</v>
      </c>
      <c r="H118" t="str">
        <f>[7]!'.SPY110331C135'</f>
        <v>X</v>
      </c>
      <c r="I118">
        <f>[24]!'.SPY110331C135'</f>
        <v>40634</v>
      </c>
      <c r="J118">
        <f>[25]!'.SPY110331C135'</f>
        <v>135</v>
      </c>
      <c r="K118">
        <f>[4]!'.SPY110331P135'</f>
        <v>9.06</v>
      </c>
      <c r="L118" t="str">
        <f>[5]!'.SPY110331P135'</f>
        <v>B</v>
      </c>
      <c r="M118">
        <f>[6]!'.SPY110331P135'</f>
        <v>9.32</v>
      </c>
      <c r="N118" t="str">
        <f>[7]!'.SPY110331P135'</f>
        <v>X</v>
      </c>
      <c r="O118">
        <f>[23]!'.SPY110331P135'</f>
        <v>0.154</v>
      </c>
      <c r="Q118">
        <f>[1]!'.SPY110331P135'</f>
        <v>8.93</v>
      </c>
      <c r="R118" t="str">
        <f>[2]!'.SPY110331P135'</f>
        <v>B</v>
      </c>
    </row>
    <row r="119" spans="1:18">
      <c r="A119">
        <f>[23]!'.SPY110331C136'</f>
        <v>0.1409</v>
      </c>
      <c r="C119">
        <f>[1]!'.SPY110331C136'</f>
        <v>0.63</v>
      </c>
      <c r="D119" t="str">
        <f>[2]!'.SPY110331C136'</f>
        <v>N</v>
      </c>
      <c r="E119">
        <f>[4]!'.SPY110331C136'</f>
        <v>0.66</v>
      </c>
      <c r="F119" t="str">
        <f>[5]!'.SPY110331C136'</f>
        <v>X</v>
      </c>
      <c r="G119">
        <f>[6]!'.SPY110331C136'</f>
        <v>0.71</v>
      </c>
      <c r="H119" t="str">
        <f>[7]!'.SPY110331C136'</f>
        <v>X</v>
      </c>
      <c r="I119">
        <f>[24]!'.SPY110331C136'</f>
        <v>40634</v>
      </c>
      <c r="J119">
        <f>[25]!'.SPY110331C136'</f>
        <v>136</v>
      </c>
      <c r="K119">
        <f>[4]!'.SPY110331P136'</f>
        <v>9.82</v>
      </c>
      <c r="L119" t="str">
        <f>[5]!'.SPY110331P136'</f>
        <v>C</v>
      </c>
      <c r="M119">
        <f>[6]!'.SPY110331P136'</f>
        <v>10.16</v>
      </c>
      <c r="N119" t="str">
        <f>[7]!'.SPY110331P136'</f>
        <v>X</v>
      </c>
      <c r="O119">
        <f>[23]!'.SPY110331P136'</f>
        <v>0.1525</v>
      </c>
      <c r="Q119">
        <f>[1]!'.SPY110331P136'</f>
        <v>17.37</v>
      </c>
      <c r="R119" t="str">
        <f>[2]!'.SPY110331P136'</f>
        <v>X</v>
      </c>
    </row>
    <row r="120" spans="1:18">
      <c r="A120">
        <f>[23]!'.SPY110331C137'</f>
        <v>0.13869999999999999</v>
      </c>
      <c r="C120">
        <f>[1]!'.SPY110331C137'</f>
        <v>0.55000000000000004</v>
      </c>
      <c r="D120" t="str">
        <f>[2]!'.SPY110331C137'</f>
        <v>N</v>
      </c>
      <c r="E120">
        <f>[4]!'.SPY110331C137'</f>
        <v>0.5</v>
      </c>
      <c r="F120" t="str">
        <f>[5]!'.SPY110331C137'</f>
        <v>X</v>
      </c>
      <c r="G120">
        <f>[6]!'.SPY110331C137'</f>
        <v>0.55000000000000004</v>
      </c>
      <c r="H120" t="str">
        <f>[7]!'.SPY110331C137'</f>
        <v>X</v>
      </c>
      <c r="I120">
        <f>[24]!'.SPY110331C137'</f>
        <v>40634</v>
      </c>
      <c r="J120">
        <f>[25]!'.SPY110331C137'</f>
        <v>137</v>
      </c>
      <c r="K120">
        <f>[4]!'.SPY110331P137'</f>
        <v>10.67</v>
      </c>
      <c r="L120" t="str">
        <f>[5]!'.SPY110331P137'</f>
        <v>C</v>
      </c>
      <c r="M120">
        <f>[6]!'.SPY110331P137'</f>
        <v>11.03</v>
      </c>
      <c r="N120" t="str">
        <f>[7]!'.SPY110331P137'</f>
        <v>I</v>
      </c>
      <c r="O120">
        <f>[23]!'.SPY110331P137'</f>
        <v>0.15310000000000001</v>
      </c>
      <c r="Q120">
        <f>[1]!'.SPY110331P137'</f>
        <v>12.19</v>
      </c>
      <c r="R120" t="str">
        <f>[2]!'.SPY110331P137'</f>
        <v>I</v>
      </c>
    </row>
    <row r="121" spans="1:18">
      <c r="A121" t="s">
        <v>39</v>
      </c>
    </row>
    <row r="122" spans="1:18">
      <c r="A122" t="s">
        <v>31</v>
      </c>
      <c r="B122" t="s">
        <v>32</v>
      </c>
      <c r="C122" t="s">
        <v>2</v>
      </c>
      <c r="D122" t="s">
        <v>3</v>
      </c>
      <c r="E122" t="s">
        <v>5</v>
      </c>
      <c r="F122" t="s">
        <v>6</v>
      </c>
      <c r="G122" t="s">
        <v>7</v>
      </c>
      <c r="H122" t="s">
        <v>8</v>
      </c>
      <c r="I122" t="s">
        <v>33</v>
      </c>
      <c r="J122" t="s">
        <v>34</v>
      </c>
      <c r="K122" t="s">
        <v>5</v>
      </c>
      <c r="L122" t="s">
        <v>6</v>
      </c>
      <c r="M122" t="s">
        <v>7</v>
      </c>
      <c r="N122" t="s">
        <v>8</v>
      </c>
      <c r="O122" t="s">
        <v>31</v>
      </c>
      <c r="P122" t="s">
        <v>32</v>
      </c>
      <c r="Q122" t="s">
        <v>2</v>
      </c>
      <c r="R122" t="s">
        <v>3</v>
      </c>
    </row>
    <row r="123" spans="1:18">
      <c r="A123">
        <f>[23]!'.SPY110416C118'</f>
        <v>0.2152</v>
      </c>
      <c r="C123">
        <f>[1]!'.SPY110416C118'</f>
        <v>10.82</v>
      </c>
      <c r="D123" t="str">
        <f>[2]!'.SPY110416C118'</f>
        <v>I</v>
      </c>
      <c r="E123">
        <f>[4]!'.SPY110416C118'</f>
        <v>10.9</v>
      </c>
      <c r="F123" t="str">
        <f>[5]!'.SPY110416C118'</f>
        <v>X</v>
      </c>
      <c r="G123">
        <f>[6]!'.SPY110416C118'</f>
        <v>11.06</v>
      </c>
      <c r="H123" t="str">
        <f>[7]!'.SPY110416C118'</f>
        <v>X</v>
      </c>
      <c r="I123">
        <f>[24]!'.SPY110416C118'</f>
        <v>40649</v>
      </c>
      <c r="J123">
        <f>[25]!'.SPY110416C118'</f>
        <v>118</v>
      </c>
      <c r="K123">
        <f>[4]!'.SPY110416P118'</f>
        <v>2.1</v>
      </c>
      <c r="L123" t="str">
        <f>[5]!'.SPY110416P118'</f>
        <v>X</v>
      </c>
      <c r="M123">
        <f>[6]!'.SPY110416P118'</f>
        <v>2.14</v>
      </c>
      <c r="N123" t="str">
        <f>[7]!'.SPY110416P118'</f>
        <v>B</v>
      </c>
      <c r="O123">
        <f>[23]!'.SPY110416P118'</f>
        <v>0.21460000000000001</v>
      </c>
      <c r="Q123">
        <f>[1]!'.SPY110416P118'</f>
        <v>2.16</v>
      </c>
      <c r="R123" t="str">
        <f>[2]!'.SPY110416P118'</f>
        <v>B</v>
      </c>
    </row>
    <row r="124" spans="1:18">
      <c r="A124">
        <f>[23]!'.SPY110416C119'</f>
        <v>0.20960000000000001</v>
      </c>
      <c r="C124">
        <f>[1]!'.SPY110416C119'</f>
        <v>9.91</v>
      </c>
      <c r="D124" t="str">
        <f>[2]!'.SPY110416C119'</f>
        <v>I</v>
      </c>
      <c r="E124">
        <f>[4]!'.SPY110416C119'</f>
        <v>10.039999999999999</v>
      </c>
      <c r="F124" t="str">
        <f>[5]!'.SPY110416C119'</f>
        <v>B</v>
      </c>
      <c r="G124">
        <f>[6]!'.SPY110416C119'</f>
        <v>10.25</v>
      </c>
      <c r="H124" t="str">
        <f>[7]!'.SPY110416C119'</f>
        <v>X</v>
      </c>
      <c r="I124">
        <f>[24]!'.SPY110416C119'</f>
        <v>40649</v>
      </c>
      <c r="J124">
        <f>[25]!'.SPY110416C119'</f>
        <v>119</v>
      </c>
      <c r="K124">
        <f>[4]!'.SPY110416P119'</f>
        <v>2.2999999999999998</v>
      </c>
      <c r="L124" t="str">
        <f>[5]!'.SPY110416P119'</f>
        <v>X</v>
      </c>
      <c r="M124">
        <f>[6]!'.SPY110416P119'</f>
        <v>2.34</v>
      </c>
      <c r="N124" t="str">
        <f>[7]!'.SPY110416P119'</f>
        <v>N</v>
      </c>
      <c r="O124">
        <f>[23]!'.SPY110416P119'</f>
        <v>0.2104</v>
      </c>
      <c r="Q124">
        <f>[1]!'.SPY110416P119'</f>
        <v>2.4900000000000002</v>
      </c>
      <c r="R124" t="str">
        <f>[2]!'.SPY110416P119'</f>
        <v>C</v>
      </c>
    </row>
    <row r="125" spans="1:18">
      <c r="A125">
        <f>[23]!'.SPY110416C120'</f>
        <v>0.20480000000000001</v>
      </c>
      <c r="C125">
        <f>[1]!'.SPY110416C120'</f>
        <v>9.6199999999999992</v>
      </c>
      <c r="D125" t="str">
        <f>[2]!'.SPY110416C120'</f>
        <v>I</v>
      </c>
      <c r="E125">
        <f>[4]!'.SPY110416C120'</f>
        <v>9.25</v>
      </c>
      <c r="F125" t="str">
        <f>[5]!'.SPY110416C120'</f>
        <v>B</v>
      </c>
      <c r="G125">
        <f>[6]!'.SPY110416C120'</f>
        <v>9.44</v>
      </c>
      <c r="H125" t="str">
        <f>[7]!'.SPY110416C120'</f>
        <v>X</v>
      </c>
      <c r="I125">
        <f>[24]!'.SPY110416C120'</f>
        <v>40649</v>
      </c>
      <c r="J125">
        <f>[25]!'.SPY110416C120'</f>
        <v>120</v>
      </c>
      <c r="K125">
        <f>[4]!'.SPY110416P120'</f>
        <v>2.52</v>
      </c>
      <c r="L125" t="str">
        <f>[5]!'.SPY110416P120'</f>
        <v>X</v>
      </c>
      <c r="M125">
        <f>[6]!'.SPY110416P120'</f>
        <v>2.56</v>
      </c>
      <c r="N125" t="str">
        <f>[7]!'.SPY110416P120'</f>
        <v>B</v>
      </c>
      <c r="O125">
        <f>[23]!'.SPY110416P120'</f>
        <v>0.20630000000000001</v>
      </c>
      <c r="Q125">
        <f>[1]!'.SPY110416P120'</f>
        <v>2.52</v>
      </c>
      <c r="R125" t="str">
        <f>[2]!'.SPY110416P120'</f>
        <v>N</v>
      </c>
    </row>
    <row r="126" spans="1:18">
      <c r="A126">
        <f>[23]!'.SPY110416C121'</f>
        <v>0.2009</v>
      </c>
      <c r="C126">
        <f>[1]!'.SPY110416C121'</f>
        <v>8.3800000000000008</v>
      </c>
      <c r="D126" t="str">
        <f>[2]!'.SPY110416C121'</f>
        <v>N</v>
      </c>
      <c r="E126">
        <f>[4]!'.SPY110416C121'</f>
        <v>8.51</v>
      </c>
      <c r="F126" t="str">
        <f>[5]!'.SPY110416C121'</f>
        <v>X</v>
      </c>
      <c r="G126">
        <f>[6]!'.SPY110416C121'</f>
        <v>8.66</v>
      </c>
      <c r="H126" t="str">
        <f>[7]!'.SPY110416C121'</f>
        <v>X</v>
      </c>
      <c r="I126">
        <f>[24]!'.SPY110416C121'</f>
        <v>40649</v>
      </c>
      <c r="J126">
        <f>[25]!'.SPY110416C121'</f>
        <v>121</v>
      </c>
      <c r="K126">
        <f>[4]!'.SPY110416P121'</f>
        <v>2.77</v>
      </c>
      <c r="L126" t="str">
        <f>[5]!'.SPY110416P121'</f>
        <v>X</v>
      </c>
      <c r="M126">
        <f>[6]!'.SPY110416P121'</f>
        <v>2.8</v>
      </c>
      <c r="N126" t="str">
        <f>[7]!'.SPY110416P121'</f>
        <v>B</v>
      </c>
      <c r="O126">
        <f>[23]!'.SPY110416P121'</f>
        <v>0.2024</v>
      </c>
      <c r="Q126">
        <f>[1]!'.SPY110416P121'</f>
        <v>2.64</v>
      </c>
      <c r="R126" t="str">
        <f>[2]!'.SPY110416P121'</f>
        <v>I</v>
      </c>
    </row>
    <row r="127" spans="1:18">
      <c r="A127">
        <f>[23]!'.SPY110416C122'</f>
        <v>0.19650000000000001</v>
      </c>
      <c r="C127">
        <f>[1]!'.SPY110416C122'</f>
        <v>8.1</v>
      </c>
      <c r="D127" t="str">
        <f>[2]!'.SPY110416C122'</f>
        <v>N</v>
      </c>
      <c r="E127">
        <f>[4]!'.SPY110416C122'</f>
        <v>7.76</v>
      </c>
      <c r="F127" t="str">
        <f>[5]!'.SPY110416C122'</f>
        <v>X</v>
      </c>
      <c r="G127">
        <f>[6]!'.SPY110416C122'</f>
        <v>7.91</v>
      </c>
      <c r="H127" t="str">
        <f>[7]!'.SPY110416C122'</f>
        <v>X</v>
      </c>
      <c r="I127">
        <f>[24]!'.SPY110416C122'</f>
        <v>40649</v>
      </c>
      <c r="J127">
        <f>[25]!'.SPY110416C122'</f>
        <v>122</v>
      </c>
      <c r="K127">
        <f>[4]!'.SPY110416P122'</f>
        <v>3.03</v>
      </c>
      <c r="L127" t="str">
        <f>[5]!'.SPY110416P122'</f>
        <v>X</v>
      </c>
      <c r="M127">
        <f>[6]!'.SPY110416P122'</f>
        <v>3.07</v>
      </c>
      <c r="N127" t="str">
        <f>[7]!'.SPY110416P122'</f>
        <v>B</v>
      </c>
      <c r="O127">
        <f>[23]!'.SPY110416P122'</f>
        <v>0.19839999999999999</v>
      </c>
      <c r="Q127">
        <f>[1]!'.SPY110416P122'</f>
        <v>3.17</v>
      </c>
      <c r="R127" t="str">
        <f>[2]!'.SPY110416P122'</f>
        <v>X</v>
      </c>
    </row>
    <row r="128" spans="1:18">
      <c r="A128">
        <f>[23]!'.SPY110416C123'</f>
        <v>0.19220000000000001</v>
      </c>
      <c r="C128">
        <f>[1]!'.SPY110416C123'</f>
        <v>6.78</v>
      </c>
      <c r="D128" t="str">
        <f>[2]!'.SPY110416C123'</f>
        <v>C</v>
      </c>
      <c r="E128">
        <f>[4]!'.SPY110416C123'</f>
        <v>7.04</v>
      </c>
      <c r="F128" t="str">
        <f>[5]!'.SPY110416C123'</f>
        <v>X</v>
      </c>
      <c r="G128">
        <f>[6]!'.SPY110416C123'</f>
        <v>7.18</v>
      </c>
      <c r="H128" t="str">
        <f>[7]!'.SPY110416C123'</f>
        <v>X</v>
      </c>
      <c r="I128">
        <f>[24]!'.SPY110416C123'</f>
        <v>40649</v>
      </c>
      <c r="J128">
        <f>[25]!'.SPY110416C123'</f>
        <v>123</v>
      </c>
      <c r="K128">
        <f>[4]!'.SPY110416P123'</f>
        <v>3.32</v>
      </c>
      <c r="L128" t="str">
        <f>[5]!'.SPY110416P123'</f>
        <v>I</v>
      </c>
      <c r="M128">
        <f>[6]!'.SPY110416P123'</f>
        <v>3.35</v>
      </c>
      <c r="N128" t="str">
        <f>[7]!'.SPY110416P123'</f>
        <v>B</v>
      </c>
      <c r="O128">
        <f>[23]!'.SPY110416P123'</f>
        <v>0.19420000000000001</v>
      </c>
      <c r="Q128">
        <f>[1]!'.SPY110416P123'</f>
        <v>3.29</v>
      </c>
      <c r="R128" t="str">
        <f>[2]!'.SPY110416P123'</f>
        <v>A</v>
      </c>
    </row>
    <row r="129" spans="1:18">
      <c r="A129">
        <f>[23]!'.SPY110416C124'</f>
        <v>0.18759999999999999</v>
      </c>
      <c r="C129">
        <f>[1]!'.SPY110416C124'</f>
        <v>6.4</v>
      </c>
      <c r="D129" t="str">
        <f>[2]!'.SPY110416C124'</f>
        <v>C</v>
      </c>
      <c r="E129">
        <f>[4]!'.SPY110416C124'</f>
        <v>6.33</v>
      </c>
      <c r="F129" t="str">
        <f>[5]!'.SPY110416C124'</f>
        <v>X</v>
      </c>
      <c r="G129">
        <f>[6]!'.SPY110416C124'</f>
        <v>6.48</v>
      </c>
      <c r="H129" t="str">
        <f>[7]!'.SPY110416C124'</f>
        <v>X</v>
      </c>
      <c r="I129">
        <f>[24]!'.SPY110416C124'</f>
        <v>40649</v>
      </c>
      <c r="J129">
        <f>[25]!'.SPY110416C124'</f>
        <v>124</v>
      </c>
      <c r="K129">
        <f>[4]!'.SPY110416P124'</f>
        <v>3.63</v>
      </c>
      <c r="L129" t="str">
        <f>[5]!'.SPY110416P124'</f>
        <v>X</v>
      </c>
      <c r="M129">
        <f>[6]!'.SPY110416P124'</f>
        <v>3.67</v>
      </c>
      <c r="N129" t="str">
        <f>[7]!'.SPY110416P124'</f>
        <v>X</v>
      </c>
      <c r="O129">
        <f>[23]!'.SPY110416P124'</f>
        <v>0.19020000000000001</v>
      </c>
      <c r="Q129">
        <f>[1]!'.SPY110416P124'</f>
        <v>3.73</v>
      </c>
      <c r="R129" t="str">
        <f>[2]!'.SPY110416P124'</f>
        <v>Z</v>
      </c>
    </row>
    <row r="130" spans="1:18">
      <c r="A130">
        <f>[23]!'.SPY110416C125'</f>
        <v>0.1842</v>
      </c>
      <c r="C130">
        <f>[1]!'.SPY110416C125'</f>
        <v>5.8</v>
      </c>
      <c r="D130" t="str">
        <f>[2]!'.SPY110416C125'</f>
        <v>B</v>
      </c>
      <c r="E130">
        <f>[4]!'.SPY110416C125'</f>
        <v>5.7</v>
      </c>
      <c r="F130" t="str">
        <f>[5]!'.SPY110416C125'</f>
        <v>X</v>
      </c>
      <c r="G130">
        <f>[6]!'.SPY110416C125'</f>
        <v>5.82</v>
      </c>
      <c r="H130" t="str">
        <f>[7]!'.SPY110416C125'</f>
        <v>X</v>
      </c>
      <c r="I130">
        <f>[24]!'.SPY110416C125'</f>
        <v>40649</v>
      </c>
      <c r="J130">
        <f>[25]!'.SPY110416C125'</f>
        <v>125</v>
      </c>
      <c r="K130">
        <f>[4]!'.SPY110416P125'</f>
        <v>3.97</v>
      </c>
      <c r="L130" t="str">
        <f>[5]!'.SPY110416P125'</f>
        <v>X</v>
      </c>
      <c r="M130">
        <f>[6]!'.SPY110416P125'</f>
        <v>4.0199999999999996</v>
      </c>
      <c r="N130" t="str">
        <f>[7]!'.SPY110416P125'</f>
        <v>B</v>
      </c>
      <c r="O130">
        <f>[23]!'.SPY110416P125'</f>
        <v>0.18629999999999999</v>
      </c>
      <c r="Q130">
        <f>[1]!'.SPY110416P125'</f>
        <v>3.98</v>
      </c>
      <c r="R130" t="str">
        <f>[2]!'.SPY110416P125'</f>
        <v>X</v>
      </c>
    </row>
    <row r="131" spans="1:18">
      <c r="A131">
        <f>[23]!'.SPY110416C126'</f>
        <v>0.1797</v>
      </c>
      <c r="C131">
        <f>[1]!'.SPY110416C126'</f>
        <v>4.72</v>
      </c>
      <c r="D131" t="str">
        <f>[2]!'.SPY110416C126'</f>
        <v>N</v>
      </c>
      <c r="E131">
        <f>[4]!'.SPY110416C126'</f>
        <v>5.07</v>
      </c>
      <c r="F131" t="str">
        <f>[5]!'.SPY110416C126'</f>
        <v>X</v>
      </c>
      <c r="G131">
        <f>[6]!'.SPY110416C126'</f>
        <v>5.16</v>
      </c>
      <c r="H131" t="str">
        <f>[7]!'.SPY110416C126'</f>
        <v>X</v>
      </c>
      <c r="I131">
        <f>[24]!'.SPY110416C126'</f>
        <v>40649</v>
      </c>
      <c r="J131">
        <f>[25]!'.SPY110416C126'</f>
        <v>126</v>
      </c>
      <c r="K131">
        <f>[4]!'.SPY110416P126'</f>
        <v>4.3499999999999996</v>
      </c>
      <c r="L131" t="str">
        <f>[5]!'.SPY110416P126'</f>
        <v>I</v>
      </c>
      <c r="M131">
        <f>[6]!'.SPY110416P126'</f>
        <v>4.41</v>
      </c>
      <c r="N131" t="str">
        <f>[7]!'.SPY110416P126'</f>
        <v>B</v>
      </c>
      <c r="O131">
        <f>[23]!'.SPY110416P126'</f>
        <v>0.18279999999999999</v>
      </c>
      <c r="Q131">
        <f>[1]!'.SPY110416P126'</f>
        <v>4.34</v>
      </c>
      <c r="R131" t="str">
        <f>[2]!'.SPY110416P126'</f>
        <v>B</v>
      </c>
    </row>
    <row r="132" spans="1:18">
      <c r="A132">
        <f>[23]!'.SPY110416C127'</f>
        <v>0.17580000000000001</v>
      </c>
      <c r="C132">
        <f>[1]!'.SPY110416C127'</f>
        <v>4.49</v>
      </c>
      <c r="D132" t="str">
        <f>[2]!'.SPY110416C127'</f>
        <v>A</v>
      </c>
      <c r="E132">
        <f>[4]!'.SPY110416C127'</f>
        <v>4.4800000000000004</v>
      </c>
      <c r="F132" t="str">
        <f>[5]!'.SPY110416C127'</f>
        <v>I</v>
      </c>
      <c r="G132">
        <f>[6]!'.SPY110416C127'</f>
        <v>4.5599999999999996</v>
      </c>
      <c r="H132" t="str">
        <f>[7]!'.SPY110416C127'</f>
        <v>X</v>
      </c>
      <c r="I132">
        <f>[24]!'.SPY110416C127'</f>
        <v>40649</v>
      </c>
      <c r="J132">
        <f>[25]!'.SPY110416C127'</f>
        <v>127</v>
      </c>
      <c r="K132">
        <f>[4]!'.SPY110416P127'</f>
        <v>4.7699999999999996</v>
      </c>
      <c r="L132" t="str">
        <f>[5]!'.SPY110416P127'</f>
        <v>X</v>
      </c>
      <c r="M132">
        <f>[6]!'.SPY110416P127'</f>
        <v>4.82</v>
      </c>
      <c r="N132" t="str">
        <f>[7]!'.SPY110416P127'</f>
        <v>B</v>
      </c>
      <c r="O132">
        <f>[23]!'.SPY110416P127'</f>
        <v>0.1792</v>
      </c>
      <c r="Q132">
        <f>[1]!'.SPY110416P127'</f>
        <v>4.8</v>
      </c>
      <c r="R132" t="str">
        <f>[2]!'.SPY110416P127'</f>
        <v>X</v>
      </c>
    </row>
    <row r="133" spans="1:18">
      <c r="A133">
        <f>[23]!'.SPY110416C128'</f>
        <v>0.1721</v>
      </c>
      <c r="C133">
        <f>[1]!'.SPY110416C128'</f>
        <v>3.82</v>
      </c>
      <c r="D133" t="str">
        <f>[2]!'.SPY110416C128'</f>
        <v>N</v>
      </c>
      <c r="E133">
        <f>[4]!'.SPY110416C128'</f>
        <v>3.93</v>
      </c>
      <c r="F133" t="str">
        <f>[5]!'.SPY110416C128'</f>
        <v>X</v>
      </c>
      <c r="G133">
        <f>[6]!'.SPY110416C128'</f>
        <v>3.99</v>
      </c>
      <c r="H133" t="str">
        <f>[7]!'.SPY110416C128'</f>
        <v>X</v>
      </c>
      <c r="I133">
        <f>[24]!'.SPY110416C128'</f>
        <v>40649</v>
      </c>
      <c r="J133">
        <f>[25]!'.SPY110416C128'</f>
        <v>128</v>
      </c>
      <c r="K133">
        <f>[4]!'.SPY110416P128'</f>
        <v>5.22</v>
      </c>
      <c r="L133" t="str">
        <f>[5]!'.SPY110416P128'</f>
        <v>X</v>
      </c>
      <c r="M133">
        <f>[6]!'.SPY110416P128'</f>
        <v>5.28</v>
      </c>
      <c r="N133" t="str">
        <f>[7]!'.SPY110416P128'</f>
        <v>B</v>
      </c>
      <c r="O133">
        <f>[23]!'.SPY110416P128'</f>
        <v>0.1759</v>
      </c>
      <c r="Q133">
        <f>[1]!'.SPY110416P128'</f>
        <v>5.65</v>
      </c>
      <c r="R133" t="str">
        <f>[2]!'.SPY110416P128'</f>
        <v>I</v>
      </c>
    </row>
    <row r="134" spans="1:18">
      <c r="A134">
        <f>[23]!'.SPY110416C129'</f>
        <v>0.16839999999999999</v>
      </c>
      <c r="C134">
        <f>[1]!'.SPY110416C129'</f>
        <v>3.45</v>
      </c>
      <c r="D134" t="str">
        <f>[2]!'.SPY110416C129'</f>
        <v>A</v>
      </c>
      <c r="E134">
        <f>[4]!'.SPY110416C129'</f>
        <v>3.41</v>
      </c>
      <c r="F134" t="str">
        <f>[5]!'.SPY110416C129'</f>
        <v>X</v>
      </c>
      <c r="G134">
        <f>[6]!'.SPY110416C129'</f>
        <v>3.47</v>
      </c>
      <c r="H134" t="str">
        <f>[7]!'.SPY110416C129'</f>
        <v>X</v>
      </c>
      <c r="I134">
        <f>[24]!'.SPY110416C129'</f>
        <v>40649</v>
      </c>
      <c r="J134">
        <f>[25]!'.SPY110416C129'</f>
        <v>129</v>
      </c>
      <c r="K134">
        <f>[4]!'.SPY110416P129'</f>
        <v>5.71</v>
      </c>
      <c r="L134" t="str">
        <f>[5]!'.SPY110416P129'</f>
        <v>X</v>
      </c>
      <c r="M134">
        <f>[6]!'.SPY110416P129'</f>
        <v>5.77</v>
      </c>
      <c r="N134" t="str">
        <f>[7]!'.SPY110416P129'</f>
        <v>B</v>
      </c>
      <c r="O134">
        <f>[23]!'.SPY110416P129'</f>
        <v>0.17269999999999999</v>
      </c>
      <c r="Q134">
        <f>[1]!'.SPY110416P129'</f>
        <v>6.22</v>
      </c>
      <c r="R134" t="str">
        <f>[2]!'.SPY110416P129'</f>
        <v>I</v>
      </c>
    </row>
    <row r="135" spans="1:18">
      <c r="A135">
        <f>[23]!'.SPY110416C130'</f>
        <v>0.1648</v>
      </c>
      <c r="C135">
        <f>[1]!'.SPY110416C130'</f>
        <v>3</v>
      </c>
      <c r="D135" t="str">
        <f>[2]!'.SPY110416C130'</f>
        <v>Q</v>
      </c>
      <c r="E135">
        <f>[4]!'.SPY110416C130'</f>
        <v>2.93</v>
      </c>
      <c r="F135" t="str">
        <f>[5]!'.SPY110416C130'</f>
        <v>X</v>
      </c>
      <c r="G135">
        <f>[6]!'.SPY110416C130'</f>
        <v>2.99</v>
      </c>
      <c r="H135" t="str">
        <f>[7]!'.SPY110416C130'</f>
        <v>X</v>
      </c>
      <c r="I135">
        <f>[24]!'.SPY110416C130'</f>
        <v>40649</v>
      </c>
      <c r="J135">
        <f>[25]!'.SPY110416C130'</f>
        <v>130</v>
      </c>
      <c r="K135">
        <f>[4]!'.SPY110416P130'</f>
        <v>6.22</v>
      </c>
      <c r="L135" t="str">
        <f>[5]!'.SPY110416P130'</f>
        <v>X</v>
      </c>
      <c r="M135">
        <f>[6]!'.SPY110416P130'</f>
        <v>6.32</v>
      </c>
      <c r="N135" t="str">
        <f>[7]!'.SPY110416P130'</f>
        <v>X</v>
      </c>
      <c r="O135">
        <f>[23]!'.SPY110416P130'</f>
        <v>0.16950000000000001</v>
      </c>
      <c r="Q135">
        <f>[1]!'.SPY110416P130'</f>
        <v>6</v>
      </c>
      <c r="R135" t="str">
        <f>[2]!'.SPY110416P130'</f>
        <v>Q</v>
      </c>
    </row>
    <row r="136" spans="1:18">
      <c r="A136">
        <f>[23]!'.SPY110416C131'</f>
        <v>0.1615</v>
      </c>
      <c r="C136">
        <f>[1]!'.SPY110416C131'</f>
        <v>2.4900000000000002</v>
      </c>
      <c r="D136" t="str">
        <f>[2]!'.SPY110416C131'</f>
        <v>I</v>
      </c>
      <c r="E136">
        <f>[4]!'.SPY110416C131'</f>
        <v>2.5</v>
      </c>
      <c r="F136" t="str">
        <f>[5]!'.SPY110416C131'</f>
        <v>X</v>
      </c>
      <c r="G136">
        <f>[6]!'.SPY110416C131'</f>
        <v>2.5499999999999998</v>
      </c>
      <c r="H136" t="str">
        <f>[7]!'.SPY110416C131'</f>
        <v>X</v>
      </c>
      <c r="I136">
        <f>[24]!'.SPY110416C131'</f>
        <v>40649</v>
      </c>
      <c r="J136">
        <f>[25]!'.SPY110416C131'</f>
        <v>131</v>
      </c>
      <c r="K136">
        <f>[4]!'.SPY110416P131'</f>
        <v>6.71</v>
      </c>
      <c r="L136" t="str">
        <f>[5]!'.SPY110416P131'</f>
        <v>X</v>
      </c>
      <c r="M136">
        <f>[6]!'.SPY110416P131'</f>
        <v>6.9</v>
      </c>
      <c r="N136" t="str">
        <f>[7]!'.SPY110416P131'</f>
        <v>X</v>
      </c>
      <c r="O136">
        <f>[23]!'.SPY110416P131'</f>
        <v>0.16500000000000001</v>
      </c>
      <c r="Q136">
        <f>[1]!'.SPY110416P131'</f>
        <v>7.38</v>
      </c>
      <c r="R136" t="str">
        <f>[2]!'.SPY110416P131'</f>
        <v>X</v>
      </c>
    </row>
    <row r="137" spans="1:18">
      <c r="A137">
        <f>[23]!'.SPY110416C132'</f>
        <v>0.158</v>
      </c>
      <c r="C137">
        <f>[1]!'.SPY110416C132'</f>
        <v>2.13</v>
      </c>
      <c r="D137" t="str">
        <f>[2]!'.SPY110416C132'</f>
        <v>C</v>
      </c>
      <c r="E137">
        <f>[4]!'.SPY110416C132'</f>
        <v>2.1</v>
      </c>
      <c r="F137" t="str">
        <f>[5]!'.SPY110416C132'</f>
        <v>X</v>
      </c>
      <c r="G137">
        <f>[6]!'.SPY110416C132'</f>
        <v>2.15</v>
      </c>
      <c r="H137" t="str">
        <f>[7]!'.SPY110416C132'</f>
        <v>X</v>
      </c>
      <c r="I137">
        <f>[24]!'.SPY110416C132'</f>
        <v>40649</v>
      </c>
      <c r="J137">
        <f>[25]!'.SPY110416C132'</f>
        <v>132</v>
      </c>
      <c r="K137">
        <f>[4]!'.SPY110416P132'</f>
        <v>7.31</v>
      </c>
      <c r="L137" t="str">
        <f>[5]!'.SPY110416P132'</f>
        <v>X</v>
      </c>
      <c r="M137">
        <f>[6]!'.SPY110416P132'</f>
        <v>7.51</v>
      </c>
      <c r="N137" t="str">
        <f>[7]!'.SPY110416P132'</f>
        <v>X</v>
      </c>
      <c r="O137">
        <f>[23]!'.SPY110416P132'</f>
        <v>0.16189999999999999</v>
      </c>
      <c r="Q137">
        <f>[1]!'.SPY110416P132'</f>
        <v>8.7799999999999994</v>
      </c>
      <c r="R137" t="str">
        <f>[2]!'.SPY110416P132'</f>
        <v>I</v>
      </c>
    </row>
    <row r="138" spans="1:18">
      <c r="A138">
        <f>[23]!'.SPY110416C133'</f>
        <v>0.15479999999999999</v>
      </c>
      <c r="C138">
        <f>[1]!'.SPY110416C133'</f>
        <v>1.57</v>
      </c>
      <c r="D138" t="str">
        <f>[2]!'.SPY110416C133'</f>
        <v>X</v>
      </c>
      <c r="E138">
        <f>[4]!'.SPY110416C133'</f>
        <v>1.75</v>
      </c>
      <c r="F138" t="str">
        <f>[5]!'.SPY110416C133'</f>
        <v>X</v>
      </c>
      <c r="G138">
        <f>[6]!'.SPY110416C133'</f>
        <v>1.79</v>
      </c>
      <c r="H138" t="str">
        <f>[7]!'.SPY110416C133'</f>
        <v>X</v>
      </c>
      <c r="I138">
        <f>[24]!'.SPY110416C133'</f>
        <v>40649</v>
      </c>
      <c r="J138">
        <f>[25]!'.SPY110416C133'</f>
        <v>133</v>
      </c>
      <c r="K138">
        <f>[4]!'.SPY110416P133'</f>
        <v>7.96</v>
      </c>
      <c r="L138" t="str">
        <f>[5]!'.SPY110416P133'</f>
        <v>X</v>
      </c>
      <c r="M138">
        <f>[6]!'.SPY110416P133'</f>
        <v>8.1999999999999993</v>
      </c>
      <c r="N138" t="str">
        <f>[7]!'.SPY110416P133'</f>
        <v>X</v>
      </c>
      <c r="O138">
        <f>[23]!'.SPY110416P133'</f>
        <v>0.16</v>
      </c>
      <c r="Q138">
        <f>[1]!'.SPY110416P133'</f>
        <v>9.36</v>
      </c>
      <c r="R138" t="str">
        <f>[2]!'.SPY110416P133'</f>
        <v>B</v>
      </c>
    </row>
    <row r="139" spans="1:18">
      <c r="A139">
        <f>[23]!'.SPY110416C134'</f>
        <v>0.1522</v>
      </c>
      <c r="C139">
        <f>[1]!'.SPY110416C134'</f>
        <v>1.69</v>
      </c>
      <c r="D139" t="str">
        <f>[2]!'.SPY110416C134'</f>
        <v>I</v>
      </c>
      <c r="E139">
        <f>[4]!'.SPY110416C134'</f>
        <v>1.43</v>
      </c>
      <c r="F139" t="str">
        <f>[5]!'.SPY110416C134'</f>
        <v>C</v>
      </c>
      <c r="G139">
        <f>[6]!'.SPY110416C134'</f>
        <v>1.5</v>
      </c>
      <c r="H139" t="str">
        <f>[7]!'.SPY110416C134'</f>
        <v>X</v>
      </c>
      <c r="I139">
        <f>[24]!'.SPY110416C134'</f>
        <v>40649</v>
      </c>
      <c r="J139">
        <f>[25]!'.SPY110416C134'</f>
        <v>134</v>
      </c>
      <c r="K139">
        <f>[4]!'.SPY110416P134'</f>
        <v>8.66</v>
      </c>
      <c r="L139" t="str">
        <f>[5]!'.SPY110416P134'</f>
        <v>X</v>
      </c>
      <c r="M139">
        <f>[6]!'.SPY110416P134'</f>
        <v>8.8800000000000008</v>
      </c>
      <c r="N139" t="str">
        <f>[7]!'.SPY110416P134'</f>
        <v>X</v>
      </c>
      <c r="O139">
        <f>[23]!'.SPY110416P134'</f>
        <v>0.15740000000000001</v>
      </c>
      <c r="Q139">
        <f>[1]!'.SPY110416P134'</f>
        <v>8.52</v>
      </c>
      <c r="R139" t="str">
        <f>[2]!'.SPY110416P134'</f>
        <v>C</v>
      </c>
    </row>
    <row r="140" spans="1:18">
      <c r="A140">
        <f>[23]!'.SPY110416C135'</f>
        <v>0.1492</v>
      </c>
      <c r="C140">
        <f>[1]!'.SPY110416C135'</f>
        <v>1.1100000000000001</v>
      </c>
      <c r="D140" t="str">
        <f>[2]!'.SPY110416C135'</f>
        <v>I</v>
      </c>
      <c r="E140">
        <f>[4]!'.SPY110416C135'</f>
        <v>1.1599999999999999</v>
      </c>
      <c r="F140" t="str">
        <f>[5]!'.SPY110416C135'</f>
        <v>X</v>
      </c>
      <c r="G140">
        <f>[6]!'.SPY110416C135'</f>
        <v>1.22</v>
      </c>
      <c r="H140" t="str">
        <f>[7]!'.SPY110416C135'</f>
        <v>X</v>
      </c>
      <c r="I140">
        <f>[24]!'.SPY110416C135'</f>
        <v>40649</v>
      </c>
      <c r="J140">
        <f>[25]!'.SPY110416C135'</f>
        <v>135</v>
      </c>
      <c r="K140">
        <f>[4]!'.SPY110416P135'</f>
        <v>9.39</v>
      </c>
      <c r="L140" t="str">
        <f>[5]!'.SPY110416P135'</f>
        <v>X</v>
      </c>
      <c r="M140">
        <f>[6]!'.SPY110416P135'</f>
        <v>9.61</v>
      </c>
      <c r="N140" t="str">
        <f>[7]!'.SPY110416P135'</f>
        <v>I</v>
      </c>
      <c r="O140">
        <f>[23]!'.SPY110416P135'</f>
        <v>0.15509999999999999</v>
      </c>
      <c r="Q140">
        <f>[1]!'.SPY110416P135'</f>
        <v>9.5500000000000007</v>
      </c>
      <c r="R140" t="str">
        <f>[2]!'.SPY110416P135'</f>
        <v>A</v>
      </c>
    </row>
    <row r="141" spans="1:18">
      <c r="A141">
        <f>[23]!'.SPY110416C136'</f>
        <v>0.14680000000000001</v>
      </c>
      <c r="C141">
        <f>[1]!'.SPY110416C136'</f>
        <v>1.04</v>
      </c>
      <c r="D141" t="str">
        <f>[2]!'.SPY110416C136'</f>
        <v>X</v>
      </c>
      <c r="E141">
        <f>[4]!'.SPY110416C136'</f>
        <v>0.93</v>
      </c>
      <c r="F141" t="str">
        <f>[5]!'.SPY110416C136'</f>
        <v>X</v>
      </c>
      <c r="G141">
        <f>[6]!'.SPY110416C136'</f>
        <v>1</v>
      </c>
      <c r="H141" t="str">
        <f>[7]!'.SPY110416C136'</f>
        <v>X</v>
      </c>
      <c r="I141">
        <f>[24]!'.SPY110416C136'</f>
        <v>40649</v>
      </c>
      <c r="J141">
        <f>[25]!'.SPY110416C136'</f>
        <v>136</v>
      </c>
      <c r="K141">
        <f>[4]!'.SPY110416P136'</f>
        <v>10.16</v>
      </c>
      <c r="L141" t="str">
        <f>[5]!'.SPY110416P136'</f>
        <v>X</v>
      </c>
      <c r="M141">
        <f>[6]!'.SPY110416P136'</f>
        <v>10.39</v>
      </c>
      <c r="N141" t="str">
        <f>[7]!'.SPY110416P136'</f>
        <v>I</v>
      </c>
      <c r="O141">
        <f>[23]!'.SPY110416P136'</f>
        <v>0.15340000000000001</v>
      </c>
      <c r="Q141">
        <f>[1]!'.SPY110416P136'</f>
        <v>10.09</v>
      </c>
      <c r="R141" t="str">
        <f>[2]!'.SPY110416P136'</f>
        <v>Z</v>
      </c>
    </row>
    <row r="142" spans="1:18">
      <c r="A142">
        <f>[23]!'.SPY110416C137'</f>
        <v>0.14460000000000001</v>
      </c>
      <c r="C142">
        <f>[1]!'.SPY110416C137'</f>
        <v>0.7</v>
      </c>
      <c r="D142" t="str">
        <f>[2]!'.SPY110416C137'</f>
        <v>Z</v>
      </c>
      <c r="E142">
        <f>[4]!'.SPY110416C137'</f>
        <v>0.74</v>
      </c>
      <c r="F142" t="str">
        <f>[5]!'.SPY110416C137'</f>
        <v>X</v>
      </c>
      <c r="G142">
        <f>[6]!'.SPY110416C137'</f>
        <v>0.8</v>
      </c>
      <c r="H142" t="str">
        <f>[7]!'.SPY110416C137'</f>
        <v>X</v>
      </c>
      <c r="I142">
        <f>[24]!'.SPY110416C137'</f>
        <v>40649</v>
      </c>
      <c r="J142">
        <f>[25]!'.SPY110416C137'</f>
        <v>137</v>
      </c>
      <c r="K142">
        <f>[4]!'.SPY110416P137'</f>
        <v>10.97</v>
      </c>
      <c r="L142" t="str">
        <f>[5]!'.SPY110416P137'</f>
        <v>X</v>
      </c>
      <c r="M142">
        <f>[6]!'.SPY110416P137'</f>
        <v>11.2</v>
      </c>
      <c r="N142" t="str">
        <f>[7]!'.SPY110416P137'</f>
        <v>X</v>
      </c>
      <c r="O142">
        <f>[23]!'.SPY110416P137'</f>
        <v>0.152</v>
      </c>
      <c r="Q142">
        <f>[1]!'.SPY110416P137'</f>
        <v>11.61</v>
      </c>
      <c r="R142" t="str">
        <f>[2]!'.SPY110416P137'</f>
        <v>I</v>
      </c>
    </row>
    <row r="143" spans="1:18">
      <c r="A143" t="s">
        <v>40</v>
      </c>
    </row>
    <row r="144" spans="1:18">
      <c r="A144" t="s">
        <v>31</v>
      </c>
      <c r="B144" t="s">
        <v>32</v>
      </c>
      <c r="C144" t="s">
        <v>2</v>
      </c>
      <c r="D144" t="s">
        <v>3</v>
      </c>
      <c r="E144" t="s">
        <v>5</v>
      </c>
      <c r="F144" t="s">
        <v>6</v>
      </c>
      <c r="G144" t="s">
        <v>7</v>
      </c>
      <c r="H144" t="s">
        <v>8</v>
      </c>
      <c r="I144" t="s">
        <v>33</v>
      </c>
      <c r="J144" t="s">
        <v>34</v>
      </c>
      <c r="K144" t="s">
        <v>5</v>
      </c>
      <c r="L144" t="s">
        <v>6</v>
      </c>
      <c r="M144" t="s">
        <v>7</v>
      </c>
      <c r="N144" t="s">
        <v>8</v>
      </c>
      <c r="O144" t="s">
        <v>31</v>
      </c>
      <c r="P144" t="s">
        <v>32</v>
      </c>
      <c r="Q144" t="s">
        <v>2</v>
      </c>
      <c r="R144" t="s">
        <v>3</v>
      </c>
    </row>
    <row r="145" spans="1:18">
      <c r="A145">
        <f>[23]!'.SPY110618C118'</f>
        <v>0.22109999999999999</v>
      </c>
      <c r="C145">
        <f>[1]!'.SPY110618C118'</f>
        <v>12.71</v>
      </c>
      <c r="D145" t="str">
        <f>[2]!'.SPY110618C118'</f>
        <v>I</v>
      </c>
      <c r="E145">
        <f>[4]!'.SPY110618C118'</f>
        <v>12.18</v>
      </c>
      <c r="F145" t="str">
        <f>[5]!'.SPY110618C118'</f>
        <v>X</v>
      </c>
      <c r="G145">
        <f>[6]!'.SPY110618C118'</f>
        <v>12.35</v>
      </c>
      <c r="H145" t="str">
        <f>[7]!'.SPY110618C118'</f>
        <v>X</v>
      </c>
      <c r="I145">
        <f>[24]!'.SPY110618C118'</f>
        <v>40712</v>
      </c>
      <c r="J145">
        <f>[25]!'.SPY110618C118'</f>
        <v>118</v>
      </c>
      <c r="K145">
        <f>[4]!'.SPY110618P118'</f>
        <v>3.71</v>
      </c>
      <c r="L145" t="str">
        <f>[5]!'.SPY110618P118'</f>
        <v>X</v>
      </c>
      <c r="M145">
        <f>[6]!'.SPY110618P118'</f>
        <v>3.76</v>
      </c>
      <c r="N145" t="str">
        <f>[7]!'.SPY110618P118'</f>
        <v>I</v>
      </c>
      <c r="O145">
        <f>[23]!'.SPY110618P118'</f>
        <v>0.223</v>
      </c>
      <c r="Q145">
        <f>[1]!'.SPY110618P118'</f>
        <v>3.8</v>
      </c>
      <c r="R145" t="str">
        <f>[2]!'.SPY110618P118'</f>
        <v>N</v>
      </c>
    </row>
    <row r="146" spans="1:18">
      <c r="A146">
        <f>[23]!'.SPY110618C119'</f>
        <v>0.21690000000000001</v>
      </c>
      <c r="C146">
        <f>[1]!'.SPY110618C119'</f>
        <v>11.52</v>
      </c>
      <c r="D146" t="str">
        <f>[2]!'.SPY110618C119'</f>
        <v>I</v>
      </c>
      <c r="E146">
        <f>[4]!'.SPY110618C119'</f>
        <v>11.4</v>
      </c>
      <c r="F146" t="str">
        <f>[5]!'.SPY110618C119'</f>
        <v>X</v>
      </c>
      <c r="G146">
        <f>[6]!'.SPY110618C119'</f>
        <v>11.58</v>
      </c>
      <c r="H146" t="str">
        <f>[7]!'.SPY110618C119'</f>
        <v>X</v>
      </c>
      <c r="I146">
        <f>[24]!'.SPY110618C119'</f>
        <v>40712</v>
      </c>
      <c r="J146">
        <f>[25]!'.SPY110618C119'</f>
        <v>119</v>
      </c>
      <c r="K146">
        <f>[4]!'.SPY110618P119'</f>
        <v>3.97</v>
      </c>
      <c r="L146" t="str">
        <f>[5]!'.SPY110618P119'</f>
        <v>X</v>
      </c>
      <c r="M146">
        <f>[6]!'.SPY110618P119'</f>
        <v>4.03</v>
      </c>
      <c r="N146" t="str">
        <f>[7]!'.SPY110618P119'</f>
        <v>C</v>
      </c>
      <c r="O146">
        <f>[23]!'.SPY110618P119'</f>
        <v>0.21990000000000001</v>
      </c>
      <c r="Q146">
        <f>[1]!'.SPY110618P119'</f>
        <v>3.99</v>
      </c>
      <c r="R146" t="str">
        <f>[2]!'.SPY110618P119'</f>
        <v>I</v>
      </c>
    </row>
    <row r="147" spans="1:18">
      <c r="A147">
        <f>[23]!'.SPY110618C120'</f>
        <v>0.21410000000000001</v>
      </c>
      <c r="C147">
        <f>[1]!'.SPY110618C120'</f>
        <v>10.63</v>
      </c>
      <c r="D147" t="str">
        <f>[2]!'.SPY110618C120'</f>
        <v>I</v>
      </c>
      <c r="E147">
        <f>[4]!'.SPY110618C120'</f>
        <v>10.71</v>
      </c>
      <c r="F147" t="str">
        <f>[5]!'.SPY110618C120'</f>
        <v>X</v>
      </c>
      <c r="G147">
        <f>[6]!'.SPY110618C120'</f>
        <v>10.83</v>
      </c>
      <c r="H147" t="str">
        <f>[7]!'.SPY110618C120'</f>
        <v>X</v>
      </c>
      <c r="I147">
        <f>[24]!'.SPY110618C120'</f>
        <v>40712</v>
      </c>
      <c r="J147">
        <f>[25]!'.SPY110618C120'</f>
        <v>120</v>
      </c>
      <c r="K147">
        <f>[4]!'.SPY110618P120'</f>
        <v>4.25</v>
      </c>
      <c r="L147" t="str">
        <f>[5]!'.SPY110618P120'</f>
        <v>X</v>
      </c>
      <c r="M147">
        <f>[6]!'.SPY110618P120'</f>
        <v>4.3</v>
      </c>
      <c r="N147" t="str">
        <f>[7]!'.SPY110618P120'</f>
        <v>X</v>
      </c>
      <c r="O147">
        <f>[23]!'.SPY110618P120'</f>
        <v>0.2167</v>
      </c>
      <c r="Q147">
        <f>[1]!'.SPY110618P120'</f>
        <v>4.24</v>
      </c>
      <c r="R147" t="str">
        <f>[2]!'.SPY110618P120'</f>
        <v>I</v>
      </c>
    </row>
    <row r="148" spans="1:18">
      <c r="A148">
        <f>[23]!'.SPY110618C121'</f>
        <v>0.2097</v>
      </c>
      <c r="C148">
        <f>[1]!'.SPY110618C121'</f>
        <v>9.51</v>
      </c>
      <c r="D148" t="str">
        <f>[2]!'.SPY110618C121'</f>
        <v>I</v>
      </c>
      <c r="E148">
        <f>[4]!'.SPY110618C121'</f>
        <v>9.92</v>
      </c>
      <c r="F148" t="str">
        <f>[5]!'.SPY110618C121'</f>
        <v>X</v>
      </c>
      <c r="G148">
        <f>[6]!'.SPY110618C121'</f>
        <v>10.119999999999999</v>
      </c>
      <c r="H148" t="str">
        <f>[7]!'.SPY110618C121'</f>
        <v>X</v>
      </c>
      <c r="I148">
        <f>[24]!'.SPY110618C121'</f>
        <v>40712</v>
      </c>
      <c r="J148">
        <f>[25]!'.SPY110618C121'</f>
        <v>121</v>
      </c>
      <c r="K148">
        <f>[4]!'.SPY110618P121'</f>
        <v>4.55</v>
      </c>
      <c r="L148" t="str">
        <f>[5]!'.SPY110618P121'</f>
        <v>X</v>
      </c>
      <c r="M148">
        <f>[6]!'.SPY110618P121'</f>
        <v>4.5999999999999996</v>
      </c>
      <c r="N148" t="str">
        <f>[7]!'.SPY110618P121'</f>
        <v>X</v>
      </c>
      <c r="O148">
        <f>[23]!'.SPY110618P121'</f>
        <v>0.21360000000000001</v>
      </c>
      <c r="Q148">
        <f>[1]!'.SPY110618P121'</f>
        <v>4.54</v>
      </c>
      <c r="R148" t="str">
        <f>[2]!'.SPY110618P121'</f>
        <v>X</v>
      </c>
    </row>
    <row r="149" spans="1:18">
      <c r="A149">
        <f>[23]!'.SPY110618C122'</f>
        <v>0.20630000000000001</v>
      </c>
      <c r="C149">
        <f>[1]!'.SPY110618C122'</f>
        <v>9.58</v>
      </c>
      <c r="D149" t="str">
        <f>[2]!'.SPY110618C122'</f>
        <v>C</v>
      </c>
      <c r="E149">
        <f>[4]!'.SPY110618C122'</f>
        <v>9.23</v>
      </c>
      <c r="F149" t="str">
        <f>[5]!'.SPY110618C122'</f>
        <v>X</v>
      </c>
      <c r="G149">
        <f>[6]!'.SPY110618C122'</f>
        <v>9.41</v>
      </c>
      <c r="H149" t="str">
        <f>[7]!'.SPY110618C122'</f>
        <v>X</v>
      </c>
      <c r="I149">
        <f>[24]!'.SPY110618C122'</f>
        <v>40712</v>
      </c>
      <c r="J149">
        <f>[25]!'.SPY110618C122'</f>
        <v>122</v>
      </c>
      <c r="K149">
        <f>[4]!'.SPY110618P122'</f>
        <v>4.8600000000000003</v>
      </c>
      <c r="L149" t="str">
        <f>[5]!'.SPY110618P122'</f>
        <v>X</v>
      </c>
      <c r="M149">
        <f>[6]!'.SPY110618P122'</f>
        <v>4.91</v>
      </c>
      <c r="N149" t="str">
        <f>[7]!'.SPY110618P122'</f>
        <v>B</v>
      </c>
      <c r="O149">
        <f>[23]!'.SPY110618P122'</f>
        <v>0.21029999999999999</v>
      </c>
      <c r="Q149">
        <f>[1]!'.SPY110618P122'</f>
        <v>4.93</v>
      </c>
      <c r="R149" t="str">
        <f>[2]!'.SPY110618P122'</f>
        <v>N</v>
      </c>
    </row>
    <row r="150" spans="1:18">
      <c r="A150">
        <f>[23]!'.SPY110618C123'</f>
        <v>0.20369999999999999</v>
      </c>
      <c r="C150">
        <f>[1]!'.SPY110618C123'</f>
        <v>8.69</v>
      </c>
      <c r="D150" t="str">
        <f>[2]!'.SPY110618C123'</f>
        <v>I</v>
      </c>
      <c r="E150">
        <f>[4]!'.SPY110618C123'</f>
        <v>8.6199999999999992</v>
      </c>
      <c r="F150" t="str">
        <f>[5]!'.SPY110618C123'</f>
        <v>X</v>
      </c>
      <c r="G150">
        <f>[6]!'.SPY110618C123'</f>
        <v>8.7100000000000009</v>
      </c>
      <c r="H150" t="str">
        <f>[7]!'.SPY110618C123'</f>
        <v>X</v>
      </c>
      <c r="I150">
        <f>[24]!'.SPY110618C123'</f>
        <v>40712</v>
      </c>
      <c r="J150">
        <f>[25]!'.SPY110618C123'</f>
        <v>123</v>
      </c>
      <c r="K150">
        <f>[4]!'.SPY110618P123'</f>
        <v>5.19</v>
      </c>
      <c r="L150" t="str">
        <f>[5]!'.SPY110618P123'</f>
        <v>X</v>
      </c>
      <c r="M150">
        <f>[6]!'.SPY110618P123'</f>
        <v>5.24</v>
      </c>
      <c r="N150" t="str">
        <f>[7]!'.SPY110618P123'</f>
        <v>X</v>
      </c>
      <c r="O150">
        <f>[23]!'.SPY110618P123'</f>
        <v>0.20710000000000001</v>
      </c>
      <c r="Q150">
        <f>[1]!'.SPY110618P123'</f>
        <v>5.3</v>
      </c>
      <c r="R150" t="str">
        <f>[2]!'.SPY110618P123'</f>
        <v>I</v>
      </c>
    </row>
    <row r="151" spans="1:18">
      <c r="A151">
        <f>[23]!'.SPY110618C124'</f>
        <v>0.20030000000000001</v>
      </c>
      <c r="C151">
        <f>[1]!'.SPY110618C124'</f>
        <v>7.7</v>
      </c>
      <c r="D151" t="str">
        <f>[2]!'.SPY110618C124'</f>
        <v>X</v>
      </c>
      <c r="E151">
        <f>[4]!'.SPY110618C124'</f>
        <v>7.96</v>
      </c>
      <c r="F151" t="str">
        <f>[5]!'.SPY110618C124'</f>
        <v>X</v>
      </c>
      <c r="G151">
        <f>[6]!'.SPY110618C124'</f>
        <v>8.0500000000000007</v>
      </c>
      <c r="H151" t="str">
        <f>[7]!'.SPY110618C124'</f>
        <v>X</v>
      </c>
      <c r="I151">
        <f>[24]!'.SPY110618C124'</f>
        <v>40712</v>
      </c>
      <c r="J151">
        <f>[25]!'.SPY110618C124'</f>
        <v>124</v>
      </c>
      <c r="K151">
        <f>[4]!'.SPY110618P124'</f>
        <v>5.54</v>
      </c>
      <c r="L151" t="str">
        <f>[5]!'.SPY110618P124'</f>
        <v>N</v>
      </c>
      <c r="M151">
        <f>[6]!'.SPY110618P124'</f>
        <v>5.59</v>
      </c>
      <c r="N151" t="str">
        <f>[7]!'.SPY110618P124'</f>
        <v>B</v>
      </c>
      <c r="O151">
        <f>[23]!'.SPY110618P124'</f>
        <v>0.20380000000000001</v>
      </c>
      <c r="Q151">
        <f>[1]!'.SPY110618P124'</f>
        <v>5.8</v>
      </c>
      <c r="R151" t="str">
        <f>[2]!'.SPY110618P124'</f>
        <v>Q</v>
      </c>
    </row>
    <row r="152" spans="1:18">
      <c r="A152">
        <f>[23]!'.SPY110618C125'</f>
        <v>0.19670000000000001</v>
      </c>
      <c r="C152">
        <f>[1]!'.SPY110618C125'</f>
        <v>7.3</v>
      </c>
      <c r="D152" t="str">
        <f>[2]!'.SPY110618C125'</f>
        <v>X</v>
      </c>
      <c r="E152">
        <f>[4]!'.SPY110618C125'</f>
        <v>7.31</v>
      </c>
      <c r="F152" t="str">
        <f>[5]!'.SPY110618C125'</f>
        <v>X</v>
      </c>
      <c r="G152">
        <f>[6]!'.SPY110618C125'</f>
        <v>7.41</v>
      </c>
      <c r="H152" t="str">
        <f>[7]!'.SPY110618C125'</f>
        <v>X</v>
      </c>
      <c r="I152">
        <f>[24]!'.SPY110618C125'</f>
        <v>40712</v>
      </c>
      <c r="J152">
        <f>[25]!'.SPY110618C125'</f>
        <v>125</v>
      </c>
      <c r="K152">
        <f>[4]!'.SPY110618P125'</f>
        <v>5.92</v>
      </c>
      <c r="L152" t="str">
        <f>[5]!'.SPY110618P125'</f>
        <v>I</v>
      </c>
      <c r="M152">
        <f>[6]!'.SPY110618P125'</f>
        <v>5.97</v>
      </c>
      <c r="N152" t="str">
        <f>[7]!'.SPY110618P125'</f>
        <v>B</v>
      </c>
      <c r="O152">
        <f>[23]!'.SPY110618P125'</f>
        <v>0.20080000000000001</v>
      </c>
      <c r="Q152">
        <f>[1]!'.SPY110618P125'</f>
        <v>5.95</v>
      </c>
      <c r="R152" t="str">
        <f>[2]!'.SPY110618P125'</f>
        <v>N</v>
      </c>
    </row>
    <row r="153" spans="1:18">
      <c r="A153">
        <f>[23]!'.SPY110618C126'</f>
        <v>0.19350000000000001</v>
      </c>
      <c r="C153">
        <f>[1]!'.SPY110618C126'</f>
        <v>6.58</v>
      </c>
      <c r="D153" t="str">
        <f>[2]!'.SPY110618C126'</f>
        <v>I</v>
      </c>
      <c r="E153">
        <f>[4]!'.SPY110618C126'</f>
        <v>6.7</v>
      </c>
      <c r="F153" t="str">
        <f>[5]!'.SPY110618C126'</f>
        <v>X</v>
      </c>
      <c r="G153">
        <f>[6]!'.SPY110618C126'</f>
        <v>6.8</v>
      </c>
      <c r="H153" t="str">
        <f>[7]!'.SPY110618C126'</f>
        <v>X</v>
      </c>
      <c r="I153">
        <f>[24]!'.SPY110618C126'</f>
        <v>40712</v>
      </c>
      <c r="J153">
        <f>[25]!'.SPY110618C126'</f>
        <v>126</v>
      </c>
      <c r="K153">
        <f>[4]!'.SPY110618P126'</f>
        <v>6.32</v>
      </c>
      <c r="L153" t="str">
        <f>[5]!'.SPY110618P126'</f>
        <v>X</v>
      </c>
      <c r="M153">
        <f>[6]!'.SPY110618P126'</f>
        <v>6.37</v>
      </c>
      <c r="N153" t="str">
        <f>[7]!'.SPY110618P126'</f>
        <v>B</v>
      </c>
      <c r="O153">
        <f>[23]!'.SPY110618P126'</f>
        <v>0.19769999999999999</v>
      </c>
      <c r="Q153">
        <f>[1]!'.SPY110618P126'</f>
        <v>6.46</v>
      </c>
      <c r="R153" t="str">
        <f>[2]!'.SPY110618P126'</f>
        <v>N</v>
      </c>
    </row>
    <row r="154" spans="1:18">
      <c r="A154">
        <f>[23]!'.SPY110618C127'</f>
        <v>0.19009999999999999</v>
      </c>
      <c r="C154">
        <f>[1]!'.SPY110618C127'</f>
        <v>6.18</v>
      </c>
      <c r="D154" t="str">
        <f>[2]!'.SPY110618C127'</f>
        <v>N</v>
      </c>
      <c r="E154">
        <f>[4]!'.SPY110618C127'</f>
        <v>6.12</v>
      </c>
      <c r="F154" t="str">
        <f>[5]!'.SPY110618C127'</f>
        <v>X</v>
      </c>
      <c r="G154">
        <f>[6]!'.SPY110618C127'</f>
        <v>6.2</v>
      </c>
      <c r="H154" t="str">
        <f>[7]!'.SPY110618C127'</f>
        <v>I</v>
      </c>
      <c r="I154">
        <f>[24]!'.SPY110618C127'</f>
        <v>40712</v>
      </c>
      <c r="J154">
        <f>[25]!'.SPY110618C127'</f>
        <v>127</v>
      </c>
      <c r="K154">
        <f>[4]!'.SPY110618P127'</f>
        <v>6.74</v>
      </c>
      <c r="L154" t="str">
        <f>[5]!'.SPY110618P127'</f>
        <v>I</v>
      </c>
      <c r="M154">
        <f>[6]!'.SPY110618P127'</f>
        <v>6.81</v>
      </c>
      <c r="N154" t="str">
        <f>[7]!'.SPY110618P127'</f>
        <v>B</v>
      </c>
      <c r="O154">
        <f>[23]!'.SPY110618P127'</f>
        <v>0.1948</v>
      </c>
      <c r="Q154">
        <f>[1]!'.SPY110618P127'</f>
        <v>6.76</v>
      </c>
      <c r="R154" t="str">
        <f>[2]!'.SPY110618P127'</f>
        <v>C</v>
      </c>
    </row>
    <row r="155" spans="1:18">
      <c r="A155">
        <f>[23]!'.SPY110618C128'</f>
        <v>0.187</v>
      </c>
      <c r="C155">
        <f>[1]!'.SPY110618C128'</f>
        <v>5.63</v>
      </c>
      <c r="D155" t="str">
        <f>[2]!'.SPY110618C128'</f>
        <v>C</v>
      </c>
      <c r="E155">
        <f>[4]!'.SPY110618C128'</f>
        <v>5.56</v>
      </c>
      <c r="F155" t="str">
        <f>[5]!'.SPY110618C128'</f>
        <v>X</v>
      </c>
      <c r="G155">
        <f>[6]!'.SPY110618C128'</f>
        <v>5.64</v>
      </c>
      <c r="H155" t="str">
        <f>[7]!'.SPY110618C128'</f>
        <v>I</v>
      </c>
      <c r="I155">
        <f>[24]!'.SPY110618C128'</f>
        <v>40712</v>
      </c>
      <c r="J155">
        <f>[25]!'.SPY110618C128'</f>
        <v>128</v>
      </c>
      <c r="K155">
        <f>[4]!'.SPY110618P128'</f>
        <v>7.2</v>
      </c>
      <c r="L155" t="str">
        <f>[5]!'.SPY110618P128'</f>
        <v>I</v>
      </c>
      <c r="M155">
        <f>[6]!'.SPY110618P128'</f>
        <v>7.27</v>
      </c>
      <c r="N155" t="str">
        <f>[7]!'.SPY110618P128'</f>
        <v>B</v>
      </c>
      <c r="O155">
        <f>[23]!'.SPY110618P128'</f>
        <v>0.19220000000000001</v>
      </c>
      <c r="Q155">
        <f>[1]!'.SPY110618P128'</f>
        <v>7.66</v>
      </c>
      <c r="R155" t="str">
        <f>[2]!'.SPY110618P128'</f>
        <v>X</v>
      </c>
    </row>
    <row r="156" spans="1:18">
      <c r="A156">
        <f>[23]!'.SPY110618C129'</f>
        <v>0.18440000000000001</v>
      </c>
      <c r="C156">
        <f>[1]!'.SPY110618C129'</f>
        <v>4.9800000000000004</v>
      </c>
      <c r="D156" t="str">
        <f>[2]!'.SPY110618C129'</f>
        <v>N</v>
      </c>
      <c r="E156">
        <f>[4]!'.SPY110618C129'</f>
        <v>5.05</v>
      </c>
      <c r="F156" t="str">
        <f>[5]!'.SPY110618C129'</f>
        <v>X</v>
      </c>
      <c r="G156">
        <f>[6]!'.SPY110618C129'</f>
        <v>5.12</v>
      </c>
      <c r="H156" t="str">
        <f>[7]!'.SPY110618C129'</f>
        <v>X</v>
      </c>
      <c r="I156">
        <f>[24]!'.SPY110618C129'</f>
        <v>40712</v>
      </c>
      <c r="J156">
        <f>[25]!'.SPY110618C129'</f>
        <v>129</v>
      </c>
      <c r="K156">
        <f>[4]!'.SPY110618P129'</f>
        <v>7.69</v>
      </c>
      <c r="L156" t="str">
        <f>[5]!'.SPY110618P129'</f>
        <v>X</v>
      </c>
      <c r="M156">
        <f>[6]!'.SPY110618P129'</f>
        <v>7.75</v>
      </c>
      <c r="N156" t="str">
        <f>[7]!'.SPY110618P129'</f>
        <v>B</v>
      </c>
      <c r="O156">
        <f>[23]!'.SPY110618P129'</f>
        <v>0.18970000000000001</v>
      </c>
      <c r="Q156">
        <f>[1]!'.SPY110618P129'</f>
        <v>7.79</v>
      </c>
      <c r="R156" t="str">
        <f>[2]!'.SPY110618P129'</f>
        <v>A</v>
      </c>
    </row>
    <row r="157" spans="1:18">
      <c r="A157">
        <f>[23]!'.SPY110618C130'</f>
        <v>0.1812</v>
      </c>
      <c r="C157">
        <f>[1]!'.SPY110618C130'</f>
        <v>4.58</v>
      </c>
      <c r="D157" t="str">
        <f>[2]!'.SPY110618C130'</f>
        <v>I</v>
      </c>
      <c r="E157">
        <f>[4]!'.SPY110618C130'</f>
        <v>4.55</v>
      </c>
      <c r="F157" t="str">
        <f>[5]!'.SPY110618C130'</f>
        <v>X</v>
      </c>
      <c r="G157">
        <f>[6]!'.SPY110618C130'</f>
        <v>4.5999999999999996</v>
      </c>
      <c r="H157" t="str">
        <f>[7]!'.SPY110618C130'</f>
        <v>X</v>
      </c>
      <c r="I157">
        <f>[24]!'.SPY110618C130'</f>
        <v>40712</v>
      </c>
      <c r="J157">
        <f>[25]!'.SPY110618C130'</f>
        <v>130</v>
      </c>
      <c r="K157">
        <f>[4]!'.SPY110618P130'</f>
        <v>8.1999999999999993</v>
      </c>
      <c r="L157" t="str">
        <f>[5]!'.SPY110618P130'</f>
        <v>X</v>
      </c>
      <c r="M157">
        <f>[6]!'.SPY110618P130'</f>
        <v>8.27</v>
      </c>
      <c r="N157" t="str">
        <f>[7]!'.SPY110618P130'</f>
        <v>B</v>
      </c>
      <c r="O157">
        <f>[23]!'.SPY110618P130'</f>
        <v>0.18720000000000001</v>
      </c>
      <c r="Q157">
        <f>[1]!'.SPY110618P130'</f>
        <v>8.1999999999999993</v>
      </c>
      <c r="R157" t="str">
        <f>[2]!'.SPY110618P130'</f>
        <v>B</v>
      </c>
    </row>
    <row r="158" spans="1:18">
      <c r="A158">
        <f>[23]!'.SPY110618C131'</f>
        <v>0.1782</v>
      </c>
      <c r="C158">
        <f>[1]!'.SPY110618C131'</f>
        <v>3.79</v>
      </c>
      <c r="D158" t="str">
        <f>[2]!'.SPY110618C131'</f>
        <v>C</v>
      </c>
      <c r="E158">
        <f>[4]!'.SPY110618C131'</f>
        <v>4.08</v>
      </c>
      <c r="F158" t="str">
        <f>[5]!'.SPY110618C131'</f>
        <v>X</v>
      </c>
      <c r="G158">
        <f>[6]!'.SPY110618C131'</f>
        <v>4.12</v>
      </c>
      <c r="H158" t="str">
        <f>[7]!'.SPY110618C131'</f>
        <v>B</v>
      </c>
      <c r="I158">
        <f>[24]!'.SPY110618C131'</f>
        <v>40712</v>
      </c>
      <c r="J158">
        <f>[25]!'.SPY110618C131'</f>
        <v>131</v>
      </c>
      <c r="K158">
        <f>[4]!'.SPY110618P131'</f>
        <v>8.67</v>
      </c>
      <c r="L158" t="str">
        <f>[5]!'.SPY110618P131'</f>
        <v>X</v>
      </c>
      <c r="M158">
        <f>[6]!'.SPY110618P131'</f>
        <v>8.8699999999999992</v>
      </c>
      <c r="N158" t="str">
        <f>[7]!'.SPY110618P131'</f>
        <v>X</v>
      </c>
      <c r="O158">
        <f>[23]!'.SPY110618P131'</f>
        <v>0.1845</v>
      </c>
      <c r="Q158">
        <f>[1]!'.SPY110618P131'</f>
        <v>8.56</v>
      </c>
      <c r="R158" t="str">
        <f>[2]!'.SPY110618P131'</f>
        <v>N</v>
      </c>
    </row>
    <row r="159" spans="1:18">
      <c r="A159">
        <f>[23]!'.SPY110618C132'</f>
        <v>0.17599999999999999</v>
      </c>
      <c r="C159">
        <f>[1]!'.SPY110618C132'</f>
        <v>3.63</v>
      </c>
      <c r="D159" t="str">
        <f>[2]!'.SPY110618C132'</f>
        <v>I</v>
      </c>
      <c r="E159">
        <f>[4]!'.SPY110618C132'</f>
        <v>3.66</v>
      </c>
      <c r="F159" t="str">
        <f>[5]!'.SPY110618C132'</f>
        <v>X</v>
      </c>
      <c r="G159">
        <f>[6]!'.SPY110618C132'</f>
        <v>3.7</v>
      </c>
      <c r="H159" t="str">
        <f>[7]!'.SPY110618C132'</f>
        <v>X</v>
      </c>
      <c r="I159">
        <f>[24]!'.SPY110618C132'</f>
        <v>40712</v>
      </c>
      <c r="J159">
        <f>[25]!'.SPY110618C132'</f>
        <v>132</v>
      </c>
      <c r="K159">
        <f>[4]!'.SPY110618P132'</f>
        <v>9.19</v>
      </c>
      <c r="L159" t="str">
        <f>[5]!'.SPY110618P132'</f>
        <v>X</v>
      </c>
      <c r="M159">
        <f>[6]!'.SPY110618P132'</f>
        <v>9.4700000000000006</v>
      </c>
      <c r="N159" t="str">
        <f>[7]!'.SPY110618P132'</f>
        <v>X</v>
      </c>
      <c r="O159">
        <f>[23]!'.SPY110618P132'</f>
        <v>0.18179999999999999</v>
      </c>
      <c r="Q159">
        <f>[1]!'.SPY110618P132'</f>
        <v>15.05</v>
      </c>
      <c r="R159" t="str">
        <f>[2]!'.SPY110618P132'</f>
        <v>Q</v>
      </c>
    </row>
    <row r="160" spans="1:18">
      <c r="A160">
        <f>[23]!'.SPY110618C133'</f>
        <v>0.17330000000000001</v>
      </c>
      <c r="C160">
        <f>[1]!'.SPY110618C133'</f>
        <v>3.21</v>
      </c>
      <c r="D160" t="str">
        <f>[2]!'.SPY110618C133'</f>
        <v>A</v>
      </c>
      <c r="E160">
        <f>[4]!'.SPY110618C133'</f>
        <v>3.25</v>
      </c>
      <c r="F160" t="str">
        <f>[5]!'.SPY110618C133'</f>
        <v>X</v>
      </c>
      <c r="G160">
        <f>[6]!'.SPY110618C133'</f>
        <v>3.29</v>
      </c>
      <c r="H160" t="str">
        <f>[7]!'.SPY110618C133'</f>
        <v>C</v>
      </c>
      <c r="I160">
        <f>[24]!'.SPY110618C133'</f>
        <v>40712</v>
      </c>
      <c r="J160">
        <f>[25]!'.SPY110618C133'</f>
        <v>133</v>
      </c>
      <c r="K160">
        <f>[4]!'.SPY110618P133'</f>
        <v>9.7899999999999991</v>
      </c>
      <c r="L160" t="str">
        <f>[5]!'.SPY110618P133'</f>
        <v>X</v>
      </c>
      <c r="M160">
        <f>[6]!'.SPY110618P133'</f>
        <v>10.02</v>
      </c>
      <c r="N160" t="str">
        <f>[7]!'.SPY110618P133'</f>
        <v>X</v>
      </c>
      <c r="O160">
        <f>[23]!'.SPY110618P133'</f>
        <v>0.1787</v>
      </c>
      <c r="Q160">
        <f>[1]!'.SPY110618P133'</f>
        <v>10.3</v>
      </c>
      <c r="R160" t="str">
        <f>[2]!'.SPY110618P133'</f>
        <v>X</v>
      </c>
    </row>
    <row r="161" spans="1:18">
      <c r="A161">
        <f>[23]!'.SPY110618C134'</f>
        <v>0.17080000000000001</v>
      </c>
      <c r="C161">
        <f>[1]!'.SPY110618C134'</f>
        <v>2.74</v>
      </c>
      <c r="D161" t="str">
        <f>[2]!'.SPY110618C134'</f>
        <v>X</v>
      </c>
      <c r="E161">
        <f>[4]!'.SPY110618C134'</f>
        <v>2.87</v>
      </c>
      <c r="F161" t="str">
        <f>[5]!'.SPY110618C134'</f>
        <v>X</v>
      </c>
      <c r="G161">
        <f>[6]!'.SPY110618C134'</f>
        <v>2.91</v>
      </c>
      <c r="H161" t="str">
        <f>[7]!'.SPY110618C134'</f>
        <v>C</v>
      </c>
      <c r="I161">
        <f>[24]!'.SPY110618C134'</f>
        <v>40712</v>
      </c>
      <c r="J161">
        <f>[25]!'.SPY110618C134'</f>
        <v>134</v>
      </c>
      <c r="K161">
        <f>[4]!'.SPY110618P134'</f>
        <v>10.42</v>
      </c>
      <c r="L161" t="str">
        <f>[5]!'.SPY110618P134'</f>
        <v>X</v>
      </c>
      <c r="M161">
        <f>[6]!'.SPY110618P134'</f>
        <v>10.73</v>
      </c>
      <c r="N161" t="str">
        <f>[7]!'.SPY110618P134'</f>
        <v>X</v>
      </c>
      <c r="O161">
        <f>[23]!'.SPY110618P134'</f>
        <v>0.1779</v>
      </c>
      <c r="Q161">
        <f>[1]!'.SPY110618P134'</f>
        <v>13.2</v>
      </c>
      <c r="R161" t="str">
        <f>[2]!'.SPY110618P134'</f>
        <v>N</v>
      </c>
    </row>
    <row r="162" spans="1:18">
      <c r="A162">
        <f>[23]!'.SPY110618C135'</f>
        <v>0.16839999999999999</v>
      </c>
      <c r="C162">
        <f>[1]!'.SPY110618C135'</f>
        <v>2.5</v>
      </c>
      <c r="D162" t="str">
        <f>[2]!'.SPY110618C135'</f>
        <v>X</v>
      </c>
      <c r="E162">
        <f>[4]!'.SPY110618C135'</f>
        <v>2.52</v>
      </c>
      <c r="F162" t="str">
        <f>[5]!'.SPY110618C135'</f>
        <v>X</v>
      </c>
      <c r="G162">
        <f>[6]!'.SPY110618C135'</f>
        <v>2.57</v>
      </c>
      <c r="H162" t="str">
        <f>[7]!'.SPY110618C135'</f>
        <v>X</v>
      </c>
      <c r="I162">
        <f>[24]!'.SPY110618C135'</f>
        <v>40712</v>
      </c>
      <c r="J162">
        <f>[25]!'.SPY110618C135'</f>
        <v>135</v>
      </c>
      <c r="K162">
        <f>[4]!'.SPY110618P135'</f>
        <v>11.08</v>
      </c>
      <c r="L162" t="str">
        <f>[5]!'.SPY110618P135'</f>
        <v>X</v>
      </c>
      <c r="M162">
        <f>[6]!'.SPY110618P135'</f>
        <v>11.35</v>
      </c>
      <c r="N162" t="str">
        <f>[7]!'.SPY110618P135'</f>
        <v>X</v>
      </c>
      <c r="O162">
        <f>[23]!'.SPY110618P135'</f>
        <v>0.17530000000000001</v>
      </c>
      <c r="Q162">
        <f>[1]!'.SPY110618P135'</f>
        <v>11.3</v>
      </c>
      <c r="R162" t="str">
        <f>[2]!'.SPY110618P135'</f>
        <v>A</v>
      </c>
    </row>
    <row r="163" spans="1:18">
      <c r="A163">
        <f>[23]!'.SPY110618C136'</f>
        <v>0.16569999999999999</v>
      </c>
      <c r="C163">
        <f>[1]!'.SPY110618C136'</f>
        <v>2.16</v>
      </c>
      <c r="D163" t="str">
        <f>[2]!'.SPY110618C136'</f>
        <v>Z</v>
      </c>
      <c r="E163">
        <f>[4]!'.SPY110618C136'</f>
        <v>2.19</v>
      </c>
      <c r="F163" t="str">
        <f>[5]!'.SPY110618C136'</f>
        <v>X</v>
      </c>
      <c r="G163">
        <f>[6]!'.SPY110618C136'</f>
        <v>2.2400000000000002</v>
      </c>
      <c r="H163" t="str">
        <f>[7]!'.SPY110618C136'</f>
        <v>X</v>
      </c>
      <c r="I163">
        <f>[24]!'.SPY110618C136'</f>
        <v>40712</v>
      </c>
      <c r="J163">
        <f>[25]!'.SPY110618C136'</f>
        <v>136</v>
      </c>
      <c r="K163">
        <f>[4]!'.SPY110618P136'</f>
        <v>11.72</v>
      </c>
      <c r="L163" t="str">
        <f>[5]!'.SPY110618P136'</f>
        <v>I</v>
      </c>
      <c r="M163">
        <f>[6]!'.SPY110618P136'</f>
        <v>12.01</v>
      </c>
      <c r="N163" t="str">
        <f>[7]!'.SPY110618P136'</f>
        <v>B</v>
      </c>
      <c r="O163">
        <f>[23]!'.SPY110618P136'</f>
        <v>0.17219999999999999</v>
      </c>
      <c r="Q163">
        <f>[1]!'.SPY110618P136'</f>
        <v>11.62</v>
      </c>
      <c r="R163" t="str">
        <f>[2]!'.SPY110618P136'</f>
        <v>X</v>
      </c>
    </row>
    <row r="164" spans="1:18">
      <c r="A164">
        <f>[23]!'.SPY110618C137'</f>
        <v>0.16350000000000001</v>
      </c>
      <c r="C164">
        <f>[1]!'.SPY110618C137'</f>
        <v>2.0099999999999998</v>
      </c>
      <c r="D164" t="str">
        <f>[2]!'.SPY110618C137'</f>
        <v>I</v>
      </c>
      <c r="E164">
        <f>[4]!'.SPY110618C137'</f>
        <v>1.91</v>
      </c>
      <c r="F164" t="str">
        <f>[5]!'.SPY110618C137'</f>
        <v>X</v>
      </c>
      <c r="G164">
        <f>[6]!'.SPY110618C137'</f>
        <v>1.95</v>
      </c>
      <c r="H164" t="str">
        <f>[7]!'.SPY110618C137'</f>
        <v>X</v>
      </c>
      <c r="I164">
        <f>[24]!'.SPY110618C137'</f>
        <v>40712</v>
      </c>
      <c r="J164">
        <f>[25]!'.SPY110618C137'</f>
        <v>137</v>
      </c>
      <c r="K164">
        <f>[4]!'.SPY110618P137'</f>
        <v>12.45</v>
      </c>
      <c r="L164" t="str">
        <f>[5]!'.SPY110618P137'</f>
        <v>I</v>
      </c>
      <c r="M164">
        <f>[6]!'.SPY110618P137'</f>
        <v>12.73</v>
      </c>
      <c r="N164" t="str">
        <f>[7]!'.SPY110618P137'</f>
        <v>I</v>
      </c>
      <c r="O164">
        <f>[23]!'.SPY110618P137'</f>
        <v>0.17080000000000001</v>
      </c>
      <c r="Q164">
        <f>[1]!'.SPY110618P137'</f>
        <v>12.2</v>
      </c>
      <c r="R164" t="str">
        <f>[2]!'.SPY110618P137'</f>
        <v>C</v>
      </c>
    </row>
    <row r="165" spans="1:18">
      <c r="A165" t="s">
        <v>41</v>
      </c>
    </row>
    <row r="166" spans="1:18">
      <c r="A166" t="s">
        <v>31</v>
      </c>
      <c r="B166" t="s">
        <v>32</v>
      </c>
      <c r="C166" t="s">
        <v>2</v>
      </c>
      <c r="D166" t="s">
        <v>3</v>
      </c>
      <c r="E166" t="s">
        <v>5</v>
      </c>
      <c r="F166" t="s">
        <v>6</v>
      </c>
      <c r="G166" t="s">
        <v>7</v>
      </c>
      <c r="H166" t="s">
        <v>8</v>
      </c>
      <c r="I166" t="s">
        <v>33</v>
      </c>
      <c r="J166" t="s">
        <v>34</v>
      </c>
      <c r="K166" t="s">
        <v>5</v>
      </c>
      <c r="L166" t="s">
        <v>6</v>
      </c>
      <c r="M166" t="s">
        <v>7</v>
      </c>
      <c r="N166" t="s">
        <v>8</v>
      </c>
      <c r="O166" t="s">
        <v>31</v>
      </c>
      <c r="P166" t="s">
        <v>32</v>
      </c>
      <c r="Q166" t="s">
        <v>2</v>
      </c>
      <c r="R166" t="s">
        <v>3</v>
      </c>
    </row>
    <row r="167" spans="1:18">
      <c r="A167">
        <f>[23]!'.SPY110630C117'</f>
        <v>0.22289999999999999</v>
      </c>
      <c r="C167">
        <f>[1]!'.SPY110630C117'</f>
        <v>13.21</v>
      </c>
      <c r="D167" t="str">
        <f>[2]!'.SPY110630C117'</f>
        <v>I</v>
      </c>
      <c r="E167">
        <f>[4]!'.SPY110630C117'</f>
        <v>13.09</v>
      </c>
      <c r="F167" t="str">
        <f>[5]!'.SPY110630C117'</f>
        <v>X</v>
      </c>
      <c r="G167">
        <f>[6]!'.SPY110630C117'</f>
        <v>13.3</v>
      </c>
      <c r="H167" t="str">
        <f>[7]!'.SPY110630C117'</f>
        <v>X</v>
      </c>
      <c r="I167">
        <f>[24]!'.SPY110630C117'</f>
        <v>40725</v>
      </c>
      <c r="J167">
        <f>[25]!'.SPY110630C117'</f>
        <v>117</v>
      </c>
      <c r="K167">
        <f>[4]!'.SPY110630P117'</f>
        <v>3.72</v>
      </c>
      <c r="L167" t="str">
        <f>[5]!'.SPY110630P117'</f>
        <v>X</v>
      </c>
      <c r="M167">
        <f>[6]!'.SPY110630P117'</f>
        <v>3.79</v>
      </c>
      <c r="N167" t="str">
        <f>[7]!'.SPY110630P117'</f>
        <v>X</v>
      </c>
      <c r="O167">
        <f>[23]!'.SPY110630P117'</f>
        <v>0.2261</v>
      </c>
      <c r="Q167">
        <f>[1]!'.SPY110630P117'</f>
        <v>3.68</v>
      </c>
      <c r="R167" t="str">
        <f>[2]!'.SPY110630P117'</f>
        <v>C</v>
      </c>
    </row>
    <row r="168" spans="1:18">
      <c r="A168">
        <f>[23]!'.SPY110630C118'</f>
        <v>0.219</v>
      </c>
      <c r="C168">
        <f>[1]!'.SPY110630C118'</f>
        <v>10.76</v>
      </c>
      <c r="D168" t="str">
        <f>[2]!'.SPY110630C118'</f>
        <v>I</v>
      </c>
      <c r="E168">
        <f>[4]!'.SPY110630C118'</f>
        <v>12.3</v>
      </c>
      <c r="F168" t="str">
        <f>[5]!'.SPY110630C118'</f>
        <v>X</v>
      </c>
      <c r="G168">
        <f>[6]!'.SPY110630C118'</f>
        <v>12.54</v>
      </c>
      <c r="H168" t="str">
        <f>[7]!'.SPY110630C118'</f>
        <v>X</v>
      </c>
      <c r="I168">
        <f>[24]!'.SPY110630C118'</f>
        <v>40725</v>
      </c>
      <c r="J168">
        <f>[25]!'.SPY110630C118'</f>
        <v>118</v>
      </c>
      <c r="K168">
        <f>[4]!'.SPY110630P118'</f>
        <v>3.94</v>
      </c>
      <c r="L168" t="str">
        <f>[5]!'.SPY110630P118'</f>
        <v>X</v>
      </c>
      <c r="M168">
        <f>[6]!'.SPY110630P118'</f>
        <v>4.04</v>
      </c>
      <c r="N168" t="str">
        <f>[7]!'.SPY110630P118'</f>
        <v>X</v>
      </c>
      <c r="O168">
        <f>[23]!'.SPY110630P118'</f>
        <v>0.22239999999999999</v>
      </c>
      <c r="Q168">
        <f>[1]!'.SPY110630P118'</f>
        <v>4.0199999999999996</v>
      </c>
      <c r="R168" t="str">
        <f>[2]!'.SPY110630P118'</f>
        <v>N</v>
      </c>
    </row>
    <row r="169" spans="1:18">
      <c r="A169">
        <f>[23]!'.SPY110630C119'</f>
        <v>0.21659999999999999</v>
      </c>
      <c r="C169">
        <f>[1]!'.SPY110630C119'</f>
        <v>9.23</v>
      </c>
      <c r="D169" t="str">
        <f>[2]!'.SPY110630C119'</f>
        <v>N</v>
      </c>
      <c r="E169">
        <f>[4]!'.SPY110630C119'</f>
        <v>11.61</v>
      </c>
      <c r="F169" t="str">
        <f>[5]!'.SPY110630C119'</f>
        <v>X</v>
      </c>
      <c r="G169">
        <f>[6]!'.SPY110630C119'</f>
        <v>11.79</v>
      </c>
      <c r="H169" t="str">
        <f>[7]!'.SPY110630C119'</f>
        <v>X</v>
      </c>
      <c r="I169">
        <f>[24]!'.SPY110630C119'</f>
        <v>40725</v>
      </c>
      <c r="J169">
        <f>[25]!'.SPY110630C119'</f>
        <v>119</v>
      </c>
      <c r="K169">
        <f>[4]!'.SPY110630P119'</f>
        <v>4.2</v>
      </c>
      <c r="L169" t="str">
        <f>[5]!'.SPY110630P119'</f>
        <v>X</v>
      </c>
      <c r="M169">
        <f>[6]!'.SPY110630P119'</f>
        <v>4.3</v>
      </c>
      <c r="N169" t="str">
        <f>[7]!'.SPY110630P119'</f>
        <v>X</v>
      </c>
      <c r="O169">
        <f>[23]!'.SPY110630P119'</f>
        <v>0.21909999999999999</v>
      </c>
      <c r="Q169">
        <f>[1]!'.SPY110630P119'</f>
        <v>4.1900000000000004</v>
      </c>
      <c r="R169" t="str">
        <f>[2]!'.SPY110630P119'</f>
        <v>N</v>
      </c>
    </row>
    <row r="170" spans="1:18">
      <c r="A170">
        <f>[23]!'.SPY110630C120'</f>
        <v>0.2132</v>
      </c>
      <c r="C170">
        <f>[1]!'.SPY110630C120'</f>
        <v>11.18</v>
      </c>
      <c r="D170" t="str">
        <f>[2]!'.SPY110630C120'</f>
        <v>N</v>
      </c>
      <c r="E170">
        <f>[4]!'.SPY110630C120'</f>
        <v>10.88</v>
      </c>
      <c r="F170" t="str">
        <f>[5]!'.SPY110630C120'</f>
        <v>X</v>
      </c>
      <c r="G170">
        <f>[6]!'.SPY110630C120'</f>
        <v>11.05</v>
      </c>
      <c r="H170" t="str">
        <f>[7]!'.SPY110630C120'</f>
        <v>X</v>
      </c>
      <c r="I170">
        <f>[24]!'.SPY110630C120'</f>
        <v>40725</v>
      </c>
      <c r="J170">
        <f>[25]!'.SPY110630C120'</f>
        <v>120</v>
      </c>
      <c r="K170">
        <f>[4]!'.SPY110630P120'</f>
        <v>4.49</v>
      </c>
      <c r="L170" t="str">
        <f>[5]!'.SPY110630P120'</f>
        <v>X</v>
      </c>
      <c r="M170">
        <f>[6]!'.SPY110630P120'</f>
        <v>4.5999999999999996</v>
      </c>
      <c r="N170" t="str">
        <f>[7]!'.SPY110630P120'</f>
        <v>X</v>
      </c>
      <c r="O170">
        <f>[23]!'.SPY110630P120'</f>
        <v>0.21629999999999999</v>
      </c>
      <c r="Q170">
        <f>[1]!'.SPY110630P120'</f>
        <v>4.51</v>
      </c>
      <c r="R170" t="str">
        <f>[2]!'.SPY110630P120'</f>
        <v>C</v>
      </c>
    </row>
    <row r="171" spans="1:18">
      <c r="A171">
        <f>[23]!'.SPY110630C121'</f>
        <v>0.21</v>
      </c>
      <c r="C171">
        <f>[1]!'.SPY110630C121'</f>
        <v>10.54</v>
      </c>
      <c r="D171" t="str">
        <f>[2]!'.SPY110630C121'</f>
        <v>I</v>
      </c>
      <c r="E171">
        <f>[4]!'.SPY110630C121'</f>
        <v>10.18</v>
      </c>
      <c r="F171" t="str">
        <f>[5]!'.SPY110630C121'</f>
        <v>X</v>
      </c>
      <c r="G171">
        <f>[6]!'.SPY110630C121'</f>
        <v>10.33</v>
      </c>
      <c r="H171" t="str">
        <f>[7]!'.SPY110630C121'</f>
        <v>X</v>
      </c>
      <c r="I171">
        <f>[24]!'.SPY110630C121'</f>
        <v>40725</v>
      </c>
      <c r="J171">
        <f>[25]!'.SPY110630C121'</f>
        <v>121</v>
      </c>
      <c r="K171">
        <f>[4]!'.SPY110630P121'</f>
        <v>4.7699999999999996</v>
      </c>
      <c r="L171" t="str">
        <f>[5]!'.SPY110630P121'</f>
        <v>X</v>
      </c>
      <c r="M171">
        <f>[6]!'.SPY110630P121'</f>
        <v>4.8899999999999997</v>
      </c>
      <c r="N171" t="str">
        <f>[7]!'.SPY110630P121'</f>
        <v>X</v>
      </c>
      <c r="O171">
        <f>[23]!'.SPY110630P121'</f>
        <v>0.2127</v>
      </c>
      <c r="Q171">
        <f>[1]!'.SPY110630P121'</f>
        <v>4.96</v>
      </c>
      <c r="R171" t="str">
        <f>[2]!'.SPY110630P121'</f>
        <v>C</v>
      </c>
    </row>
    <row r="172" spans="1:18">
      <c r="A172">
        <f>[23]!'.SPY110630C122'</f>
        <v>0.20699999999999999</v>
      </c>
      <c r="C172">
        <f>[1]!'.SPY110630C122'</f>
        <v>9.93</v>
      </c>
      <c r="D172" t="str">
        <f>[2]!'.SPY110630C122'</f>
        <v>Z</v>
      </c>
      <c r="E172">
        <f>[4]!'.SPY110630C122'</f>
        <v>9.5</v>
      </c>
      <c r="F172" t="str">
        <f>[5]!'.SPY110630C122'</f>
        <v>X</v>
      </c>
      <c r="G172">
        <f>[6]!'.SPY110630C122'</f>
        <v>9.64</v>
      </c>
      <c r="H172" t="str">
        <f>[7]!'.SPY110630C122'</f>
        <v>X</v>
      </c>
      <c r="I172">
        <f>[24]!'.SPY110630C122'</f>
        <v>40725</v>
      </c>
      <c r="J172">
        <f>[25]!'.SPY110630C122'</f>
        <v>122</v>
      </c>
      <c r="K172">
        <f>[4]!'.SPY110630P122'</f>
        <v>5.1100000000000003</v>
      </c>
      <c r="L172" t="str">
        <f>[5]!'.SPY110630P122'</f>
        <v>X</v>
      </c>
      <c r="M172">
        <f>[6]!'.SPY110630P122'</f>
        <v>5.22</v>
      </c>
      <c r="N172" t="str">
        <f>[7]!'.SPY110630P122'</f>
        <v>X</v>
      </c>
      <c r="O172">
        <f>[23]!'.SPY110630P122'</f>
        <v>0.2102</v>
      </c>
      <c r="Q172">
        <f>[1]!'.SPY110630P122'</f>
        <v>5.19</v>
      </c>
      <c r="R172" t="str">
        <f>[2]!'.SPY110630P122'</f>
        <v>X</v>
      </c>
    </row>
    <row r="173" spans="1:18">
      <c r="A173">
        <f>[23]!'.SPY110630C123'</f>
        <v>0.2036</v>
      </c>
      <c r="C173">
        <f>[1]!'.SPY110630C123'</f>
        <v>7.8</v>
      </c>
      <c r="D173" t="str">
        <f>[2]!'.SPY110630C123'</f>
        <v>A</v>
      </c>
      <c r="E173">
        <f>[4]!'.SPY110630C123'</f>
        <v>8.82</v>
      </c>
      <c r="F173" t="str">
        <f>[5]!'.SPY110630C123'</f>
        <v>X</v>
      </c>
      <c r="G173">
        <f>[6]!'.SPY110630C123'</f>
        <v>8.9600000000000009</v>
      </c>
      <c r="H173" t="str">
        <f>[7]!'.SPY110630C123'</f>
        <v>X</v>
      </c>
      <c r="I173">
        <f>[24]!'.SPY110630C123'</f>
        <v>40725</v>
      </c>
      <c r="J173">
        <f>[25]!'.SPY110630C123'</f>
        <v>123</v>
      </c>
      <c r="K173">
        <f>[4]!'.SPY110630P123'</f>
        <v>5.42</v>
      </c>
      <c r="L173" t="str">
        <f>[5]!'.SPY110630P123'</f>
        <v>X</v>
      </c>
      <c r="M173">
        <f>[6]!'.SPY110630P123'</f>
        <v>5.55</v>
      </c>
      <c r="N173" t="str">
        <f>[7]!'.SPY110630P123'</f>
        <v>I</v>
      </c>
      <c r="O173">
        <f>[23]!'.SPY110630P123'</f>
        <v>0.20660000000000001</v>
      </c>
      <c r="Q173">
        <f>[1]!'.SPY110630P123'</f>
        <v>5.61</v>
      </c>
      <c r="R173" t="str">
        <f>[2]!'.SPY110630P123'</f>
        <v>C</v>
      </c>
    </row>
    <row r="174" spans="1:18">
      <c r="A174">
        <f>[23]!'.SPY110630C124'</f>
        <v>0.20050000000000001</v>
      </c>
      <c r="C174">
        <f>[1]!'.SPY110630C124'</f>
        <v>8.09</v>
      </c>
      <c r="D174" t="str">
        <f>[2]!'.SPY110630C124'</f>
        <v>X</v>
      </c>
      <c r="E174">
        <f>[4]!'.SPY110630C124'</f>
        <v>8.18</v>
      </c>
      <c r="F174" t="str">
        <f>[5]!'.SPY110630C124'</f>
        <v>X</v>
      </c>
      <c r="G174">
        <f>[6]!'.SPY110630C124'</f>
        <v>8.3000000000000007</v>
      </c>
      <c r="H174" t="str">
        <f>[7]!'.SPY110630C124'</f>
        <v>X</v>
      </c>
      <c r="I174">
        <f>[24]!'.SPY110630C124'</f>
        <v>40725</v>
      </c>
      <c r="J174">
        <f>[25]!'.SPY110630C124'</f>
        <v>124</v>
      </c>
      <c r="K174">
        <f>[4]!'.SPY110630P124'</f>
        <v>5.83</v>
      </c>
      <c r="L174" t="str">
        <f>[5]!'.SPY110630P124'</f>
        <v>X</v>
      </c>
      <c r="M174">
        <f>[6]!'.SPY110630P124'</f>
        <v>5.91</v>
      </c>
      <c r="N174" t="str">
        <f>[7]!'.SPY110630P124'</f>
        <v>C</v>
      </c>
      <c r="O174">
        <f>[23]!'.SPY110630P124'</f>
        <v>0.20430000000000001</v>
      </c>
      <c r="Q174">
        <f>[1]!'.SPY110630P124'</f>
        <v>5.9</v>
      </c>
      <c r="R174" t="str">
        <f>[2]!'.SPY110630P124'</f>
        <v>Q</v>
      </c>
    </row>
    <row r="175" spans="1:18">
      <c r="A175">
        <f>[23]!'.SPY110630C125'</f>
        <v>0.19739999999999999</v>
      </c>
      <c r="C175">
        <f>[1]!'.SPY110630C125'</f>
        <v>7.15</v>
      </c>
      <c r="D175" t="str">
        <f>[2]!'.SPY110630C125'</f>
        <v>A</v>
      </c>
      <c r="E175">
        <f>[4]!'.SPY110630C125'</f>
        <v>7.55</v>
      </c>
      <c r="F175" t="str">
        <f>[5]!'.SPY110630C125'</f>
        <v>X</v>
      </c>
      <c r="G175">
        <f>[6]!'.SPY110630C125'</f>
        <v>7.67</v>
      </c>
      <c r="H175" t="str">
        <f>[7]!'.SPY110630C125'</f>
        <v>X</v>
      </c>
      <c r="I175">
        <f>[24]!'.SPY110630C125'</f>
        <v>40725</v>
      </c>
      <c r="J175">
        <f>[25]!'.SPY110630C125'</f>
        <v>125</v>
      </c>
      <c r="K175">
        <f>[4]!'.SPY110630P125'</f>
        <v>6.17</v>
      </c>
      <c r="L175" t="str">
        <f>[5]!'.SPY110630P125'</f>
        <v>X</v>
      </c>
      <c r="M175">
        <f>[6]!'.SPY110630P125'</f>
        <v>6.31</v>
      </c>
      <c r="N175" t="str">
        <f>[7]!'.SPY110630P125'</f>
        <v>X</v>
      </c>
      <c r="O175">
        <f>[23]!'.SPY110630P125'</f>
        <v>0.20100000000000001</v>
      </c>
      <c r="Q175">
        <f>[1]!'.SPY110630P125'</f>
        <v>6.29</v>
      </c>
      <c r="R175" t="str">
        <f>[2]!'.SPY110630P125'</f>
        <v>A</v>
      </c>
    </row>
    <row r="176" spans="1:18">
      <c r="A176">
        <f>[23]!'.SPY110630C126'</f>
        <v>0.1943</v>
      </c>
      <c r="C176">
        <f>[1]!'.SPY110630C126'</f>
        <v>6.65</v>
      </c>
      <c r="D176" t="str">
        <f>[2]!'.SPY110630C126'</f>
        <v>I</v>
      </c>
      <c r="E176">
        <f>[4]!'.SPY110630C126'</f>
        <v>6.95</v>
      </c>
      <c r="F176" t="str">
        <f>[5]!'.SPY110630C126'</f>
        <v>X</v>
      </c>
      <c r="G176">
        <f>[6]!'.SPY110630C126'</f>
        <v>7.06</v>
      </c>
      <c r="H176" t="str">
        <f>[7]!'.SPY110630C126'</f>
        <v>X</v>
      </c>
      <c r="I176">
        <f>[24]!'.SPY110630C126'</f>
        <v>40725</v>
      </c>
      <c r="J176">
        <f>[25]!'.SPY110630C126'</f>
        <v>126</v>
      </c>
      <c r="K176">
        <f>[4]!'.SPY110630P126'</f>
        <v>6.58</v>
      </c>
      <c r="L176" t="str">
        <f>[5]!'.SPY110630P126'</f>
        <v>X</v>
      </c>
      <c r="M176">
        <f>[6]!'.SPY110630P126'</f>
        <v>6.71</v>
      </c>
      <c r="N176" t="str">
        <f>[7]!'.SPY110630P126'</f>
        <v>X</v>
      </c>
      <c r="O176">
        <f>[23]!'.SPY110630P126'</f>
        <v>0.19800000000000001</v>
      </c>
      <c r="Q176">
        <f>[1]!'.SPY110630P126'</f>
        <v>7.69</v>
      </c>
      <c r="R176" t="str">
        <f>[2]!'.SPY110630P126'</f>
        <v>I</v>
      </c>
    </row>
    <row r="177" spans="1:18">
      <c r="A177">
        <f>[23]!'.SPY110630C127'</f>
        <v>0.1908</v>
      </c>
      <c r="C177">
        <f>[1]!'.SPY110630C127'</f>
        <v>6.27</v>
      </c>
      <c r="D177" t="str">
        <f>[2]!'.SPY110630C127'</f>
        <v>I</v>
      </c>
      <c r="E177">
        <f>[4]!'.SPY110630C127'</f>
        <v>6.36</v>
      </c>
      <c r="F177" t="str">
        <f>[5]!'.SPY110630C127'</f>
        <v>I</v>
      </c>
      <c r="G177">
        <f>[6]!'.SPY110630C127'</f>
        <v>6.46</v>
      </c>
      <c r="H177" t="str">
        <f>[7]!'.SPY110630C127'</f>
        <v>X</v>
      </c>
      <c r="I177">
        <f>[24]!'.SPY110630C127'</f>
        <v>40725</v>
      </c>
      <c r="J177">
        <f>[25]!'.SPY110630C127'</f>
        <v>127</v>
      </c>
      <c r="K177">
        <f>[4]!'.SPY110630P127'</f>
        <v>7.02</v>
      </c>
      <c r="L177" t="str">
        <f>[5]!'.SPY110630P127'</f>
        <v>X</v>
      </c>
      <c r="M177">
        <f>[6]!'.SPY110630P127'</f>
        <v>7.13</v>
      </c>
      <c r="N177" t="str">
        <f>[7]!'.SPY110630P127'</f>
        <v>C</v>
      </c>
      <c r="O177">
        <f>[23]!'.SPY110630P127'</f>
        <v>0.19520000000000001</v>
      </c>
      <c r="Q177">
        <f>[1]!'.SPY110630P127'</f>
        <v>7.62</v>
      </c>
      <c r="R177" t="str">
        <f>[2]!'.SPY110630P127'</f>
        <v>A</v>
      </c>
    </row>
    <row r="178" spans="1:18">
      <c r="A178">
        <f>[23]!'.SPY110630C128'</f>
        <v>0.18809999999999999</v>
      </c>
      <c r="C178">
        <f>[1]!'.SPY110630C128'</f>
        <v>6.13</v>
      </c>
      <c r="D178" t="str">
        <f>[2]!'.SPY110630C128'</f>
        <v>I</v>
      </c>
      <c r="E178">
        <f>[4]!'.SPY110630C128'</f>
        <v>5.81</v>
      </c>
      <c r="F178" t="str">
        <f>[5]!'.SPY110630C128'</f>
        <v>X</v>
      </c>
      <c r="G178">
        <f>[6]!'.SPY110630C128'</f>
        <v>5.91</v>
      </c>
      <c r="H178" t="str">
        <f>[7]!'.SPY110630C128'</f>
        <v>X</v>
      </c>
      <c r="I178">
        <f>[24]!'.SPY110630C128'</f>
        <v>40725</v>
      </c>
      <c r="J178">
        <f>[25]!'.SPY110630C128'</f>
        <v>128</v>
      </c>
      <c r="K178">
        <f>[4]!'.SPY110630P128'</f>
        <v>7.48</v>
      </c>
      <c r="L178" t="str">
        <f>[5]!'.SPY110630P128'</f>
        <v>X</v>
      </c>
      <c r="M178">
        <f>[6]!'.SPY110630P128'</f>
        <v>7.58</v>
      </c>
      <c r="N178" t="str">
        <f>[7]!'.SPY110630P128'</f>
        <v>C</v>
      </c>
      <c r="O178">
        <f>[23]!'.SPY110630P128'</f>
        <v>0.1925</v>
      </c>
      <c r="Q178">
        <f>[1]!'.SPY110630P128'</f>
        <v>7.74</v>
      </c>
      <c r="R178" t="str">
        <f>[2]!'.SPY110630P128'</f>
        <v>C</v>
      </c>
    </row>
    <row r="179" spans="1:18">
      <c r="A179">
        <f>[23]!'.SPY110630C129'</f>
        <v>0.18509999999999999</v>
      </c>
      <c r="C179">
        <f>[1]!'.SPY110630C129'</f>
        <v>5.65</v>
      </c>
      <c r="D179" t="str">
        <f>[2]!'.SPY110630C129'</f>
        <v>A</v>
      </c>
      <c r="E179">
        <f>[4]!'.SPY110630C129'</f>
        <v>5.28</v>
      </c>
      <c r="F179" t="str">
        <f>[5]!'.SPY110630C129'</f>
        <v>X</v>
      </c>
      <c r="G179">
        <f>[6]!'.SPY110630C129'</f>
        <v>5.37</v>
      </c>
      <c r="H179" t="str">
        <f>[7]!'.SPY110630C129'</f>
        <v>X</v>
      </c>
      <c r="I179">
        <f>[24]!'.SPY110630C129'</f>
        <v>40725</v>
      </c>
      <c r="J179">
        <f>[25]!'.SPY110630C129'</f>
        <v>129</v>
      </c>
      <c r="K179">
        <f>[4]!'.SPY110630P129'</f>
        <v>7.92</v>
      </c>
      <c r="L179" t="str">
        <f>[5]!'.SPY110630P129'</f>
        <v>X</v>
      </c>
      <c r="M179">
        <f>[6]!'.SPY110630P129'</f>
        <v>8.07</v>
      </c>
      <c r="N179" t="str">
        <f>[7]!'.SPY110630P129'</f>
        <v>C</v>
      </c>
      <c r="O179">
        <f>[23]!'.SPY110630P129'</f>
        <v>0.1895</v>
      </c>
      <c r="Q179" t="str">
        <f>[1]!'.SPY110630P129'</f>
        <v>N/A</v>
      </c>
      <c r="R179" t="str">
        <f>[2]!'.SPY110630P129'</f>
        <v xml:space="preserve"> </v>
      </c>
    </row>
    <row r="180" spans="1:18">
      <c r="A180">
        <f>[23]!'.SPY110630C130'</f>
        <v>0.18260000000000001</v>
      </c>
      <c r="C180">
        <f>[1]!'.SPY110630C130'</f>
        <v>4.51</v>
      </c>
      <c r="D180" t="str">
        <f>[2]!'.SPY110630C130'</f>
        <v>N</v>
      </c>
      <c r="E180">
        <f>[4]!'.SPY110630C130'</f>
        <v>4.79</v>
      </c>
      <c r="F180" t="str">
        <f>[5]!'.SPY110630C130'</f>
        <v>X</v>
      </c>
      <c r="G180">
        <f>[6]!'.SPY110630C130'</f>
        <v>4.88</v>
      </c>
      <c r="H180" t="str">
        <f>[7]!'.SPY110630C130'</f>
        <v>X</v>
      </c>
      <c r="I180">
        <f>[24]!'.SPY110630C130'</f>
        <v>40725</v>
      </c>
      <c r="J180">
        <f>[25]!'.SPY110630C130'</f>
        <v>130</v>
      </c>
      <c r="K180">
        <f>[4]!'.SPY110630P130'</f>
        <v>8.4600000000000009</v>
      </c>
      <c r="L180" t="str">
        <f>[5]!'.SPY110630P130'</f>
        <v>I</v>
      </c>
      <c r="M180">
        <f>[6]!'.SPY110630P130'</f>
        <v>8.6</v>
      </c>
      <c r="N180" t="str">
        <f>[7]!'.SPY110630P130'</f>
        <v>X</v>
      </c>
      <c r="O180">
        <f>[23]!'.SPY110630P130'</f>
        <v>0.18779999999999999</v>
      </c>
      <c r="Q180">
        <f>[1]!'.SPY110630P130'</f>
        <v>8.57</v>
      </c>
      <c r="R180" t="str">
        <f>[2]!'.SPY110630P130'</f>
        <v>C</v>
      </c>
    </row>
    <row r="181" spans="1:18">
      <c r="A181">
        <f>[23]!'.SPY110630C131'</f>
        <v>0.17979999999999999</v>
      </c>
      <c r="C181">
        <f>[1]!'.SPY110630C131'</f>
        <v>4.3600000000000003</v>
      </c>
      <c r="D181" t="str">
        <f>[2]!'.SPY110630C131'</f>
        <v>C</v>
      </c>
      <c r="E181">
        <f>[4]!'.SPY110630C131'</f>
        <v>4.32</v>
      </c>
      <c r="F181" t="str">
        <f>[5]!'.SPY110630C131'</f>
        <v>X</v>
      </c>
      <c r="G181">
        <f>[6]!'.SPY110630C131'</f>
        <v>4.41</v>
      </c>
      <c r="H181" t="str">
        <f>[7]!'.SPY110630C131'</f>
        <v>X</v>
      </c>
      <c r="I181">
        <f>[24]!'.SPY110630C131'</f>
        <v>40725</v>
      </c>
      <c r="J181">
        <f>[25]!'.SPY110630C131'</f>
        <v>131</v>
      </c>
      <c r="K181">
        <f>[4]!'.SPY110630P131'</f>
        <v>8.9600000000000009</v>
      </c>
      <c r="L181" t="str">
        <f>[5]!'.SPY110630P131'</f>
        <v>X</v>
      </c>
      <c r="M181">
        <f>[6]!'.SPY110630P131'</f>
        <v>9.14</v>
      </c>
      <c r="N181" t="str">
        <f>[7]!'.SPY110630P131'</f>
        <v>X</v>
      </c>
      <c r="O181">
        <f>[23]!'.SPY110630P131'</f>
        <v>0.18479999999999999</v>
      </c>
      <c r="Q181" t="str">
        <f>[1]!'.SPY110630P131'</f>
        <v>N/A</v>
      </c>
      <c r="R181" t="str">
        <f>[2]!'.SPY110630P131'</f>
        <v xml:space="preserve"> </v>
      </c>
    </row>
    <row r="182" spans="1:18">
      <c r="A182">
        <f>[23]!'.SPY110630C132'</f>
        <v>0.17680000000000001</v>
      </c>
      <c r="C182">
        <f>[1]!'.SPY110630C132'</f>
        <v>3.95</v>
      </c>
      <c r="D182" t="str">
        <f>[2]!'.SPY110630C132'</f>
        <v>C</v>
      </c>
      <c r="E182">
        <f>[4]!'.SPY110630C132'</f>
        <v>3.87</v>
      </c>
      <c r="F182" t="str">
        <f>[5]!'.SPY110630C132'</f>
        <v>I</v>
      </c>
      <c r="G182">
        <f>[6]!'.SPY110630C132'</f>
        <v>3.95</v>
      </c>
      <c r="H182" t="str">
        <f>[7]!'.SPY110630C132'</f>
        <v>X</v>
      </c>
      <c r="I182">
        <f>[24]!'.SPY110630C132'</f>
        <v>40725</v>
      </c>
      <c r="J182">
        <f>[25]!'.SPY110630C132'</f>
        <v>132</v>
      </c>
      <c r="K182">
        <f>[4]!'.SPY110630P132'</f>
        <v>9.51</v>
      </c>
      <c r="L182" t="str">
        <f>[5]!'.SPY110630P132'</f>
        <v>X</v>
      </c>
      <c r="M182">
        <f>[6]!'.SPY110630P132'</f>
        <v>9.77</v>
      </c>
      <c r="N182" t="str">
        <f>[7]!'.SPY110630P132'</f>
        <v>X</v>
      </c>
      <c r="O182">
        <f>[23]!'.SPY110630P132'</f>
        <v>0.18310000000000001</v>
      </c>
      <c r="Q182" t="str">
        <f>[1]!'.SPY110630P132'</f>
        <v>N/A</v>
      </c>
      <c r="R182" t="str">
        <f>[2]!'.SPY110630P132'</f>
        <v xml:space="preserve"> </v>
      </c>
    </row>
    <row r="183" spans="1:18">
      <c r="A183">
        <f>[23]!'.SPY110630C133'</f>
        <v>0.1741</v>
      </c>
      <c r="C183">
        <f>[1]!'.SPY110630C133'</f>
        <v>3.58</v>
      </c>
      <c r="D183" t="str">
        <f>[2]!'.SPY110630C133'</f>
        <v>C</v>
      </c>
      <c r="E183">
        <f>[4]!'.SPY110630C133'</f>
        <v>3.46</v>
      </c>
      <c r="F183" t="str">
        <f>[5]!'.SPY110630C133'</f>
        <v>X</v>
      </c>
      <c r="G183">
        <f>[6]!'.SPY110630C133'</f>
        <v>3.52</v>
      </c>
      <c r="H183" t="str">
        <f>[7]!'.SPY110630C133'</f>
        <v>X</v>
      </c>
      <c r="I183">
        <f>[24]!'.SPY110630C133'</f>
        <v>40725</v>
      </c>
      <c r="J183">
        <f>[25]!'.SPY110630C133'</f>
        <v>133</v>
      </c>
      <c r="K183">
        <f>[4]!'.SPY110630P133'</f>
        <v>10.1</v>
      </c>
      <c r="L183" t="str">
        <f>[5]!'.SPY110630P133'</f>
        <v>X</v>
      </c>
      <c r="M183">
        <f>[6]!'.SPY110630P133'</f>
        <v>10.37</v>
      </c>
      <c r="N183" t="str">
        <f>[7]!'.SPY110630P133'</f>
        <v>X</v>
      </c>
      <c r="O183">
        <f>[23]!'.SPY110630P133'</f>
        <v>0.18090000000000001</v>
      </c>
      <c r="Q183" t="str">
        <f>[1]!'.SPY110630P133'</f>
        <v>N/A</v>
      </c>
      <c r="R183" t="str">
        <f>[2]!'.SPY110630P133'</f>
        <v xml:space="preserve"> </v>
      </c>
    </row>
    <row r="184" spans="1:18">
      <c r="A184">
        <f>[23]!'.SPY110630C134'</f>
        <v>0.1719</v>
      </c>
      <c r="C184">
        <f>[1]!'.SPY110630C134'</f>
        <v>3.14</v>
      </c>
      <c r="D184" t="str">
        <f>[2]!'.SPY110630C134'</f>
        <v>C</v>
      </c>
      <c r="E184">
        <f>[4]!'.SPY110630C134'</f>
        <v>3.07</v>
      </c>
      <c r="F184" t="str">
        <f>[5]!'.SPY110630C134'</f>
        <v>X</v>
      </c>
      <c r="G184">
        <f>[6]!'.SPY110630C134'</f>
        <v>3.16</v>
      </c>
      <c r="H184" t="str">
        <f>[7]!'.SPY110630C134'</f>
        <v>X</v>
      </c>
      <c r="I184">
        <f>[24]!'.SPY110630C134'</f>
        <v>40725</v>
      </c>
      <c r="J184">
        <f>[25]!'.SPY110630C134'</f>
        <v>134</v>
      </c>
      <c r="K184">
        <f>[4]!'.SPY110630P134'</f>
        <v>10.72</v>
      </c>
      <c r="L184" t="str">
        <f>[5]!'.SPY110630P134'</f>
        <v>X</v>
      </c>
      <c r="M184">
        <f>[6]!'.SPY110630P134'</f>
        <v>10.97</v>
      </c>
      <c r="N184" t="str">
        <f>[7]!'.SPY110630P134'</f>
        <v>X</v>
      </c>
      <c r="O184">
        <f>[23]!'.SPY110630P134'</f>
        <v>0.17849999999999999</v>
      </c>
      <c r="Q184" t="str">
        <f>[1]!'.SPY110630P134'</f>
        <v>N/A</v>
      </c>
      <c r="R184" t="str">
        <f>[2]!'.SPY110630P134'</f>
        <v xml:space="preserve"> </v>
      </c>
    </row>
    <row r="185" spans="1:18">
      <c r="A185">
        <f>[23]!'.SPY110630C135'</f>
        <v>0.1694</v>
      </c>
      <c r="C185">
        <f>[1]!'.SPY110630C135'</f>
        <v>2.58</v>
      </c>
      <c r="D185" t="str">
        <f>[2]!'.SPY110630C135'</f>
        <v>N</v>
      </c>
      <c r="E185">
        <f>[4]!'.SPY110630C135'</f>
        <v>2.72</v>
      </c>
      <c r="F185" t="str">
        <f>[5]!'.SPY110630C135'</f>
        <v>X</v>
      </c>
      <c r="G185">
        <f>[6]!'.SPY110630C135'</f>
        <v>2.79</v>
      </c>
      <c r="H185" t="str">
        <f>[7]!'.SPY110630C135'</f>
        <v>X</v>
      </c>
      <c r="I185">
        <f>[24]!'.SPY110630C135'</f>
        <v>40725</v>
      </c>
      <c r="J185">
        <f>[25]!'.SPY110630C135'</f>
        <v>135</v>
      </c>
      <c r="K185">
        <f>[4]!'.SPY110630P135'</f>
        <v>11.37</v>
      </c>
      <c r="L185" t="str">
        <f>[5]!'.SPY110630P135'</f>
        <v>X</v>
      </c>
      <c r="M185">
        <f>[6]!'.SPY110630P135'</f>
        <v>11.62</v>
      </c>
      <c r="N185" t="str">
        <f>[7]!'.SPY110630P135'</f>
        <v>X</v>
      </c>
      <c r="O185">
        <f>[23]!'.SPY110630P135'</f>
        <v>0.17649999999999999</v>
      </c>
      <c r="Q185">
        <f>[1]!'.SPY110630P135'</f>
        <v>11.55</v>
      </c>
      <c r="R185" t="str">
        <f>[2]!'.SPY110630P135'</f>
        <v>A</v>
      </c>
    </row>
    <row r="186" spans="1:18">
      <c r="A186">
        <f>[23]!'.SPY110630C140'</f>
        <v>0.15840000000000001</v>
      </c>
      <c r="C186">
        <f>[1]!'.SPY110630C140'</f>
        <v>1.24</v>
      </c>
      <c r="D186" t="str">
        <f>[2]!'.SPY110630C140'</f>
        <v>C</v>
      </c>
      <c r="E186">
        <f>[4]!'.SPY110630C140'</f>
        <v>1.35</v>
      </c>
      <c r="F186" t="str">
        <f>[5]!'.SPY110630C140'</f>
        <v>X</v>
      </c>
      <c r="G186">
        <f>[6]!'.SPY110630C140'</f>
        <v>1.41</v>
      </c>
      <c r="H186" t="str">
        <f>[7]!'.SPY110630C140'</f>
        <v>X</v>
      </c>
      <c r="I186">
        <f>[24]!'.SPY110630C140'</f>
        <v>40725</v>
      </c>
      <c r="J186">
        <f>[25]!'.SPY110630C140'</f>
        <v>140</v>
      </c>
      <c r="K186">
        <f>[4]!'.SPY110630P140'</f>
        <v>15.02</v>
      </c>
      <c r="L186" t="str">
        <f>[5]!'.SPY110630P140'</f>
        <v>X</v>
      </c>
      <c r="M186">
        <f>[6]!'.SPY110630P140'</f>
        <v>15.32</v>
      </c>
      <c r="N186" t="str">
        <f>[7]!'.SPY110630P140'</f>
        <v>X</v>
      </c>
      <c r="O186">
        <f>[23]!'.SPY110630P140'</f>
        <v>0.1694</v>
      </c>
      <c r="Q186">
        <f>[1]!'.SPY110630P140'</f>
        <v>16.55</v>
      </c>
      <c r="R186" t="str">
        <f>[2]!'.SPY110630P140'</f>
        <v>I</v>
      </c>
    </row>
    <row r="187" spans="1:18">
      <c r="A187" t="s">
        <v>42</v>
      </c>
    </row>
    <row r="188" spans="1:18">
      <c r="A188" t="s">
        <v>31</v>
      </c>
      <c r="B188" t="s">
        <v>32</v>
      </c>
      <c r="C188" t="s">
        <v>2</v>
      </c>
      <c r="D188" t="s">
        <v>3</v>
      </c>
      <c r="E188" t="s">
        <v>5</v>
      </c>
      <c r="F188" t="s">
        <v>6</v>
      </c>
      <c r="G188" t="s">
        <v>7</v>
      </c>
      <c r="H188" t="s">
        <v>8</v>
      </c>
      <c r="I188" t="s">
        <v>33</v>
      </c>
      <c r="J188" t="s">
        <v>34</v>
      </c>
      <c r="K188" t="s">
        <v>5</v>
      </c>
      <c r="L188" t="s">
        <v>6</v>
      </c>
      <c r="M188" t="s">
        <v>7</v>
      </c>
      <c r="N188" t="s">
        <v>8</v>
      </c>
      <c r="O188" t="s">
        <v>31</v>
      </c>
      <c r="P188" t="s">
        <v>32</v>
      </c>
      <c r="Q188" t="s">
        <v>2</v>
      </c>
      <c r="R188" t="s">
        <v>3</v>
      </c>
    </row>
    <row r="189" spans="1:18">
      <c r="A189">
        <f>[23]!'.SPY110917C118'</f>
        <v>0.22459999999999999</v>
      </c>
      <c r="C189">
        <f>[1]!'.SPY110917C118'</f>
        <v>13.51</v>
      </c>
      <c r="D189" t="str">
        <f>[2]!'.SPY110917C118'</f>
        <v>C</v>
      </c>
      <c r="E189">
        <f>[4]!'.SPY110917C118'</f>
        <v>13.7</v>
      </c>
      <c r="F189" t="str">
        <f>[5]!'.SPY110917C118'</f>
        <v>X</v>
      </c>
      <c r="G189">
        <f>[6]!'.SPY110917C118'</f>
        <v>13.87</v>
      </c>
      <c r="H189" t="str">
        <f>[7]!'.SPY110917C118'</f>
        <v>X</v>
      </c>
      <c r="I189">
        <f>[24]!'.SPY110917C118'</f>
        <v>40803</v>
      </c>
      <c r="J189">
        <f>[25]!'.SPY110917C118'</f>
        <v>118</v>
      </c>
      <c r="K189">
        <f>[4]!'.SPY110917P118'</f>
        <v>5.72</v>
      </c>
      <c r="L189" t="str">
        <f>[5]!'.SPY110917P118'</f>
        <v>X</v>
      </c>
      <c r="M189">
        <f>[6]!'.SPY110917P118'</f>
        <v>5.83</v>
      </c>
      <c r="N189" t="str">
        <f>[7]!'.SPY110917P118'</f>
        <v>X</v>
      </c>
      <c r="O189">
        <f>[23]!'.SPY110917P118'</f>
        <v>0.22989999999999999</v>
      </c>
      <c r="Q189">
        <f>[1]!'.SPY110917P118'</f>
        <v>6.27</v>
      </c>
      <c r="R189" t="str">
        <f>[2]!'.SPY110917P118'</f>
        <v>I</v>
      </c>
    </row>
    <row r="190" spans="1:18">
      <c r="A190">
        <f>[23]!'.SPY110917C119'</f>
        <v>0.22140000000000001</v>
      </c>
      <c r="C190">
        <f>[1]!'.SPY110917C119'</f>
        <v>13.22</v>
      </c>
      <c r="D190" t="str">
        <f>[2]!'.SPY110917C119'</f>
        <v>N</v>
      </c>
      <c r="E190">
        <f>[4]!'.SPY110917C119'</f>
        <v>12.97</v>
      </c>
      <c r="F190" t="str">
        <f>[5]!'.SPY110917C119'</f>
        <v>X</v>
      </c>
      <c r="G190">
        <f>[6]!'.SPY110917C119'</f>
        <v>13.15</v>
      </c>
      <c r="H190" t="str">
        <f>[7]!'.SPY110917C119'</f>
        <v>X</v>
      </c>
      <c r="I190">
        <f>[24]!'.SPY110917C119'</f>
        <v>40803</v>
      </c>
      <c r="J190">
        <f>[25]!'.SPY110917C119'</f>
        <v>119</v>
      </c>
      <c r="K190">
        <f>[4]!'.SPY110917P119'</f>
        <v>6.02</v>
      </c>
      <c r="L190" t="str">
        <f>[5]!'.SPY110917P119'</f>
        <v>X</v>
      </c>
      <c r="M190">
        <f>[6]!'.SPY110917P119'</f>
        <v>6.13</v>
      </c>
      <c r="N190" t="str">
        <f>[7]!'.SPY110917P119'</f>
        <v>I</v>
      </c>
      <c r="O190">
        <f>[23]!'.SPY110917P119'</f>
        <v>0.2271</v>
      </c>
      <c r="Q190">
        <f>[1]!'.SPY110917P119'</f>
        <v>6.27</v>
      </c>
      <c r="R190" t="str">
        <f>[2]!'.SPY110917P119'</f>
        <v>N</v>
      </c>
    </row>
    <row r="191" spans="1:18">
      <c r="A191">
        <f>[23]!'.SPY110917C120'</f>
        <v>0.21879999999999999</v>
      </c>
      <c r="C191">
        <f>[1]!'.SPY110917C120'</f>
        <v>12.28</v>
      </c>
      <c r="D191" t="str">
        <f>[2]!'.SPY110917C120'</f>
        <v>X</v>
      </c>
      <c r="E191">
        <f>[4]!'.SPY110917C120'</f>
        <v>12.27</v>
      </c>
      <c r="F191" t="str">
        <f>[5]!'.SPY110917C120'</f>
        <v>X</v>
      </c>
      <c r="G191">
        <f>[6]!'.SPY110917C120'</f>
        <v>12.47</v>
      </c>
      <c r="H191" t="str">
        <f>[7]!'.SPY110917C120'</f>
        <v>X</v>
      </c>
      <c r="I191">
        <f>[24]!'.SPY110917C120'</f>
        <v>40803</v>
      </c>
      <c r="J191">
        <f>[25]!'.SPY110917C120'</f>
        <v>120</v>
      </c>
      <c r="K191">
        <f>[4]!'.SPY110917P120'</f>
        <v>6.34</v>
      </c>
      <c r="L191" t="str">
        <f>[5]!'.SPY110917P120'</f>
        <v>X</v>
      </c>
      <c r="M191">
        <f>[6]!'.SPY110917P120'</f>
        <v>6.45</v>
      </c>
      <c r="N191" t="str">
        <f>[7]!'.SPY110917P120'</f>
        <v>I</v>
      </c>
      <c r="O191">
        <f>[23]!'.SPY110917P120'</f>
        <v>0.22450000000000001</v>
      </c>
      <c r="Q191">
        <f>[1]!'.SPY110917P120'</f>
        <v>6.72</v>
      </c>
      <c r="R191" t="str">
        <f>[2]!'.SPY110917P120'</f>
        <v>N</v>
      </c>
    </row>
    <row r="192" spans="1:18">
      <c r="A192">
        <f>[23]!'.SPY110917C121'</f>
        <v>0.21579999999999999</v>
      </c>
      <c r="C192">
        <f>[1]!'.SPY110917C121'</f>
        <v>10.029999999999999</v>
      </c>
      <c r="D192" t="str">
        <f>[2]!'.SPY110917C121'</f>
        <v>X</v>
      </c>
      <c r="E192">
        <f>[4]!'.SPY110917C121'</f>
        <v>11.59</v>
      </c>
      <c r="F192" t="str">
        <f>[5]!'.SPY110917C121'</f>
        <v>X</v>
      </c>
      <c r="G192">
        <f>[6]!'.SPY110917C121'</f>
        <v>11.77</v>
      </c>
      <c r="H192" t="str">
        <f>[7]!'.SPY110917C121'</f>
        <v>X</v>
      </c>
      <c r="I192">
        <f>[24]!'.SPY110917C121'</f>
        <v>40803</v>
      </c>
      <c r="J192">
        <f>[25]!'.SPY110917C121'</f>
        <v>121</v>
      </c>
      <c r="K192">
        <f>[4]!'.SPY110917P121'</f>
        <v>6.67</v>
      </c>
      <c r="L192" t="str">
        <f>[5]!'.SPY110917P121'</f>
        <v>X</v>
      </c>
      <c r="M192">
        <f>[6]!'.SPY110917P121'</f>
        <v>6.78</v>
      </c>
      <c r="N192" t="str">
        <f>[7]!'.SPY110917P121'</f>
        <v>I</v>
      </c>
      <c r="O192">
        <f>[23]!'.SPY110917P121'</f>
        <v>0.22170000000000001</v>
      </c>
      <c r="Q192">
        <f>[1]!'.SPY110917P121'</f>
        <v>6.82</v>
      </c>
      <c r="R192" t="str">
        <f>[2]!'.SPY110917P121'</f>
        <v>C</v>
      </c>
    </row>
    <row r="193" spans="1:18">
      <c r="A193">
        <f>[23]!'.SPY110917C122'</f>
        <v>0.21379999999999999</v>
      </c>
      <c r="C193">
        <f>[1]!'.SPY110917C122'</f>
        <v>10.5</v>
      </c>
      <c r="D193" t="str">
        <f>[2]!'.SPY110917C122'</f>
        <v>Q</v>
      </c>
      <c r="E193">
        <f>[4]!'.SPY110917C122'</f>
        <v>10.98</v>
      </c>
      <c r="F193" t="str">
        <f>[5]!'.SPY110917C122'</f>
        <v>X</v>
      </c>
      <c r="G193">
        <f>[6]!'.SPY110917C122'</f>
        <v>11.11</v>
      </c>
      <c r="H193" t="str">
        <f>[7]!'.SPY110917C122'</f>
        <v>X</v>
      </c>
      <c r="I193">
        <f>[24]!'.SPY110917C122'</f>
        <v>40803</v>
      </c>
      <c r="J193">
        <f>[25]!'.SPY110917C122'</f>
        <v>122</v>
      </c>
      <c r="K193">
        <f>[4]!'.SPY110917P122'</f>
        <v>7.02</v>
      </c>
      <c r="L193" t="str">
        <f>[5]!'.SPY110917P122'</f>
        <v>X</v>
      </c>
      <c r="M193">
        <f>[6]!'.SPY110917P122'</f>
        <v>7.13</v>
      </c>
      <c r="N193" t="str">
        <f>[7]!'.SPY110917P122'</f>
        <v>X</v>
      </c>
      <c r="O193">
        <f>[23]!'.SPY110917P122'</f>
        <v>0.21909999999999999</v>
      </c>
      <c r="Q193">
        <f>[1]!'.SPY110917P122'</f>
        <v>7.71</v>
      </c>
      <c r="R193" t="str">
        <f>[2]!'.SPY110917P122'</f>
        <v>N</v>
      </c>
    </row>
    <row r="194" spans="1:18">
      <c r="A194">
        <f>[23]!'.SPY110917C123'</f>
        <v>0.2112</v>
      </c>
      <c r="C194">
        <f>[1]!'.SPY110917C123'</f>
        <v>10.199999999999999</v>
      </c>
      <c r="D194" t="str">
        <f>[2]!'.SPY110917C123'</f>
        <v>B</v>
      </c>
      <c r="E194">
        <f>[4]!'.SPY110917C123'</f>
        <v>10.34</v>
      </c>
      <c r="F194" t="str">
        <f>[5]!'.SPY110917C123'</f>
        <v>X</v>
      </c>
      <c r="G194">
        <f>[6]!'.SPY110917C123'</f>
        <v>10.47</v>
      </c>
      <c r="H194" t="str">
        <f>[7]!'.SPY110917C123'</f>
        <v>X</v>
      </c>
      <c r="I194">
        <f>[24]!'.SPY110917C123'</f>
        <v>40803</v>
      </c>
      <c r="J194">
        <f>[25]!'.SPY110917C123'</f>
        <v>123</v>
      </c>
      <c r="K194">
        <f>[4]!'.SPY110917P123'</f>
        <v>7.39</v>
      </c>
      <c r="L194" t="str">
        <f>[5]!'.SPY110917P123'</f>
        <v>X</v>
      </c>
      <c r="M194">
        <f>[6]!'.SPY110917P123'</f>
        <v>7.5</v>
      </c>
      <c r="N194" t="str">
        <f>[7]!'.SPY110917P123'</f>
        <v>X</v>
      </c>
      <c r="O194">
        <f>[23]!'.SPY110917P123'</f>
        <v>0.21659999999999999</v>
      </c>
      <c r="Q194">
        <f>[1]!'.SPY110917P123'</f>
        <v>7.37</v>
      </c>
      <c r="R194" t="str">
        <f>[2]!'.SPY110917P123'</f>
        <v>C</v>
      </c>
    </row>
    <row r="195" spans="1:18">
      <c r="A195">
        <f>[23]!'.SPY110917C124'</f>
        <v>0.2084</v>
      </c>
      <c r="C195">
        <f>[1]!'.SPY110917C124'</f>
        <v>9.25</v>
      </c>
      <c r="D195" t="str">
        <f>[2]!'.SPY110917C124'</f>
        <v>B</v>
      </c>
      <c r="E195">
        <f>[4]!'.SPY110917C124'</f>
        <v>9.7100000000000009</v>
      </c>
      <c r="F195" t="str">
        <f>[5]!'.SPY110917C124'</f>
        <v>X</v>
      </c>
      <c r="G195">
        <f>[6]!'.SPY110917C124'</f>
        <v>9.83</v>
      </c>
      <c r="H195" t="str">
        <f>[7]!'.SPY110917C124'</f>
        <v>X</v>
      </c>
      <c r="I195">
        <f>[24]!'.SPY110917C124'</f>
        <v>40803</v>
      </c>
      <c r="J195">
        <f>[25]!'.SPY110917C124'</f>
        <v>124</v>
      </c>
      <c r="K195">
        <f>[4]!'.SPY110917P124'</f>
        <v>7.76</v>
      </c>
      <c r="L195" t="str">
        <f>[5]!'.SPY110917P124'</f>
        <v>X</v>
      </c>
      <c r="M195">
        <f>[6]!'.SPY110917P124'</f>
        <v>7.88</v>
      </c>
      <c r="N195" t="str">
        <f>[7]!'.SPY110917P124'</f>
        <v>X</v>
      </c>
      <c r="O195">
        <f>[23]!'.SPY110917P124'</f>
        <v>0.21379999999999999</v>
      </c>
      <c r="Q195">
        <f>[1]!'.SPY110917P124'</f>
        <v>8.02</v>
      </c>
      <c r="R195" t="str">
        <f>[2]!'.SPY110917P124'</f>
        <v>I</v>
      </c>
    </row>
    <row r="196" spans="1:18">
      <c r="A196">
        <f>[23]!'.SPY110917C125'</f>
        <v>0.20569999999999999</v>
      </c>
      <c r="C196">
        <f>[1]!'.SPY110917C125'</f>
        <v>8.77</v>
      </c>
      <c r="D196" t="str">
        <f>[2]!'.SPY110917C125'</f>
        <v>I</v>
      </c>
      <c r="E196">
        <f>[4]!'.SPY110917C125'</f>
        <v>9.09</v>
      </c>
      <c r="F196" t="str">
        <f>[5]!'.SPY110917C125'</f>
        <v>X</v>
      </c>
      <c r="G196">
        <f>[6]!'.SPY110917C125'</f>
        <v>9.23</v>
      </c>
      <c r="H196" t="str">
        <f>[7]!'.SPY110917C125'</f>
        <v>X</v>
      </c>
      <c r="I196">
        <f>[24]!'.SPY110917C125'</f>
        <v>40803</v>
      </c>
      <c r="J196">
        <f>[25]!'.SPY110917C125'</f>
        <v>125</v>
      </c>
      <c r="K196">
        <f>[4]!'.SPY110917P125'</f>
        <v>8.15</v>
      </c>
      <c r="L196" t="str">
        <f>[5]!'.SPY110917P125'</f>
        <v>X</v>
      </c>
      <c r="M196">
        <f>[6]!'.SPY110917P125'</f>
        <v>8.2799999999999994</v>
      </c>
      <c r="N196" t="str">
        <f>[7]!'.SPY110917P125'</f>
        <v>X</v>
      </c>
      <c r="O196">
        <f>[23]!'.SPY110917P125'</f>
        <v>0.21110000000000001</v>
      </c>
      <c r="Q196">
        <f>[1]!'.SPY110917P125'</f>
        <v>8.1199999999999992</v>
      </c>
      <c r="R196" t="str">
        <f>[2]!'.SPY110917P125'</f>
        <v>N</v>
      </c>
    </row>
    <row r="197" spans="1:18">
      <c r="A197">
        <f>[23]!'.SPY110917C126'</f>
        <v>0.2031</v>
      </c>
      <c r="C197">
        <f>[1]!'.SPY110917C126'</f>
        <v>8.35</v>
      </c>
      <c r="D197" t="str">
        <f>[2]!'.SPY110917C126'</f>
        <v>N</v>
      </c>
      <c r="E197">
        <f>[4]!'.SPY110917C126'</f>
        <v>8.51</v>
      </c>
      <c r="F197" t="str">
        <f>[5]!'.SPY110917C126'</f>
        <v>X</v>
      </c>
      <c r="G197">
        <f>[6]!'.SPY110917C126'</f>
        <v>8.6300000000000008</v>
      </c>
      <c r="H197" t="str">
        <f>[7]!'.SPY110917C126'</f>
        <v>X</v>
      </c>
      <c r="I197">
        <f>[24]!'.SPY110917C126'</f>
        <v>40803</v>
      </c>
      <c r="J197">
        <f>[25]!'.SPY110917C126'</f>
        <v>126</v>
      </c>
      <c r="K197">
        <f>[4]!'.SPY110917P126'</f>
        <v>8.57</v>
      </c>
      <c r="L197" t="str">
        <f>[5]!'.SPY110917P126'</f>
        <v>X</v>
      </c>
      <c r="M197">
        <f>[6]!'.SPY110917P126'</f>
        <v>8.6999999999999993</v>
      </c>
      <c r="N197" t="str">
        <f>[7]!'.SPY110917P126'</f>
        <v>X</v>
      </c>
      <c r="O197">
        <f>[23]!'.SPY110917P126'</f>
        <v>0.2087</v>
      </c>
      <c r="Q197">
        <f>[1]!'.SPY110917P126'</f>
        <v>8.9</v>
      </c>
      <c r="R197" t="str">
        <f>[2]!'.SPY110917P126'</f>
        <v>N</v>
      </c>
    </row>
    <row r="198" spans="1:18">
      <c r="A198">
        <f>[23]!'.SPY110917C127'</f>
        <v>0.20039999999999999</v>
      </c>
      <c r="C198">
        <f>[1]!'.SPY110917C127'</f>
        <v>7.82</v>
      </c>
      <c r="D198" t="str">
        <f>[2]!'.SPY110917C127'</f>
        <v>X</v>
      </c>
      <c r="E198">
        <f>[4]!'.SPY110917C127'</f>
        <v>7.94</v>
      </c>
      <c r="F198" t="str">
        <f>[5]!'.SPY110917C127'</f>
        <v>X</v>
      </c>
      <c r="G198">
        <f>[6]!'.SPY110917C127'</f>
        <v>8.0500000000000007</v>
      </c>
      <c r="H198" t="str">
        <f>[7]!'.SPY110917C127'</f>
        <v>I</v>
      </c>
      <c r="I198">
        <f>[24]!'.SPY110917C127'</f>
        <v>40803</v>
      </c>
      <c r="J198">
        <f>[25]!'.SPY110917C127'</f>
        <v>127</v>
      </c>
      <c r="K198">
        <f>[4]!'.SPY110917P127'</f>
        <v>9.01</v>
      </c>
      <c r="L198" t="str">
        <f>[5]!'.SPY110917P127'</f>
        <v>X</v>
      </c>
      <c r="M198">
        <f>[6]!'.SPY110917P127'</f>
        <v>9.1300000000000008</v>
      </c>
      <c r="N198" t="str">
        <f>[7]!'.SPY110917P127'</f>
        <v>X</v>
      </c>
      <c r="O198">
        <f>[23]!'.SPY110917P127'</f>
        <v>0.20610000000000001</v>
      </c>
      <c r="Q198">
        <f>[1]!'.SPY110917P127'</f>
        <v>9.23</v>
      </c>
      <c r="R198" t="str">
        <f>[2]!'.SPY110917P127'</f>
        <v>I</v>
      </c>
    </row>
    <row r="199" spans="1:18">
      <c r="A199">
        <f>[23]!'.SPY110917C128'</f>
        <v>0.1976</v>
      </c>
      <c r="C199">
        <f>[1]!'.SPY110917C128'</f>
        <v>7.18</v>
      </c>
      <c r="D199" t="str">
        <f>[2]!'.SPY110917C128'</f>
        <v>I</v>
      </c>
      <c r="E199">
        <f>[4]!'.SPY110917C128'</f>
        <v>7.37</v>
      </c>
      <c r="F199" t="str">
        <f>[5]!'.SPY110917C128'</f>
        <v>X</v>
      </c>
      <c r="G199">
        <f>[6]!'.SPY110917C128'</f>
        <v>7.49</v>
      </c>
      <c r="H199" t="str">
        <f>[7]!'.SPY110917C128'</f>
        <v>X</v>
      </c>
      <c r="I199">
        <f>[24]!'.SPY110917C128'</f>
        <v>40803</v>
      </c>
      <c r="J199">
        <f>[25]!'.SPY110917C128'</f>
        <v>128</v>
      </c>
      <c r="K199">
        <f>[4]!'.SPY110917P128'</f>
        <v>9.48</v>
      </c>
      <c r="L199" t="str">
        <f>[5]!'.SPY110917P128'</f>
        <v>X</v>
      </c>
      <c r="M199">
        <f>[6]!'.SPY110917P128'</f>
        <v>9.59</v>
      </c>
      <c r="N199" t="str">
        <f>[7]!'.SPY110917P128'</f>
        <v>X</v>
      </c>
      <c r="O199">
        <f>[23]!'.SPY110917P128'</f>
        <v>0.20380000000000001</v>
      </c>
      <c r="Q199">
        <f>[1]!'.SPY110917P128'</f>
        <v>9.81</v>
      </c>
      <c r="R199" t="str">
        <f>[2]!'.SPY110917P128'</f>
        <v>I</v>
      </c>
    </row>
    <row r="200" spans="1:18">
      <c r="A200">
        <f>[23]!'.SPY110917C129'</f>
        <v>0.1953</v>
      </c>
      <c r="C200">
        <f>[1]!'.SPY110917C129'</f>
        <v>6.82</v>
      </c>
      <c r="D200" t="str">
        <f>[2]!'.SPY110917C129'</f>
        <v>I</v>
      </c>
      <c r="E200">
        <f>[4]!'.SPY110917C129'</f>
        <v>6.85</v>
      </c>
      <c r="F200" t="str">
        <f>[5]!'.SPY110917C129'</f>
        <v>X</v>
      </c>
      <c r="G200">
        <f>[6]!'.SPY110917C129'</f>
        <v>6.96</v>
      </c>
      <c r="H200" t="str">
        <f>[7]!'.SPY110917C129'</f>
        <v>X</v>
      </c>
      <c r="I200">
        <f>[24]!'.SPY110917C129'</f>
        <v>40803</v>
      </c>
      <c r="J200">
        <f>[25]!'.SPY110917C129'</f>
        <v>129</v>
      </c>
      <c r="K200">
        <f>[4]!'.SPY110917P129'</f>
        <v>9.9499999999999993</v>
      </c>
      <c r="L200" t="str">
        <f>[5]!'.SPY110917P129'</f>
        <v>X</v>
      </c>
      <c r="M200">
        <f>[6]!'.SPY110917P129'</f>
        <v>10.07</v>
      </c>
      <c r="N200" t="str">
        <f>[7]!'.SPY110917P129'</f>
        <v>X</v>
      </c>
      <c r="O200">
        <f>[23]!'.SPY110917P129'</f>
        <v>0.20150000000000001</v>
      </c>
      <c r="Q200">
        <f>[1]!'.SPY110917P129'</f>
        <v>11.02</v>
      </c>
      <c r="R200" t="str">
        <f>[2]!'.SPY110917P129'</f>
        <v>I</v>
      </c>
    </row>
    <row r="201" spans="1:18">
      <c r="A201">
        <f>[23]!'.SPY110917C130'</f>
        <v>0.19289999999999999</v>
      </c>
      <c r="C201">
        <f>[1]!'.SPY110917C130'</f>
        <v>6.41</v>
      </c>
      <c r="D201" t="str">
        <f>[2]!'.SPY110917C130'</f>
        <v>I</v>
      </c>
      <c r="E201">
        <f>[4]!'.SPY110917C130'</f>
        <v>6.35</v>
      </c>
      <c r="F201" t="str">
        <f>[5]!'.SPY110917C130'</f>
        <v>X</v>
      </c>
      <c r="G201">
        <f>[6]!'.SPY110917C130'</f>
        <v>6.45</v>
      </c>
      <c r="H201" t="str">
        <f>[7]!'.SPY110917C130'</f>
        <v>X</v>
      </c>
      <c r="I201">
        <f>[24]!'.SPY110917C130'</f>
        <v>40803</v>
      </c>
      <c r="J201">
        <f>[25]!'.SPY110917C130'</f>
        <v>130</v>
      </c>
      <c r="K201">
        <f>[4]!'.SPY110917P130'</f>
        <v>10.46</v>
      </c>
      <c r="L201" t="str">
        <f>[5]!'.SPY110917P130'</f>
        <v>X</v>
      </c>
      <c r="M201">
        <f>[6]!'.SPY110917P130'</f>
        <v>10.57</v>
      </c>
      <c r="N201" t="str">
        <f>[7]!'.SPY110917P130'</f>
        <v>X</v>
      </c>
      <c r="O201">
        <f>[23]!'.SPY110917P130'</f>
        <v>0.19939999999999999</v>
      </c>
      <c r="Q201">
        <f>[1]!'.SPY110917P130'</f>
        <v>10.8</v>
      </c>
      <c r="R201" t="str">
        <f>[2]!'.SPY110917P130'</f>
        <v>C</v>
      </c>
    </row>
    <row r="202" spans="1:18">
      <c r="A202">
        <f>[23]!'.SPY110917C131'</f>
        <v>0.1905</v>
      </c>
      <c r="C202">
        <f>[1]!'.SPY110917C131'</f>
        <v>5.52</v>
      </c>
      <c r="D202" t="str">
        <f>[2]!'.SPY110917C131'</f>
        <v>C</v>
      </c>
      <c r="E202">
        <f>[4]!'.SPY110917C131'</f>
        <v>5.86</v>
      </c>
      <c r="F202" t="str">
        <f>[5]!'.SPY110917C131'</f>
        <v>X</v>
      </c>
      <c r="G202">
        <f>[6]!'.SPY110917C131'</f>
        <v>5.96</v>
      </c>
      <c r="H202" t="str">
        <f>[7]!'.SPY110917C131'</f>
        <v>I</v>
      </c>
      <c r="I202">
        <f>[24]!'.SPY110917C131'</f>
        <v>40803</v>
      </c>
      <c r="J202">
        <f>[25]!'.SPY110917C131'</f>
        <v>131</v>
      </c>
      <c r="K202">
        <f>[4]!'.SPY110917P131'</f>
        <v>10.98</v>
      </c>
      <c r="L202" t="str">
        <f>[5]!'.SPY110917P131'</f>
        <v>X</v>
      </c>
      <c r="M202">
        <f>[6]!'.SPY110917P131'</f>
        <v>11.1</v>
      </c>
      <c r="N202" t="str">
        <f>[7]!'.SPY110917P131'</f>
        <v>X</v>
      </c>
      <c r="O202">
        <f>[23]!'.SPY110917P131'</f>
        <v>0.19719999999999999</v>
      </c>
      <c r="Q202">
        <f>[1]!'.SPY110917P131'</f>
        <v>11.33</v>
      </c>
      <c r="R202" t="str">
        <f>[2]!'.SPY110917P131'</f>
        <v>C</v>
      </c>
    </row>
    <row r="203" spans="1:18">
      <c r="A203">
        <f>[23]!'.SPY110917C132'</f>
        <v>0.18790000000000001</v>
      </c>
      <c r="C203">
        <f>[1]!'.SPY110917C132'</f>
        <v>5.2</v>
      </c>
      <c r="D203" t="str">
        <f>[2]!'.SPY110917C132'</f>
        <v>X</v>
      </c>
      <c r="E203">
        <f>[4]!'.SPY110917C132'</f>
        <v>5.39</v>
      </c>
      <c r="F203" t="str">
        <f>[5]!'.SPY110917C132'</f>
        <v>X</v>
      </c>
      <c r="G203">
        <f>[6]!'.SPY110917C132'</f>
        <v>5.49</v>
      </c>
      <c r="H203" t="str">
        <f>[7]!'.SPY110917C132'</f>
        <v>X</v>
      </c>
      <c r="I203">
        <f>[24]!'.SPY110917C132'</f>
        <v>40803</v>
      </c>
      <c r="J203">
        <f>[25]!'.SPY110917C132'</f>
        <v>132</v>
      </c>
      <c r="K203">
        <f>[4]!'.SPY110917P132'</f>
        <v>11.43</v>
      </c>
      <c r="L203" t="str">
        <f>[5]!'.SPY110917P132'</f>
        <v>X</v>
      </c>
      <c r="M203">
        <f>[6]!'.SPY110917P132'</f>
        <v>11.64</v>
      </c>
      <c r="N203" t="str">
        <f>[7]!'.SPY110917P132'</f>
        <v>X</v>
      </c>
      <c r="O203">
        <f>[23]!'.SPY110917P132'</f>
        <v>0.19389999999999999</v>
      </c>
      <c r="Q203">
        <f>[1]!'.SPY110917P132'</f>
        <v>11.96</v>
      </c>
      <c r="R203" t="str">
        <f>[2]!'.SPY110917P132'</f>
        <v>C</v>
      </c>
    </row>
    <row r="204" spans="1:18">
      <c r="A204">
        <f>[23]!'.SPY110917C133'</f>
        <v>0.1855</v>
      </c>
      <c r="C204">
        <f>[1]!'.SPY110917C133'</f>
        <v>5.17</v>
      </c>
      <c r="D204" t="str">
        <f>[2]!'.SPY110917C133'</f>
        <v>X</v>
      </c>
      <c r="E204">
        <f>[4]!'.SPY110917C133'</f>
        <v>4.95</v>
      </c>
      <c r="F204" t="str">
        <f>[5]!'.SPY110917C133'</f>
        <v>X</v>
      </c>
      <c r="G204">
        <f>[6]!'.SPY110917C133'</f>
        <v>5.04</v>
      </c>
      <c r="H204" t="str">
        <f>[7]!'.SPY110917C133'</f>
        <v>X</v>
      </c>
      <c r="I204">
        <f>[24]!'.SPY110917C133'</f>
        <v>40803</v>
      </c>
      <c r="J204">
        <f>[25]!'.SPY110917C133'</f>
        <v>133</v>
      </c>
      <c r="K204">
        <f>[4]!'.SPY110917P133'</f>
        <v>11.99</v>
      </c>
      <c r="L204" t="str">
        <f>[5]!'.SPY110917P133'</f>
        <v>X</v>
      </c>
      <c r="M204">
        <f>[6]!'.SPY110917P133'</f>
        <v>12.25</v>
      </c>
      <c r="N204" t="str">
        <f>[7]!'.SPY110917P133'</f>
        <v>X</v>
      </c>
      <c r="O204">
        <f>[23]!'.SPY110917P133'</f>
        <v>0.1923</v>
      </c>
      <c r="Q204" t="str">
        <f>[1]!'.SPY110917P133'</f>
        <v>N/A</v>
      </c>
      <c r="R204" t="str">
        <f>[2]!'.SPY110917P133'</f>
        <v xml:space="preserve"> </v>
      </c>
    </row>
    <row r="205" spans="1:18">
      <c r="A205">
        <f>[23]!'.SPY110917C134'</f>
        <v>0.18329999999999999</v>
      </c>
      <c r="C205">
        <f>[1]!'.SPY110917C134'</f>
        <v>4.29</v>
      </c>
      <c r="D205" t="str">
        <f>[2]!'.SPY110917C134'</f>
        <v>X</v>
      </c>
      <c r="E205">
        <f>[4]!'.SPY110917C134'</f>
        <v>4.53</v>
      </c>
      <c r="F205" t="str">
        <f>[5]!'.SPY110917C134'</f>
        <v>X</v>
      </c>
      <c r="G205">
        <f>[6]!'.SPY110917C134'</f>
        <v>4.62</v>
      </c>
      <c r="H205" t="str">
        <f>[7]!'.SPY110917C134'</f>
        <v>X</v>
      </c>
      <c r="I205">
        <f>[24]!'.SPY110917C134'</f>
        <v>40803</v>
      </c>
      <c r="J205">
        <f>[25]!'.SPY110917C134'</f>
        <v>134</v>
      </c>
      <c r="K205">
        <f>[4]!'.SPY110917P134'</f>
        <v>12.57</v>
      </c>
      <c r="L205" t="str">
        <f>[5]!'.SPY110917P134'</f>
        <v>X</v>
      </c>
      <c r="M205">
        <f>[6]!'.SPY110917P134'</f>
        <v>12.82</v>
      </c>
      <c r="N205" t="str">
        <f>[7]!'.SPY110917P134'</f>
        <v>X</v>
      </c>
      <c r="O205">
        <f>[23]!'.SPY110917P134'</f>
        <v>0.19</v>
      </c>
      <c r="Q205">
        <f>[1]!'.SPY110917P134'</f>
        <v>12.45</v>
      </c>
      <c r="R205" t="str">
        <f>[2]!'.SPY110917P134'</f>
        <v>X</v>
      </c>
    </row>
    <row r="206" spans="1:18">
      <c r="A206">
        <f>[23]!'.SPY110917C135'</f>
        <v>0.18099999999999999</v>
      </c>
      <c r="C206">
        <f>[1]!'.SPY110917C135'</f>
        <v>4.21</v>
      </c>
      <c r="D206" t="str">
        <f>[2]!'.SPY110917C135'</f>
        <v>N</v>
      </c>
      <c r="E206">
        <f>[4]!'.SPY110917C135'</f>
        <v>4.1399999999999997</v>
      </c>
      <c r="F206" t="str">
        <f>[5]!'.SPY110917C135'</f>
        <v>X</v>
      </c>
      <c r="G206">
        <f>[6]!'.SPY110917C135'</f>
        <v>4.21</v>
      </c>
      <c r="H206" t="str">
        <f>[7]!'.SPY110917C135'</f>
        <v>C</v>
      </c>
      <c r="I206">
        <f>[24]!'.SPY110917C135'</f>
        <v>40803</v>
      </c>
      <c r="J206">
        <f>[25]!'.SPY110917C135'</f>
        <v>135</v>
      </c>
      <c r="K206">
        <f>[4]!'.SPY110917P135'</f>
        <v>13.18</v>
      </c>
      <c r="L206" t="str">
        <f>[5]!'.SPY110917P135'</f>
        <v>X</v>
      </c>
      <c r="M206">
        <f>[6]!'.SPY110917P135'</f>
        <v>13.44</v>
      </c>
      <c r="N206" t="str">
        <f>[7]!'.SPY110917P135'</f>
        <v>X</v>
      </c>
      <c r="O206">
        <f>[23]!'.SPY110917P135'</f>
        <v>0.18809999999999999</v>
      </c>
      <c r="Q206">
        <f>[1]!'.SPY110917P135'</f>
        <v>14.58</v>
      </c>
      <c r="R206" t="str">
        <f>[2]!'.SPY110917P135'</f>
        <v>I</v>
      </c>
    </row>
    <row r="207" spans="1:18">
      <c r="A207">
        <f>[23]!'.SPY110917C136'</f>
        <v>0.17879999999999999</v>
      </c>
      <c r="C207">
        <f>[1]!'.SPY110917C136'</f>
        <v>3.86</v>
      </c>
      <c r="D207" t="str">
        <f>[2]!'.SPY110917C136'</f>
        <v>X</v>
      </c>
      <c r="E207">
        <f>[4]!'.SPY110917C136'</f>
        <v>3.76</v>
      </c>
      <c r="F207" t="str">
        <f>[5]!'.SPY110917C136'</f>
        <v>X</v>
      </c>
      <c r="G207">
        <f>[6]!'.SPY110917C136'</f>
        <v>3.84</v>
      </c>
      <c r="H207" t="str">
        <f>[7]!'.SPY110917C136'</f>
        <v>X</v>
      </c>
      <c r="I207">
        <f>[24]!'.SPY110917C136'</f>
        <v>40803</v>
      </c>
      <c r="J207">
        <f>[25]!'.SPY110917C136'</f>
        <v>136</v>
      </c>
      <c r="K207">
        <f>[4]!'.SPY110917P136'</f>
        <v>13.81</v>
      </c>
      <c r="L207" t="str">
        <f>[5]!'.SPY110917P136'</f>
        <v>X</v>
      </c>
      <c r="M207">
        <f>[6]!'.SPY110917P136'</f>
        <v>14.08</v>
      </c>
      <c r="N207" t="str">
        <f>[7]!'.SPY110917P136'</f>
        <v>X</v>
      </c>
      <c r="O207">
        <f>[23]!'.SPY110917P136'</f>
        <v>0.18640000000000001</v>
      </c>
      <c r="Q207" t="str">
        <f>[1]!'.SPY110917P136'</f>
        <v>N/A</v>
      </c>
      <c r="R207" t="str">
        <f>[2]!'.SPY110917P136'</f>
        <v xml:space="preserve"> </v>
      </c>
    </row>
    <row r="208" spans="1:18">
      <c r="A208">
        <f>[23]!'.SPY110917C137'</f>
        <v>0.1767</v>
      </c>
      <c r="C208">
        <f>[1]!'.SPY110917C137'</f>
        <v>3.47</v>
      </c>
      <c r="D208" t="str">
        <f>[2]!'.SPY110917C137'</f>
        <v>C</v>
      </c>
      <c r="E208">
        <f>[4]!'.SPY110917C137'</f>
        <v>3.41</v>
      </c>
      <c r="F208" t="str">
        <f>[5]!'.SPY110917C137'</f>
        <v>X</v>
      </c>
      <c r="G208">
        <f>[6]!'.SPY110917C137'</f>
        <v>3.49</v>
      </c>
      <c r="H208" t="str">
        <f>[7]!'.SPY110917C137'</f>
        <v>X</v>
      </c>
      <c r="I208">
        <f>[24]!'.SPY110917C137'</f>
        <v>40803</v>
      </c>
      <c r="J208">
        <f>[25]!'.SPY110917C137'</f>
        <v>137</v>
      </c>
      <c r="K208">
        <f>[4]!'.SPY110917P137'</f>
        <v>14.47</v>
      </c>
      <c r="L208" t="str">
        <f>[5]!'.SPY110917P137'</f>
        <v>X</v>
      </c>
      <c r="M208">
        <f>[6]!'.SPY110917P137'</f>
        <v>14.73</v>
      </c>
      <c r="N208" t="str">
        <f>[7]!'.SPY110917P137'</f>
        <v>X</v>
      </c>
      <c r="O208">
        <f>[23]!'.SPY110917P137'</f>
        <v>0.18459999999999999</v>
      </c>
      <c r="Q208">
        <f>[1]!'.SPY110917P137'</f>
        <v>24.96</v>
      </c>
      <c r="R208" t="str">
        <f>[2]!'.SPY110917P137'</f>
        <v>I</v>
      </c>
    </row>
    <row r="209" spans="1:18">
      <c r="A209" t="s">
        <v>43</v>
      </c>
    </row>
    <row r="210" spans="1:18">
      <c r="A210" t="s">
        <v>31</v>
      </c>
      <c r="B210" t="s">
        <v>32</v>
      </c>
      <c r="C210" t="s">
        <v>2</v>
      </c>
      <c r="D210" t="s">
        <v>3</v>
      </c>
      <c r="E210" t="s">
        <v>5</v>
      </c>
      <c r="F210" t="s">
        <v>6</v>
      </c>
      <c r="G210" t="s">
        <v>7</v>
      </c>
      <c r="H210" t="s">
        <v>8</v>
      </c>
      <c r="I210" t="s">
        <v>33</v>
      </c>
      <c r="J210" t="s">
        <v>34</v>
      </c>
      <c r="K210" t="s">
        <v>5</v>
      </c>
      <c r="L210" t="s">
        <v>6</v>
      </c>
      <c r="M210" t="s">
        <v>7</v>
      </c>
      <c r="N210" t="s">
        <v>8</v>
      </c>
      <c r="O210" t="s">
        <v>31</v>
      </c>
      <c r="P210" t="s">
        <v>32</v>
      </c>
      <c r="Q210" t="s">
        <v>2</v>
      </c>
      <c r="R210" t="s">
        <v>3</v>
      </c>
    </row>
    <row r="211" spans="1:18">
      <c r="A211">
        <f>[23]!'.SPY110930C118'</f>
        <v>0.223</v>
      </c>
      <c r="C211">
        <f>[1]!'.SPY110930C118'</f>
        <v>9.32</v>
      </c>
      <c r="D211" t="str">
        <f>[2]!'.SPY110930C118'</f>
        <v>I</v>
      </c>
      <c r="E211">
        <f>[4]!'.SPY110930C118'</f>
        <v>13.8</v>
      </c>
      <c r="F211" t="str">
        <f>[5]!'.SPY110930C118'</f>
        <v>X</v>
      </c>
      <c r="G211">
        <f>[6]!'.SPY110930C118'</f>
        <v>14.04</v>
      </c>
      <c r="H211" t="str">
        <f>[7]!'.SPY110930C118'</f>
        <v>X</v>
      </c>
      <c r="I211">
        <f>[24]!'.SPY110930C118'</f>
        <v>40817</v>
      </c>
      <c r="J211">
        <f>[25]!'.SPY110930C118'</f>
        <v>118</v>
      </c>
      <c r="K211">
        <f>[4]!'.SPY110930P118'</f>
        <v>5.92</v>
      </c>
      <c r="L211" t="str">
        <f>[5]!'.SPY110930P118'</f>
        <v>X</v>
      </c>
      <c r="M211">
        <f>[6]!'.SPY110930P118'</f>
        <v>6.03</v>
      </c>
      <c r="N211" t="str">
        <f>[7]!'.SPY110930P118'</f>
        <v>X</v>
      </c>
      <c r="O211">
        <f>[23]!'.SPY110930P118'</f>
        <v>0.22839999999999999</v>
      </c>
      <c r="Q211">
        <f>[1]!'.SPY110930P118'</f>
        <v>5.99</v>
      </c>
      <c r="R211" t="str">
        <f>[2]!'.SPY110930P118'</f>
        <v>X</v>
      </c>
    </row>
    <row r="212" spans="1:18">
      <c r="A212">
        <f>[23]!'.SPY110930C119'</f>
        <v>0.22109999999999999</v>
      </c>
      <c r="C212">
        <f>[1]!'.SPY110930C119'</f>
        <v>13.22</v>
      </c>
      <c r="D212" t="str">
        <f>[2]!'.SPY110930C119'</f>
        <v>I</v>
      </c>
      <c r="E212">
        <f>[4]!'.SPY110930C119'</f>
        <v>13.16</v>
      </c>
      <c r="F212" t="str">
        <f>[5]!'.SPY110930C119'</f>
        <v>X</v>
      </c>
      <c r="G212">
        <f>[6]!'.SPY110930C119'</f>
        <v>13.33</v>
      </c>
      <c r="H212" t="str">
        <f>[7]!'.SPY110930C119'</f>
        <v>X</v>
      </c>
      <c r="I212">
        <f>[24]!'.SPY110930C119'</f>
        <v>40817</v>
      </c>
      <c r="J212">
        <f>[25]!'.SPY110930C119'</f>
        <v>119</v>
      </c>
      <c r="K212">
        <f>[4]!'.SPY110930P119'</f>
        <v>6.22</v>
      </c>
      <c r="L212" t="str">
        <f>[5]!'.SPY110930P119'</f>
        <v>X</v>
      </c>
      <c r="M212">
        <f>[6]!'.SPY110930P119'</f>
        <v>6.34</v>
      </c>
      <c r="N212" t="str">
        <f>[7]!'.SPY110930P119'</f>
        <v>X</v>
      </c>
      <c r="O212">
        <f>[23]!'.SPY110930P119'</f>
        <v>0.22570000000000001</v>
      </c>
      <c r="Q212">
        <f>[1]!'.SPY110930P119'</f>
        <v>6.61</v>
      </c>
      <c r="R212" t="str">
        <f>[2]!'.SPY110930P119'</f>
        <v>X</v>
      </c>
    </row>
    <row r="213" spans="1:18">
      <c r="A213">
        <f>[23]!'.SPY110930C120'</f>
        <v>0.21820000000000001</v>
      </c>
      <c r="C213">
        <f>[1]!'.SPY110930C120'</f>
        <v>12.48</v>
      </c>
      <c r="D213" t="str">
        <f>[2]!'.SPY110930C120'</f>
        <v>X</v>
      </c>
      <c r="E213">
        <f>[4]!'.SPY110930C120'</f>
        <v>12.45</v>
      </c>
      <c r="F213" t="str">
        <f>[5]!'.SPY110930C120'</f>
        <v>X</v>
      </c>
      <c r="G213">
        <f>[6]!'.SPY110930C120'</f>
        <v>12.64</v>
      </c>
      <c r="H213" t="str">
        <f>[7]!'.SPY110930C120'</f>
        <v>X</v>
      </c>
      <c r="I213">
        <f>[24]!'.SPY110930C120'</f>
        <v>40817</v>
      </c>
      <c r="J213">
        <f>[25]!'.SPY110930C120'</f>
        <v>120</v>
      </c>
      <c r="K213">
        <f>[4]!'.SPY110930P120'</f>
        <v>6.54</v>
      </c>
      <c r="L213" t="str">
        <f>[5]!'.SPY110930P120'</f>
        <v>X</v>
      </c>
      <c r="M213">
        <f>[6]!'.SPY110930P120'</f>
        <v>6.66</v>
      </c>
      <c r="N213" t="str">
        <f>[7]!'.SPY110930P120'</f>
        <v>X</v>
      </c>
      <c r="O213">
        <f>[23]!'.SPY110930P120'</f>
        <v>0.22309999999999999</v>
      </c>
      <c r="Q213">
        <f>[1]!'.SPY110930P120'</f>
        <v>6.75</v>
      </c>
      <c r="R213" t="str">
        <f>[2]!'.SPY110930P120'</f>
        <v>A</v>
      </c>
    </row>
    <row r="214" spans="1:18">
      <c r="A214">
        <f>[23]!'.SPY110930C121'</f>
        <v>0.216</v>
      </c>
      <c r="C214">
        <f>[1]!'.SPY110930C121'</f>
        <v>11.06</v>
      </c>
      <c r="D214" t="str">
        <f>[2]!'.SPY110930C121'</f>
        <v>C</v>
      </c>
      <c r="E214">
        <f>[4]!'.SPY110930C121'</f>
        <v>11.82</v>
      </c>
      <c r="F214" t="str">
        <f>[5]!'.SPY110930C121'</f>
        <v>X</v>
      </c>
      <c r="G214">
        <f>[6]!'.SPY110930C121'</f>
        <v>11.96</v>
      </c>
      <c r="H214" t="str">
        <f>[7]!'.SPY110930C121'</f>
        <v>X</v>
      </c>
      <c r="I214">
        <f>[24]!'.SPY110930C121'</f>
        <v>40817</v>
      </c>
      <c r="J214">
        <f>[25]!'.SPY110930C121'</f>
        <v>121</v>
      </c>
      <c r="K214">
        <f>[4]!'.SPY110930P121'</f>
        <v>6.9</v>
      </c>
      <c r="L214" t="str">
        <f>[5]!'.SPY110930P121'</f>
        <v>X</v>
      </c>
      <c r="M214">
        <f>[6]!'.SPY110930P121'</f>
        <v>6.99</v>
      </c>
      <c r="N214" t="str">
        <f>[7]!'.SPY110930P121'</f>
        <v>X</v>
      </c>
      <c r="O214">
        <f>[23]!'.SPY110930P121'</f>
        <v>0.22070000000000001</v>
      </c>
      <c r="Q214">
        <f>[1]!'.SPY110930P121'</f>
        <v>6.95</v>
      </c>
      <c r="R214" t="str">
        <f>[2]!'.SPY110930P121'</f>
        <v>C</v>
      </c>
    </row>
    <row r="215" spans="1:18">
      <c r="A215">
        <f>[23]!'.SPY110930C122'</f>
        <v>0.21329999999999999</v>
      </c>
      <c r="C215">
        <f>[1]!'.SPY110930C122'</f>
        <v>7.84</v>
      </c>
      <c r="D215" t="str">
        <f>[2]!'.SPY110930C122'</f>
        <v>I</v>
      </c>
      <c r="E215">
        <f>[4]!'.SPY110930C122'</f>
        <v>11.15</v>
      </c>
      <c r="F215" t="str">
        <f>[5]!'.SPY110930C122'</f>
        <v>X</v>
      </c>
      <c r="G215">
        <f>[6]!'.SPY110930C122'</f>
        <v>11.3</v>
      </c>
      <c r="H215" t="str">
        <f>[7]!'.SPY110930C122'</f>
        <v>X</v>
      </c>
      <c r="I215">
        <f>[24]!'.SPY110930C122'</f>
        <v>40817</v>
      </c>
      <c r="J215">
        <f>[25]!'.SPY110930C122'</f>
        <v>122</v>
      </c>
      <c r="K215">
        <f>[4]!'.SPY110930P122'</f>
        <v>7.25</v>
      </c>
      <c r="L215" t="str">
        <f>[5]!'.SPY110930P122'</f>
        <v>X</v>
      </c>
      <c r="M215">
        <f>[6]!'.SPY110930P122'</f>
        <v>7.36</v>
      </c>
      <c r="N215" t="str">
        <f>[7]!'.SPY110930P122'</f>
        <v>X</v>
      </c>
      <c r="O215">
        <f>[23]!'.SPY110930P122'</f>
        <v>0.21829999999999999</v>
      </c>
      <c r="Q215">
        <f>[1]!'.SPY110930P122'</f>
        <v>7.55</v>
      </c>
      <c r="R215" t="str">
        <f>[2]!'.SPY110930P122'</f>
        <v>C</v>
      </c>
    </row>
    <row r="216" spans="1:18">
      <c r="A216">
        <f>[23]!'.SPY110930C123'</f>
        <v>0.2107</v>
      </c>
      <c r="C216">
        <f>[1]!'.SPY110930C123'</f>
        <v>9.9</v>
      </c>
      <c r="D216" t="str">
        <f>[2]!'.SPY110930C123'</f>
        <v>N</v>
      </c>
      <c r="E216">
        <f>[4]!'.SPY110930C123'</f>
        <v>10.52</v>
      </c>
      <c r="F216" t="str">
        <f>[5]!'.SPY110930C123'</f>
        <v>X</v>
      </c>
      <c r="G216">
        <f>[6]!'.SPY110930C123'</f>
        <v>10.65</v>
      </c>
      <c r="H216" t="str">
        <f>[7]!'.SPY110930C123'</f>
        <v>X</v>
      </c>
      <c r="I216">
        <f>[24]!'.SPY110930C123'</f>
        <v>40817</v>
      </c>
      <c r="J216">
        <f>[25]!'.SPY110930C123'</f>
        <v>123</v>
      </c>
      <c r="K216">
        <f>[4]!'.SPY110930P123'</f>
        <v>7.63</v>
      </c>
      <c r="L216" t="str">
        <f>[5]!'.SPY110930P123'</f>
        <v>I</v>
      </c>
      <c r="M216">
        <f>[6]!'.SPY110930P123'</f>
        <v>7.71</v>
      </c>
      <c r="N216" t="str">
        <f>[7]!'.SPY110930P123'</f>
        <v>X</v>
      </c>
      <c r="O216">
        <f>[23]!'.SPY110930P123'</f>
        <v>0.21560000000000001</v>
      </c>
      <c r="Q216">
        <f>[1]!'.SPY110930P123'</f>
        <v>7.99</v>
      </c>
      <c r="R216" t="str">
        <f>[2]!'.SPY110930P123'</f>
        <v>I</v>
      </c>
    </row>
    <row r="217" spans="1:18">
      <c r="A217">
        <f>[23]!'.SPY110930C124'</f>
        <v>0.20810000000000001</v>
      </c>
      <c r="C217">
        <f>[1]!'.SPY110930C124'</f>
        <v>8.36</v>
      </c>
      <c r="D217" t="str">
        <f>[2]!'.SPY110930C124'</f>
        <v>N</v>
      </c>
      <c r="E217">
        <f>[4]!'.SPY110930C124'</f>
        <v>9.89</v>
      </c>
      <c r="F217" t="str">
        <f>[5]!'.SPY110930C124'</f>
        <v>C</v>
      </c>
      <c r="G217">
        <f>[6]!'.SPY110930C124'</f>
        <v>10.029999999999999</v>
      </c>
      <c r="H217" t="str">
        <f>[7]!'.SPY110930C124'</f>
        <v>X</v>
      </c>
      <c r="I217">
        <f>[24]!'.SPY110930C124'</f>
        <v>40817</v>
      </c>
      <c r="J217">
        <f>[25]!'.SPY110930C124'</f>
        <v>124</v>
      </c>
      <c r="K217">
        <f>[4]!'.SPY110930P124'</f>
        <v>7.96</v>
      </c>
      <c r="L217" t="str">
        <f>[5]!'.SPY110930P124'</f>
        <v>X</v>
      </c>
      <c r="M217">
        <f>[6]!'.SPY110930P124'</f>
        <v>8.1</v>
      </c>
      <c r="N217" t="str">
        <f>[7]!'.SPY110930P124'</f>
        <v>X</v>
      </c>
      <c r="O217">
        <f>[23]!'.SPY110930P124'</f>
        <v>0.21249999999999999</v>
      </c>
      <c r="Q217">
        <f>[1]!'.SPY110930P124'</f>
        <v>8.5500000000000007</v>
      </c>
      <c r="R217" t="str">
        <f>[2]!'.SPY110930P124'</f>
        <v>C</v>
      </c>
    </row>
    <row r="218" spans="1:18">
      <c r="A218">
        <f>[23]!'.SPY110930C125'</f>
        <v>0.2054</v>
      </c>
      <c r="C218">
        <f>[1]!'.SPY110930C125'</f>
        <v>9.51</v>
      </c>
      <c r="D218" t="str">
        <f>[2]!'.SPY110930C125'</f>
        <v>I</v>
      </c>
      <c r="E218">
        <f>[4]!'.SPY110930C125'</f>
        <v>9.2799999999999994</v>
      </c>
      <c r="F218" t="str">
        <f>[5]!'.SPY110930C125'</f>
        <v>X</v>
      </c>
      <c r="G218">
        <f>[6]!'.SPY110930C125'</f>
        <v>9.42</v>
      </c>
      <c r="H218" t="str">
        <f>[7]!'.SPY110930C125'</f>
        <v>X</v>
      </c>
      <c r="I218">
        <f>[24]!'.SPY110930C125'</f>
        <v>40817</v>
      </c>
      <c r="J218">
        <f>[25]!'.SPY110930C125'</f>
        <v>125</v>
      </c>
      <c r="K218">
        <f>[4]!'.SPY110930P125'</f>
        <v>8.41</v>
      </c>
      <c r="L218" t="str">
        <f>[5]!'.SPY110930P125'</f>
        <v>I</v>
      </c>
      <c r="M218">
        <f>[6]!'.SPY110930P125'</f>
        <v>8.5</v>
      </c>
      <c r="N218" t="str">
        <f>[7]!'.SPY110930P125'</f>
        <v>X</v>
      </c>
      <c r="O218">
        <f>[23]!'.SPY110930P125'</f>
        <v>0.21049999999999999</v>
      </c>
      <c r="Q218">
        <f>[1]!'.SPY110930P125'</f>
        <v>9.17</v>
      </c>
      <c r="R218" t="str">
        <f>[2]!'.SPY110930P125'</f>
        <v>X</v>
      </c>
    </row>
    <row r="219" spans="1:18">
      <c r="A219">
        <f>[23]!'.SPY110930C126'</f>
        <v>0.20269999999999999</v>
      </c>
      <c r="C219">
        <f>[1]!'.SPY110930C126'</f>
        <v>8.31</v>
      </c>
      <c r="D219" t="str">
        <f>[2]!'.SPY110930C126'</f>
        <v>N</v>
      </c>
      <c r="E219">
        <f>[4]!'.SPY110930C126'</f>
        <v>8.69</v>
      </c>
      <c r="F219" t="str">
        <f>[5]!'.SPY110930C126'</f>
        <v>X</v>
      </c>
      <c r="G219">
        <f>[6]!'.SPY110930C126'</f>
        <v>8.82</v>
      </c>
      <c r="H219" t="str">
        <f>[7]!'.SPY110930C126'</f>
        <v>X</v>
      </c>
      <c r="I219">
        <f>[24]!'.SPY110930C126'</f>
        <v>40817</v>
      </c>
      <c r="J219">
        <f>[25]!'.SPY110930C126'</f>
        <v>126</v>
      </c>
      <c r="K219">
        <f>[4]!'.SPY110930P126'</f>
        <v>8.8000000000000007</v>
      </c>
      <c r="L219" t="str">
        <f>[5]!'.SPY110930P126'</f>
        <v>X</v>
      </c>
      <c r="M219">
        <f>[6]!'.SPY110930P126'</f>
        <v>8.92</v>
      </c>
      <c r="N219" t="str">
        <f>[7]!'.SPY110930P126'</f>
        <v>X</v>
      </c>
      <c r="O219">
        <f>[23]!'.SPY110930P126'</f>
        <v>0.2077</v>
      </c>
      <c r="Q219">
        <f>[1]!'.SPY110930P126'</f>
        <v>9.06</v>
      </c>
      <c r="R219" t="str">
        <f>[2]!'.SPY110930P126'</f>
        <v>N</v>
      </c>
    </row>
    <row r="220" spans="1:18">
      <c r="A220">
        <f>[23]!'.SPY110930C127'</f>
        <v>0.20019999999999999</v>
      </c>
      <c r="C220">
        <f>[1]!'.SPY110930C127'</f>
        <v>7.97</v>
      </c>
      <c r="D220" t="str">
        <f>[2]!'.SPY110930C127'</f>
        <v>I</v>
      </c>
      <c r="E220">
        <f>[4]!'.SPY110930C127'</f>
        <v>8.1199999999999992</v>
      </c>
      <c r="F220" t="str">
        <f>[5]!'.SPY110930C127'</f>
        <v>I</v>
      </c>
      <c r="G220">
        <f>[6]!'.SPY110930C127'</f>
        <v>8.25</v>
      </c>
      <c r="H220" t="str">
        <f>[7]!'.SPY110930C127'</f>
        <v>X</v>
      </c>
      <c r="I220">
        <f>[24]!'.SPY110930C127'</f>
        <v>40817</v>
      </c>
      <c r="J220">
        <f>[25]!'.SPY110930C127'</f>
        <v>127</v>
      </c>
      <c r="K220">
        <f>[4]!'.SPY110930P127'</f>
        <v>9.23</v>
      </c>
      <c r="L220" t="str">
        <f>[5]!'.SPY110930P127'</f>
        <v>X</v>
      </c>
      <c r="M220">
        <f>[6]!'.SPY110930P127'</f>
        <v>9.3699999999999992</v>
      </c>
      <c r="N220" t="str">
        <f>[7]!'.SPY110930P127'</f>
        <v>C</v>
      </c>
      <c r="O220">
        <f>[23]!'.SPY110930P127'</f>
        <v>0.20530000000000001</v>
      </c>
      <c r="Q220">
        <f>[1]!'.SPY110930P127'</f>
        <v>9.11</v>
      </c>
      <c r="R220" t="str">
        <f>[2]!'.SPY110930P127'</f>
        <v>A</v>
      </c>
    </row>
    <row r="221" spans="1:18">
      <c r="A221">
        <f>[23]!'.SPY110930C128'</f>
        <v>0.1976</v>
      </c>
      <c r="C221">
        <f>[1]!'.SPY110930C128'</f>
        <v>7.63</v>
      </c>
      <c r="D221" t="str">
        <f>[2]!'.SPY110930C128'</f>
        <v>C</v>
      </c>
      <c r="E221">
        <f>[4]!'.SPY110930C128'</f>
        <v>7.57</v>
      </c>
      <c r="F221" t="str">
        <f>[5]!'.SPY110930C128'</f>
        <v>X</v>
      </c>
      <c r="G221">
        <f>[6]!'.SPY110930C128'</f>
        <v>7.69</v>
      </c>
      <c r="H221" t="str">
        <f>[7]!'.SPY110930C128'</f>
        <v>X</v>
      </c>
      <c r="I221">
        <f>[24]!'.SPY110930C128'</f>
        <v>40817</v>
      </c>
      <c r="J221">
        <f>[25]!'.SPY110930C128'</f>
        <v>128</v>
      </c>
      <c r="K221">
        <f>[4]!'.SPY110930P128'</f>
        <v>9.7100000000000009</v>
      </c>
      <c r="L221" t="str">
        <f>[5]!'.SPY110930P128'</f>
        <v>X</v>
      </c>
      <c r="M221">
        <f>[6]!'.SPY110930P128'</f>
        <v>9.85</v>
      </c>
      <c r="N221" t="str">
        <f>[7]!'.SPY110930P128'</f>
        <v>X</v>
      </c>
      <c r="O221">
        <f>[23]!'.SPY110930P128'</f>
        <v>0.2034</v>
      </c>
      <c r="Q221">
        <f>[1]!'.SPY110930P128'</f>
        <v>9.51</v>
      </c>
      <c r="R221" t="str">
        <f>[2]!'.SPY110930P128'</f>
        <v>I</v>
      </c>
    </row>
    <row r="222" spans="1:18">
      <c r="A222">
        <f>[23]!'.SPY110930C129'</f>
        <v>0.19539999999999999</v>
      </c>
      <c r="C222">
        <f>[1]!'.SPY110930C129'</f>
        <v>7.13</v>
      </c>
      <c r="D222" t="str">
        <f>[2]!'.SPY110930C129'</f>
        <v>C</v>
      </c>
      <c r="E222">
        <f>[4]!'.SPY110930C129'</f>
        <v>7.04</v>
      </c>
      <c r="F222" t="str">
        <f>[5]!'.SPY110930C129'</f>
        <v>C</v>
      </c>
      <c r="G222">
        <f>[6]!'.SPY110930C129'</f>
        <v>7.17</v>
      </c>
      <c r="H222" t="str">
        <f>[7]!'.SPY110930C129'</f>
        <v>X</v>
      </c>
      <c r="I222">
        <f>[24]!'.SPY110930C129'</f>
        <v>40817</v>
      </c>
      <c r="J222">
        <f>[25]!'.SPY110930C129'</f>
        <v>129</v>
      </c>
      <c r="K222">
        <f>[4]!'.SPY110930P129'</f>
        <v>10.15</v>
      </c>
      <c r="L222" t="str">
        <f>[5]!'.SPY110930P129'</f>
        <v>X</v>
      </c>
      <c r="M222">
        <f>[6]!'.SPY110930P129'</f>
        <v>10.33</v>
      </c>
      <c r="N222" t="str">
        <f>[7]!'.SPY110930P129'</f>
        <v>X</v>
      </c>
      <c r="O222">
        <f>[23]!'.SPY110930P129'</f>
        <v>0.20069999999999999</v>
      </c>
      <c r="Q222">
        <f>[1]!'.SPY110930P129'</f>
        <v>10.28</v>
      </c>
      <c r="R222" t="str">
        <f>[2]!'.SPY110930P129'</f>
        <v>X</v>
      </c>
    </row>
    <row r="223" spans="1:18">
      <c r="A223">
        <f>[23]!'.SPY110930C130'</f>
        <v>0.19289999999999999</v>
      </c>
      <c r="C223">
        <f>[1]!'.SPY110930C130'</f>
        <v>6.8</v>
      </c>
      <c r="D223" t="str">
        <f>[2]!'.SPY110930C130'</f>
        <v>C</v>
      </c>
      <c r="E223">
        <f>[4]!'.SPY110930C130'</f>
        <v>6.54</v>
      </c>
      <c r="F223" t="str">
        <f>[5]!'.SPY110930C130'</f>
        <v>I</v>
      </c>
      <c r="G223">
        <f>[6]!'.SPY110930C130'</f>
        <v>6.64</v>
      </c>
      <c r="H223" t="str">
        <f>[7]!'.SPY110930C130'</f>
        <v>X</v>
      </c>
      <c r="I223">
        <f>[24]!'.SPY110930C130'</f>
        <v>40817</v>
      </c>
      <c r="J223">
        <f>[25]!'.SPY110930C130'</f>
        <v>130</v>
      </c>
      <c r="K223">
        <f>[4]!'.SPY110930P130'</f>
        <v>10.67</v>
      </c>
      <c r="L223" t="str">
        <f>[5]!'.SPY110930P130'</f>
        <v>X</v>
      </c>
      <c r="M223">
        <f>[6]!'.SPY110930P130'</f>
        <v>10.82</v>
      </c>
      <c r="N223" t="str">
        <f>[7]!'.SPY110930P130'</f>
        <v>X</v>
      </c>
      <c r="O223">
        <f>[23]!'.SPY110930P130'</f>
        <v>0.19869999999999999</v>
      </c>
      <c r="Q223">
        <f>[1]!'.SPY110930P130'</f>
        <v>10.57</v>
      </c>
      <c r="R223" t="str">
        <f>[2]!'.SPY110930P130'</f>
        <v>I</v>
      </c>
    </row>
    <row r="224" spans="1:18">
      <c r="A224">
        <f>[23]!'.SPY110930C131'</f>
        <v>0.1903</v>
      </c>
      <c r="C224">
        <f>[1]!'.SPY110930C131'</f>
        <v>3.67</v>
      </c>
      <c r="D224" t="str">
        <f>[2]!'.SPY110930C131'</f>
        <v>X</v>
      </c>
      <c r="E224">
        <f>[4]!'.SPY110930C131'</f>
        <v>6.03</v>
      </c>
      <c r="F224" t="str">
        <f>[5]!'.SPY110930C131'</f>
        <v>X</v>
      </c>
      <c r="G224">
        <f>[6]!'.SPY110930C131'</f>
        <v>6.16</v>
      </c>
      <c r="H224" t="str">
        <f>[7]!'.SPY110930C131'</f>
        <v>X</v>
      </c>
      <c r="I224">
        <f>[24]!'.SPY110930C131'</f>
        <v>40817</v>
      </c>
      <c r="J224">
        <f>[25]!'.SPY110930C131'</f>
        <v>131</v>
      </c>
      <c r="K224">
        <f>[4]!'.SPY110930P131'</f>
        <v>11.15</v>
      </c>
      <c r="L224" t="str">
        <f>[5]!'.SPY110930P131'</f>
        <v>X</v>
      </c>
      <c r="M224">
        <f>[6]!'.SPY110930P131'</f>
        <v>11.33</v>
      </c>
      <c r="N224" t="str">
        <f>[7]!'.SPY110930P131'</f>
        <v>X</v>
      </c>
      <c r="O224">
        <f>[23]!'.SPY110930P131'</f>
        <v>0.1958</v>
      </c>
      <c r="Q224">
        <f>[1]!'.SPY110930P131'</f>
        <v>11.7</v>
      </c>
      <c r="R224" t="str">
        <f>[2]!'.SPY110930P131'</f>
        <v>X</v>
      </c>
    </row>
    <row r="225" spans="1:18">
      <c r="A225">
        <f>[23]!'.SPY110930C132'</f>
        <v>0.18809999999999999</v>
      </c>
      <c r="C225">
        <f>[1]!'.SPY110930C132'</f>
        <v>5.69</v>
      </c>
      <c r="D225" t="str">
        <f>[2]!'.SPY110930C132'</f>
        <v>C</v>
      </c>
      <c r="E225">
        <f>[4]!'.SPY110930C132'</f>
        <v>5.59</v>
      </c>
      <c r="F225" t="str">
        <f>[5]!'.SPY110930C132'</f>
        <v>X</v>
      </c>
      <c r="G225">
        <f>[6]!'.SPY110930C132'</f>
        <v>5.68</v>
      </c>
      <c r="H225" t="str">
        <f>[7]!'.SPY110930C132'</f>
        <v>X</v>
      </c>
      <c r="I225">
        <f>[24]!'.SPY110930C132'</f>
        <v>40817</v>
      </c>
      <c r="J225">
        <f>[25]!'.SPY110930C132'</f>
        <v>132</v>
      </c>
      <c r="K225">
        <f>[4]!'.SPY110930P132'</f>
        <v>11.67</v>
      </c>
      <c r="L225" t="str">
        <f>[5]!'.SPY110930P132'</f>
        <v>X</v>
      </c>
      <c r="M225">
        <f>[6]!'.SPY110930P132'</f>
        <v>11.92</v>
      </c>
      <c r="N225" t="str">
        <f>[7]!'.SPY110930P132'</f>
        <v>X</v>
      </c>
      <c r="O225">
        <f>[23]!'.SPY110930P132'</f>
        <v>0.19400000000000001</v>
      </c>
      <c r="Q225">
        <f>[1]!'.SPY110930P132'</f>
        <v>19.600000000000001</v>
      </c>
      <c r="R225" t="str">
        <f>[2]!'.SPY110930P132'</f>
        <v>N</v>
      </c>
    </row>
    <row r="226" spans="1:18">
      <c r="A226">
        <f>[23]!'.SPY110930C133'</f>
        <v>0.1857</v>
      </c>
      <c r="C226">
        <f>[1]!'.SPY110930C133'</f>
        <v>5.24</v>
      </c>
      <c r="D226" t="str">
        <f>[2]!'.SPY110930C133'</f>
        <v>C</v>
      </c>
      <c r="E226">
        <f>[4]!'.SPY110930C133'</f>
        <v>5.14</v>
      </c>
      <c r="F226" t="str">
        <f>[5]!'.SPY110930C133'</f>
        <v>I</v>
      </c>
      <c r="G226">
        <f>[6]!'.SPY110930C133'</f>
        <v>5.23</v>
      </c>
      <c r="H226" t="str">
        <f>[7]!'.SPY110930C133'</f>
        <v>X</v>
      </c>
      <c r="I226">
        <f>[24]!'.SPY110930C133'</f>
        <v>40817</v>
      </c>
      <c r="J226">
        <f>[25]!'.SPY110930C133'</f>
        <v>133</v>
      </c>
      <c r="K226">
        <f>[4]!'.SPY110930P133'</f>
        <v>12.23</v>
      </c>
      <c r="L226" t="str">
        <f>[5]!'.SPY110930P133'</f>
        <v>X</v>
      </c>
      <c r="M226">
        <f>[6]!'.SPY110930P133'</f>
        <v>12.45</v>
      </c>
      <c r="N226" t="str">
        <f>[7]!'.SPY110930P133'</f>
        <v>N</v>
      </c>
      <c r="O226">
        <f>[23]!'.SPY110930P133'</f>
        <v>0.19159999999999999</v>
      </c>
      <c r="Q226" t="str">
        <f>[1]!'.SPY110930P133'</f>
        <v>N/A</v>
      </c>
      <c r="R226" t="str">
        <f>[2]!'.SPY110930P133'</f>
        <v xml:space="preserve"> </v>
      </c>
    </row>
    <row r="227" spans="1:18">
      <c r="A227">
        <f>[23]!'.SPY110930C134'</f>
        <v>0.18360000000000001</v>
      </c>
      <c r="C227">
        <f>[1]!'.SPY110930C134'</f>
        <v>4.8099999999999996</v>
      </c>
      <c r="D227" t="str">
        <f>[2]!'.SPY110930C134'</f>
        <v>C</v>
      </c>
      <c r="E227">
        <f>[4]!'.SPY110930C134'</f>
        <v>4.72</v>
      </c>
      <c r="F227" t="str">
        <f>[5]!'.SPY110930C134'</f>
        <v>I</v>
      </c>
      <c r="G227">
        <f>[6]!'.SPY110930C134'</f>
        <v>4.8099999999999996</v>
      </c>
      <c r="H227" t="str">
        <f>[7]!'.SPY110930C134'</f>
        <v>X</v>
      </c>
      <c r="I227">
        <f>[24]!'.SPY110930C134'</f>
        <v>40817</v>
      </c>
      <c r="J227">
        <f>[25]!'.SPY110930C134'</f>
        <v>134</v>
      </c>
      <c r="K227">
        <f>[4]!'.SPY110930P134'</f>
        <v>12.81</v>
      </c>
      <c r="L227" t="str">
        <f>[5]!'.SPY110930P134'</f>
        <v>X</v>
      </c>
      <c r="M227">
        <f>[6]!'.SPY110930P134'</f>
        <v>13.05</v>
      </c>
      <c r="N227" t="str">
        <f>[7]!'.SPY110930P134'</f>
        <v>X</v>
      </c>
      <c r="O227">
        <f>[23]!'.SPY110930P134'</f>
        <v>0.18970000000000001</v>
      </c>
      <c r="Q227">
        <f>[1]!'.SPY110930P134'</f>
        <v>20.99</v>
      </c>
      <c r="R227" t="str">
        <f>[2]!'.SPY110930P134'</f>
        <v>A</v>
      </c>
    </row>
    <row r="228" spans="1:18">
      <c r="A228">
        <f>[23]!'.SPY110930C135'</f>
        <v>0.18140000000000001</v>
      </c>
      <c r="C228">
        <f>[1]!'.SPY110930C135'</f>
        <v>4.0999999999999996</v>
      </c>
      <c r="D228" t="str">
        <f>[2]!'.SPY110930C135'</f>
        <v>N</v>
      </c>
      <c r="E228">
        <f>[4]!'.SPY110930C135'</f>
        <v>4.32</v>
      </c>
      <c r="F228" t="str">
        <f>[5]!'.SPY110930C135'</f>
        <v>X</v>
      </c>
      <c r="G228">
        <f>[6]!'.SPY110930C135'</f>
        <v>4.41</v>
      </c>
      <c r="H228" t="str">
        <f>[7]!'.SPY110930C135'</f>
        <v>X</v>
      </c>
      <c r="I228">
        <f>[24]!'.SPY110930C135'</f>
        <v>40817</v>
      </c>
      <c r="J228">
        <f>[25]!'.SPY110930C135'</f>
        <v>135</v>
      </c>
      <c r="K228">
        <f>[4]!'.SPY110930P135'</f>
        <v>13.41</v>
      </c>
      <c r="L228" t="str">
        <f>[5]!'.SPY110930P135'</f>
        <v>I</v>
      </c>
      <c r="M228">
        <f>[6]!'.SPY110930P135'</f>
        <v>13.67</v>
      </c>
      <c r="N228" t="str">
        <f>[7]!'.SPY110930P135'</f>
        <v>X</v>
      </c>
      <c r="O228">
        <f>[23]!'.SPY110930P135'</f>
        <v>0.18790000000000001</v>
      </c>
      <c r="Q228">
        <f>[1]!'.SPY110930P135'</f>
        <v>21.62</v>
      </c>
      <c r="R228" t="str">
        <f>[2]!'.SPY110930P135'</f>
        <v>X</v>
      </c>
    </row>
    <row r="229" spans="1:18">
      <c r="A229">
        <f>[23]!'.SPY110930C140'</f>
        <v>0.17069999999999999</v>
      </c>
      <c r="C229">
        <f>[1]!'.SPY110930C140'</f>
        <v>2.4900000000000002</v>
      </c>
      <c r="D229" t="str">
        <f>[2]!'.SPY110930C140'</f>
        <v>B</v>
      </c>
      <c r="E229">
        <f>[4]!'.SPY110930C140'</f>
        <v>2.63</v>
      </c>
      <c r="F229" t="str">
        <f>[5]!'.SPY110930C140'</f>
        <v>X</v>
      </c>
      <c r="G229">
        <f>[6]!'.SPY110930C140'</f>
        <v>2.71</v>
      </c>
      <c r="H229" t="str">
        <f>[7]!'.SPY110930C140'</f>
        <v>X</v>
      </c>
      <c r="I229">
        <f>[24]!'.SPY110930C140'</f>
        <v>40817</v>
      </c>
      <c r="J229">
        <f>[25]!'.SPY110930C140'</f>
        <v>140</v>
      </c>
      <c r="K229">
        <f>[4]!'.SPY110930P140'</f>
        <v>16.75</v>
      </c>
      <c r="L229" t="str">
        <f>[5]!'.SPY110930P140'</f>
        <v>I</v>
      </c>
      <c r="M229">
        <f>[6]!'.SPY110930P140'</f>
        <v>17</v>
      </c>
      <c r="N229" t="str">
        <f>[7]!'.SPY110930P140'</f>
        <v>X</v>
      </c>
      <c r="O229">
        <f>[23]!'.SPY110930P140'</f>
        <v>0.1789</v>
      </c>
      <c r="Q229" t="str">
        <f>[1]!'.SPY110930P140'</f>
        <v>N/A</v>
      </c>
      <c r="R229" t="str">
        <f>[2]!'.SPY110930P140'</f>
        <v xml:space="preserve"> </v>
      </c>
    </row>
    <row r="230" spans="1:18">
      <c r="A230">
        <f>[23]!'.SPY110930C145'</f>
        <v>0.16159999999999999</v>
      </c>
      <c r="C230">
        <f>[1]!'.SPY110930C145'</f>
        <v>1.61</v>
      </c>
      <c r="D230" t="str">
        <f>[2]!'.SPY110930C145'</f>
        <v>I</v>
      </c>
      <c r="E230">
        <f>[4]!'.SPY110930C145'</f>
        <v>1.47</v>
      </c>
      <c r="F230" t="str">
        <f>[5]!'.SPY110930C145'</f>
        <v>B</v>
      </c>
      <c r="G230">
        <f>[6]!'.SPY110930C145'</f>
        <v>1.54</v>
      </c>
      <c r="H230" t="str">
        <f>[7]!'.SPY110930C145'</f>
        <v>X</v>
      </c>
      <c r="I230">
        <f>[24]!'.SPY110930C145'</f>
        <v>40817</v>
      </c>
      <c r="J230">
        <f>[25]!'.SPY110930C145'</f>
        <v>145</v>
      </c>
      <c r="K230">
        <f>[4]!'.SPY110930P145'</f>
        <v>20.61</v>
      </c>
      <c r="L230" t="str">
        <f>[5]!'.SPY110930P145'</f>
        <v>B</v>
      </c>
      <c r="M230">
        <f>[6]!'.SPY110930P145'</f>
        <v>20.89</v>
      </c>
      <c r="N230" t="str">
        <f>[7]!'.SPY110930P145'</f>
        <v>X</v>
      </c>
      <c r="O230">
        <f>[23]!'.SPY110930P145'</f>
        <v>0.1734</v>
      </c>
      <c r="Q230">
        <f>[1]!'.SPY110930P145'</f>
        <v>22.22</v>
      </c>
      <c r="R230" t="str">
        <f>[2]!'.SPY110930P145'</f>
        <v>X</v>
      </c>
    </row>
    <row r="231" spans="1:18">
      <c r="A231" t="s">
        <v>44</v>
      </c>
    </row>
    <row r="232" spans="1:18">
      <c r="A232" t="s">
        <v>31</v>
      </c>
      <c r="B232" t="s">
        <v>32</v>
      </c>
      <c r="C232" t="s">
        <v>2</v>
      </c>
      <c r="D232" t="s">
        <v>3</v>
      </c>
      <c r="E232" t="s">
        <v>5</v>
      </c>
      <c r="F232" t="s">
        <v>6</v>
      </c>
      <c r="G232" t="s">
        <v>7</v>
      </c>
      <c r="H232" t="s">
        <v>8</v>
      </c>
      <c r="I232" t="s">
        <v>33</v>
      </c>
      <c r="J232" t="s">
        <v>34</v>
      </c>
      <c r="K232" t="s">
        <v>5</v>
      </c>
      <c r="L232" t="s">
        <v>6</v>
      </c>
      <c r="M232" t="s">
        <v>7</v>
      </c>
      <c r="N232" t="s">
        <v>8</v>
      </c>
      <c r="O232" t="s">
        <v>31</v>
      </c>
      <c r="P232" t="s">
        <v>32</v>
      </c>
      <c r="Q232" t="s">
        <v>2</v>
      </c>
      <c r="R232" t="s">
        <v>3</v>
      </c>
    </row>
    <row r="233" spans="1:18">
      <c r="A233">
        <f>[23]!'.SPY111217C118'</f>
        <v>0.2258</v>
      </c>
      <c r="C233">
        <f>[1]!'.SPY111217C118'</f>
        <v>14.11</v>
      </c>
      <c r="D233" t="str">
        <f>[2]!'.SPY111217C118'</f>
        <v>X</v>
      </c>
      <c r="E233">
        <f>[4]!'.SPY111217C118'</f>
        <v>14.93</v>
      </c>
      <c r="F233" t="str">
        <f>[5]!'.SPY111217C118'</f>
        <v>X</v>
      </c>
      <c r="G233">
        <f>[6]!'.SPY111217C118'</f>
        <v>15.12</v>
      </c>
      <c r="H233" t="str">
        <f>[7]!'.SPY111217C118'</f>
        <v>X</v>
      </c>
      <c r="I233">
        <f>[24]!'.SPY111217C118'</f>
        <v>40894</v>
      </c>
      <c r="J233">
        <f>[25]!'.SPY111217C118'</f>
        <v>118</v>
      </c>
      <c r="K233">
        <f>[4]!'.SPY111217P118'</f>
        <v>7.42</v>
      </c>
      <c r="L233" t="str">
        <f>[5]!'.SPY111217P118'</f>
        <v>X</v>
      </c>
      <c r="M233">
        <f>[6]!'.SPY111217P118'</f>
        <v>7.54</v>
      </c>
      <c r="N233" t="str">
        <f>[7]!'.SPY111217P118'</f>
        <v>X</v>
      </c>
      <c r="O233">
        <f>[23]!'.SPY111217P118'</f>
        <v>0.2324</v>
      </c>
      <c r="Q233">
        <f>[1]!'.SPY111217P118'</f>
        <v>7.62</v>
      </c>
      <c r="R233" t="str">
        <f>[2]!'.SPY111217P118'</f>
        <v>C</v>
      </c>
    </row>
    <row r="234" spans="1:18">
      <c r="A234">
        <f>[23]!'.SPY111217C119'</f>
        <v>0.22309999999999999</v>
      </c>
      <c r="C234">
        <f>[1]!'.SPY111217C119'</f>
        <v>11.69</v>
      </c>
      <c r="D234" t="str">
        <f>[2]!'.SPY111217C119'</f>
        <v>N</v>
      </c>
      <c r="E234">
        <f>[4]!'.SPY111217C119'</f>
        <v>14.23</v>
      </c>
      <c r="F234" t="str">
        <f>[5]!'.SPY111217C119'</f>
        <v>X</v>
      </c>
      <c r="G234">
        <f>[6]!'.SPY111217C119'</f>
        <v>14.43</v>
      </c>
      <c r="H234" t="str">
        <f>[7]!'.SPY111217C119'</f>
        <v>X</v>
      </c>
      <c r="I234">
        <f>[24]!'.SPY111217C119'</f>
        <v>40894</v>
      </c>
      <c r="J234">
        <f>[25]!'.SPY111217C119'</f>
        <v>119</v>
      </c>
      <c r="K234">
        <f>[4]!'.SPY111217P119'</f>
        <v>7.75</v>
      </c>
      <c r="L234" t="str">
        <f>[5]!'.SPY111217P119'</f>
        <v>X</v>
      </c>
      <c r="M234">
        <f>[6]!'.SPY111217P119'</f>
        <v>7.87</v>
      </c>
      <c r="N234" t="str">
        <f>[7]!'.SPY111217P119'</f>
        <v>X</v>
      </c>
      <c r="O234">
        <f>[23]!'.SPY111217P119'</f>
        <v>0.23</v>
      </c>
      <c r="Q234">
        <f>[1]!'.SPY111217P119'</f>
        <v>8.59</v>
      </c>
      <c r="R234" t="str">
        <f>[2]!'.SPY111217P119'</f>
        <v>B</v>
      </c>
    </row>
    <row r="235" spans="1:18">
      <c r="A235">
        <f>[23]!'.SPY111217C120'</f>
        <v>0.2208</v>
      </c>
      <c r="C235">
        <f>[1]!'.SPY111217C120'</f>
        <v>13.63</v>
      </c>
      <c r="D235" t="str">
        <f>[2]!'.SPY111217C120'</f>
        <v>N</v>
      </c>
      <c r="E235">
        <f>[4]!'.SPY111217C120'</f>
        <v>13.57</v>
      </c>
      <c r="F235" t="str">
        <f>[5]!'.SPY111217C120'</f>
        <v>X</v>
      </c>
      <c r="G235">
        <f>[6]!'.SPY111217C120'</f>
        <v>13.76</v>
      </c>
      <c r="H235" t="str">
        <f>[7]!'.SPY111217C120'</f>
        <v>X</v>
      </c>
      <c r="I235">
        <f>[24]!'.SPY111217C120'</f>
        <v>40894</v>
      </c>
      <c r="J235">
        <f>[25]!'.SPY111217C120'</f>
        <v>120</v>
      </c>
      <c r="K235">
        <f>[4]!'.SPY111217P120'</f>
        <v>8.09</v>
      </c>
      <c r="L235" t="str">
        <f>[5]!'.SPY111217P120'</f>
        <v>X</v>
      </c>
      <c r="M235">
        <f>[6]!'.SPY111217P120'</f>
        <v>8.1999999999999993</v>
      </c>
      <c r="N235" t="str">
        <f>[7]!'.SPY111217P120'</f>
        <v>X</v>
      </c>
      <c r="O235">
        <f>[23]!'.SPY111217P120'</f>
        <v>0.22739999999999999</v>
      </c>
      <c r="Q235">
        <f>[1]!'.SPY111217P120'</f>
        <v>8.25</v>
      </c>
      <c r="R235" t="str">
        <f>[2]!'.SPY111217P120'</f>
        <v>A</v>
      </c>
    </row>
    <row r="236" spans="1:18">
      <c r="A236">
        <f>[23]!'.SPY111217C121'</f>
        <v>0.21809999999999999</v>
      </c>
      <c r="C236">
        <f>[1]!'.SPY111217C121'</f>
        <v>12.9</v>
      </c>
      <c r="D236" t="str">
        <f>[2]!'.SPY111217C121'</f>
        <v>Z</v>
      </c>
      <c r="E236">
        <f>[4]!'.SPY111217C121'</f>
        <v>12.89</v>
      </c>
      <c r="F236" t="str">
        <f>[5]!'.SPY111217C121'</f>
        <v>X</v>
      </c>
      <c r="G236">
        <f>[6]!'.SPY111217C121'</f>
        <v>13.1</v>
      </c>
      <c r="H236" t="str">
        <f>[7]!'.SPY111217C121'</f>
        <v>I</v>
      </c>
      <c r="I236">
        <f>[24]!'.SPY111217C121'</f>
        <v>40894</v>
      </c>
      <c r="J236">
        <f>[25]!'.SPY111217C121'</f>
        <v>121</v>
      </c>
      <c r="K236">
        <f>[4]!'.SPY111217P121'</f>
        <v>8.4499999999999993</v>
      </c>
      <c r="L236" t="str">
        <f>[5]!'.SPY111217P121'</f>
        <v>X</v>
      </c>
      <c r="M236">
        <f>[6]!'.SPY111217P121'</f>
        <v>8.56</v>
      </c>
      <c r="N236" t="str">
        <f>[7]!'.SPY111217P121'</f>
        <v>X</v>
      </c>
      <c r="O236">
        <f>[23]!'.SPY111217P121'</f>
        <v>0.22520000000000001</v>
      </c>
      <c r="Q236">
        <f>[1]!'.SPY111217P121'</f>
        <v>8.74</v>
      </c>
      <c r="R236" t="str">
        <f>[2]!'.SPY111217P121'</f>
        <v>C</v>
      </c>
    </row>
    <row r="237" spans="1:18">
      <c r="A237">
        <f>[23]!'.SPY111217C122'</f>
        <v>0.216</v>
      </c>
      <c r="C237">
        <f>[1]!'.SPY111217C122'</f>
        <v>12.65</v>
      </c>
      <c r="D237" t="str">
        <f>[2]!'.SPY111217C122'</f>
        <v>C</v>
      </c>
      <c r="E237">
        <f>[4]!'.SPY111217C122'</f>
        <v>12.28</v>
      </c>
      <c r="F237" t="str">
        <f>[5]!'.SPY111217C122'</f>
        <v>X</v>
      </c>
      <c r="G237">
        <f>[6]!'.SPY111217C122'</f>
        <v>12.45</v>
      </c>
      <c r="H237" t="str">
        <f>[7]!'.SPY111217C122'</f>
        <v>X</v>
      </c>
      <c r="I237">
        <f>[24]!'.SPY111217C122'</f>
        <v>40894</v>
      </c>
      <c r="J237">
        <f>[25]!'.SPY111217C122'</f>
        <v>122</v>
      </c>
      <c r="K237">
        <f>[4]!'.SPY111217P122'</f>
        <v>8.81</v>
      </c>
      <c r="L237" t="str">
        <f>[5]!'.SPY111217P122'</f>
        <v>X</v>
      </c>
      <c r="M237">
        <f>[6]!'.SPY111217P122'</f>
        <v>8.93</v>
      </c>
      <c r="N237" t="str">
        <f>[7]!'.SPY111217P122'</f>
        <v>X</v>
      </c>
      <c r="O237">
        <f>[23]!'.SPY111217P122'</f>
        <v>0.22270000000000001</v>
      </c>
      <c r="Q237">
        <f>[1]!'.SPY111217P122'</f>
        <v>8.75</v>
      </c>
      <c r="R237" t="str">
        <f>[2]!'.SPY111217P122'</f>
        <v>I</v>
      </c>
    </row>
    <row r="238" spans="1:18">
      <c r="A238">
        <f>[23]!'.SPY111217C123'</f>
        <v>0.2135</v>
      </c>
      <c r="C238">
        <f>[1]!'.SPY111217C123'</f>
        <v>12.06</v>
      </c>
      <c r="D238" t="str">
        <f>[2]!'.SPY111217C123'</f>
        <v>X</v>
      </c>
      <c r="E238">
        <f>[4]!'.SPY111217C123'</f>
        <v>11.65</v>
      </c>
      <c r="F238" t="str">
        <f>[5]!'.SPY111217C123'</f>
        <v>X</v>
      </c>
      <c r="G238">
        <f>[6]!'.SPY111217C123'</f>
        <v>11.82</v>
      </c>
      <c r="H238" t="str">
        <f>[7]!'.SPY111217C123'</f>
        <v>X</v>
      </c>
      <c r="I238">
        <f>[24]!'.SPY111217C123'</f>
        <v>40894</v>
      </c>
      <c r="J238">
        <f>[25]!'.SPY111217C123'</f>
        <v>123</v>
      </c>
      <c r="K238">
        <f>[4]!'.SPY111217P123'</f>
        <v>9.19</v>
      </c>
      <c r="L238" t="str">
        <f>[5]!'.SPY111217P123'</f>
        <v>X</v>
      </c>
      <c r="M238">
        <f>[6]!'.SPY111217P123'</f>
        <v>9.32</v>
      </c>
      <c r="N238" t="str">
        <f>[7]!'.SPY111217P123'</f>
        <v>X</v>
      </c>
      <c r="O238">
        <f>[23]!'.SPY111217P123'</f>
        <v>0.22040000000000001</v>
      </c>
      <c r="Q238">
        <f>[1]!'.SPY111217P123'</f>
        <v>9.18</v>
      </c>
      <c r="R238" t="str">
        <f>[2]!'.SPY111217P123'</f>
        <v>I</v>
      </c>
    </row>
    <row r="239" spans="1:18">
      <c r="A239">
        <f>[23]!'.SPY111217C124'</f>
        <v>0.21099999999999999</v>
      </c>
      <c r="C239">
        <f>[1]!'.SPY111217C124'</f>
        <v>10.7</v>
      </c>
      <c r="D239" t="str">
        <f>[2]!'.SPY111217C124'</f>
        <v>C</v>
      </c>
      <c r="E239">
        <f>[4]!'.SPY111217C124'</f>
        <v>11.03</v>
      </c>
      <c r="F239" t="str">
        <f>[5]!'.SPY111217C124'</f>
        <v>X</v>
      </c>
      <c r="G239">
        <f>[6]!'.SPY111217C124'</f>
        <v>11.2</v>
      </c>
      <c r="H239" t="str">
        <f>[7]!'.SPY111217C124'</f>
        <v>X</v>
      </c>
      <c r="I239">
        <f>[24]!'.SPY111217C124'</f>
        <v>40894</v>
      </c>
      <c r="J239">
        <f>[25]!'.SPY111217C124'</f>
        <v>124</v>
      </c>
      <c r="K239">
        <f>[4]!'.SPY111217P124'</f>
        <v>9.58</v>
      </c>
      <c r="L239" t="str">
        <f>[5]!'.SPY111217P124'</f>
        <v>X</v>
      </c>
      <c r="M239">
        <f>[6]!'.SPY111217P124'</f>
        <v>9.7100000000000009</v>
      </c>
      <c r="N239" t="str">
        <f>[7]!'.SPY111217P124'</f>
        <v>X</v>
      </c>
      <c r="O239">
        <f>[23]!'.SPY111217P124'</f>
        <v>0.21779999999999999</v>
      </c>
      <c r="Q239">
        <f>[1]!'.SPY111217P124'</f>
        <v>10.029999999999999</v>
      </c>
      <c r="R239" t="str">
        <f>[2]!'.SPY111217P124'</f>
        <v>Q</v>
      </c>
    </row>
    <row r="240" spans="1:18">
      <c r="A240">
        <f>[23]!'.SPY111217C125'</f>
        <v>0.20849999999999999</v>
      </c>
      <c r="C240">
        <f>[1]!'.SPY111217C125'</f>
        <v>10.46</v>
      </c>
      <c r="D240" t="str">
        <f>[2]!'.SPY111217C125'</f>
        <v>N</v>
      </c>
      <c r="E240">
        <f>[4]!'.SPY111217C125'</f>
        <v>10.43</v>
      </c>
      <c r="F240" t="str">
        <f>[5]!'.SPY111217C125'</f>
        <v>X</v>
      </c>
      <c r="G240">
        <f>[6]!'.SPY111217C125'</f>
        <v>10.59</v>
      </c>
      <c r="H240" t="str">
        <f>[7]!'.SPY111217C125'</f>
        <v>X</v>
      </c>
      <c r="I240">
        <f>[24]!'.SPY111217C125'</f>
        <v>40894</v>
      </c>
      <c r="J240">
        <f>[25]!'.SPY111217C125'</f>
        <v>125</v>
      </c>
      <c r="K240">
        <f>[4]!'.SPY111217P125'</f>
        <v>9.99</v>
      </c>
      <c r="L240" t="str">
        <f>[5]!'.SPY111217P125'</f>
        <v>X</v>
      </c>
      <c r="M240">
        <f>[6]!'.SPY111217P125'</f>
        <v>10.130000000000001</v>
      </c>
      <c r="N240" t="str">
        <f>[7]!'.SPY111217P125'</f>
        <v>B</v>
      </c>
      <c r="O240">
        <f>[23]!'.SPY111217P125'</f>
        <v>0.2157</v>
      </c>
      <c r="Q240">
        <f>[1]!'.SPY111217P125'</f>
        <v>10.28</v>
      </c>
      <c r="R240" t="str">
        <f>[2]!'.SPY111217P125'</f>
        <v>C</v>
      </c>
    </row>
    <row r="241" spans="1:18">
      <c r="A241">
        <f>[23]!'.SPY111217C126'</f>
        <v>0.20630000000000001</v>
      </c>
      <c r="C241">
        <f>[1]!'.SPY111217C126'</f>
        <v>9.6</v>
      </c>
      <c r="D241" t="str">
        <f>[2]!'.SPY111217C126'</f>
        <v>N</v>
      </c>
      <c r="E241">
        <f>[4]!'.SPY111217C126'</f>
        <v>9.85</v>
      </c>
      <c r="F241" t="str">
        <f>[5]!'.SPY111217C126'</f>
        <v>X</v>
      </c>
      <c r="G241">
        <f>[6]!'.SPY111217C126'</f>
        <v>10.02</v>
      </c>
      <c r="H241" t="str">
        <f>[7]!'.SPY111217C126'</f>
        <v>X</v>
      </c>
      <c r="I241">
        <f>[24]!'.SPY111217C126'</f>
        <v>40894</v>
      </c>
      <c r="J241">
        <f>[25]!'.SPY111217C126'</f>
        <v>126</v>
      </c>
      <c r="K241">
        <f>[4]!'.SPY111217P126'</f>
        <v>10.42</v>
      </c>
      <c r="L241" t="str">
        <f>[5]!'.SPY111217P126'</f>
        <v>X</v>
      </c>
      <c r="M241">
        <f>[6]!'.SPY111217P126'</f>
        <v>10.55</v>
      </c>
      <c r="N241" t="str">
        <f>[7]!'.SPY111217P126'</f>
        <v>X</v>
      </c>
      <c r="O241">
        <f>[23]!'.SPY111217P126'</f>
        <v>0.21340000000000001</v>
      </c>
      <c r="Q241">
        <f>[1]!'.SPY111217P126'</f>
        <v>10.65</v>
      </c>
      <c r="R241" t="str">
        <f>[2]!'.SPY111217P126'</f>
        <v>A</v>
      </c>
    </row>
    <row r="242" spans="1:18">
      <c r="A242">
        <f>[23]!'.SPY111217C127'</f>
        <v>0.2041</v>
      </c>
      <c r="C242">
        <f>[1]!'.SPY111217C127'</f>
        <v>9.1</v>
      </c>
      <c r="D242" t="str">
        <f>[2]!'.SPY111217C127'</f>
        <v>X</v>
      </c>
      <c r="E242">
        <f>[4]!'.SPY111217C127'</f>
        <v>9.2899999999999991</v>
      </c>
      <c r="F242" t="str">
        <f>[5]!'.SPY111217C127'</f>
        <v>X</v>
      </c>
      <c r="G242">
        <f>[6]!'.SPY111217C127'</f>
        <v>9.4499999999999993</v>
      </c>
      <c r="H242" t="str">
        <f>[7]!'.SPY111217C127'</f>
        <v>X</v>
      </c>
      <c r="I242">
        <f>[24]!'.SPY111217C127'</f>
        <v>40894</v>
      </c>
      <c r="J242">
        <f>[25]!'.SPY111217C127'</f>
        <v>127</v>
      </c>
      <c r="K242">
        <f>[4]!'.SPY111217P127'</f>
        <v>10.87</v>
      </c>
      <c r="L242" t="str">
        <f>[5]!'.SPY111217P127'</f>
        <v>X</v>
      </c>
      <c r="M242">
        <f>[6]!'.SPY111217P127'</f>
        <v>11</v>
      </c>
      <c r="N242" t="str">
        <f>[7]!'.SPY111217P127'</f>
        <v>X</v>
      </c>
      <c r="O242">
        <f>[23]!'.SPY111217P127'</f>
        <v>0.21129999999999999</v>
      </c>
      <c r="Q242">
        <f>[1]!'.SPY111217P127'</f>
        <v>11.11</v>
      </c>
      <c r="R242" t="str">
        <f>[2]!'.SPY111217P127'</f>
        <v>X</v>
      </c>
    </row>
    <row r="243" spans="1:18">
      <c r="A243">
        <f>[23]!'.SPY111217C128'</f>
        <v>0.20180000000000001</v>
      </c>
      <c r="C243">
        <f>[1]!'.SPY111217C128'</f>
        <v>8.52</v>
      </c>
      <c r="D243" t="str">
        <f>[2]!'.SPY111217C128'</f>
        <v>C</v>
      </c>
      <c r="E243">
        <f>[4]!'.SPY111217C128'</f>
        <v>8.75</v>
      </c>
      <c r="F243" t="str">
        <f>[5]!'.SPY111217C128'</f>
        <v>X</v>
      </c>
      <c r="G243">
        <f>[6]!'.SPY111217C128'</f>
        <v>8.9</v>
      </c>
      <c r="H243" t="str">
        <f>[7]!'.SPY111217C128'</f>
        <v>X</v>
      </c>
      <c r="I243">
        <f>[24]!'.SPY111217C128'</f>
        <v>40894</v>
      </c>
      <c r="J243">
        <f>[25]!'.SPY111217C128'</f>
        <v>128</v>
      </c>
      <c r="K243">
        <f>[4]!'.SPY111217P128'</f>
        <v>11.34</v>
      </c>
      <c r="L243" t="str">
        <f>[5]!'.SPY111217P128'</f>
        <v>X</v>
      </c>
      <c r="M243">
        <f>[6]!'.SPY111217P128'</f>
        <v>11.45</v>
      </c>
      <c r="N243" t="str">
        <f>[7]!'.SPY111217P128'</f>
        <v>B</v>
      </c>
      <c r="O243">
        <f>[23]!'.SPY111217P128'</f>
        <v>0.20910000000000001</v>
      </c>
      <c r="Q243">
        <f>[1]!'.SPY111217P128'</f>
        <v>11.15</v>
      </c>
      <c r="R243" t="str">
        <f>[2]!'.SPY111217P128'</f>
        <v>I</v>
      </c>
    </row>
    <row r="244" spans="1:18">
      <c r="A244">
        <f>[23]!'.SPY111217C129'</f>
        <v>0.19950000000000001</v>
      </c>
      <c r="C244">
        <f>[1]!'.SPY111217C129'</f>
        <v>8.3699999999999992</v>
      </c>
      <c r="D244" t="str">
        <f>[2]!'.SPY111217C129'</f>
        <v>X</v>
      </c>
      <c r="E244">
        <f>[4]!'.SPY111217C129'</f>
        <v>8.2200000000000006</v>
      </c>
      <c r="F244" t="str">
        <f>[5]!'.SPY111217C129'</f>
        <v>X</v>
      </c>
      <c r="G244">
        <f>[6]!'.SPY111217C129'</f>
        <v>8.36</v>
      </c>
      <c r="H244" t="str">
        <f>[7]!'.SPY111217C129'</f>
        <v>X</v>
      </c>
      <c r="I244">
        <f>[24]!'.SPY111217C129'</f>
        <v>40894</v>
      </c>
      <c r="J244">
        <f>[25]!'.SPY111217C129'</f>
        <v>129</v>
      </c>
      <c r="K244">
        <f>[4]!'.SPY111217P129'</f>
        <v>11.82</v>
      </c>
      <c r="L244" t="str">
        <f>[5]!'.SPY111217P129'</f>
        <v>X</v>
      </c>
      <c r="M244">
        <f>[6]!'.SPY111217P129'</f>
        <v>11.93</v>
      </c>
      <c r="N244" t="str">
        <f>[7]!'.SPY111217P129'</f>
        <v>B</v>
      </c>
      <c r="O244">
        <f>[23]!'.SPY111217P129'</f>
        <v>0.2069</v>
      </c>
      <c r="Q244">
        <f>[1]!'.SPY111217P129'</f>
        <v>11.61</v>
      </c>
      <c r="R244" t="str">
        <f>[2]!'.SPY111217P129'</f>
        <v>X</v>
      </c>
    </row>
    <row r="245" spans="1:18">
      <c r="A245">
        <f>[23]!'.SPY111217C130'</f>
        <v>0.19719999999999999</v>
      </c>
      <c r="C245">
        <f>[1]!'.SPY111217C130'</f>
        <v>7.66</v>
      </c>
      <c r="D245" t="str">
        <f>[2]!'.SPY111217C130'</f>
        <v>X</v>
      </c>
      <c r="E245">
        <f>[4]!'.SPY111217C130'</f>
        <v>7.7</v>
      </c>
      <c r="F245" t="str">
        <f>[5]!'.SPY111217C130'</f>
        <v>X</v>
      </c>
      <c r="G245">
        <f>[6]!'.SPY111217C130'</f>
        <v>7.84</v>
      </c>
      <c r="H245" t="str">
        <f>[7]!'.SPY111217C130'</f>
        <v>I</v>
      </c>
      <c r="I245">
        <f>[24]!'.SPY111217C130'</f>
        <v>40894</v>
      </c>
      <c r="J245">
        <f>[25]!'.SPY111217C130'</f>
        <v>130</v>
      </c>
      <c r="K245">
        <f>[4]!'.SPY111217P130'</f>
        <v>12.31</v>
      </c>
      <c r="L245" t="str">
        <f>[5]!'.SPY111217P130'</f>
        <v>X</v>
      </c>
      <c r="M245">
        <f>[6]!'.SPY111217P130'</f>
        <v>12.44</v>
      </c>
      <c r="N245" t="str">
        <f>[7]!'.SPY111217P130'</f>
        <v>B</v>
      </c>
      <c r="O245">
        <f>[23]!'.SPY111217P130'</f>
        <v>0.20499999999999999</v>
      </c>
      <c r="Q245">
        <f>[1]!'.SPY111217P130'</f>
        <v>12.49</v>
      </c>
      <c r="R245" t="str">
        <f>[2]!'.SPY111217P130'</f>
        <v>I</v>
      </c>
    </row>
    <row r="246" spans="1:18">
      <c r="A246">
        <f>[23]!'.SPY111217C131'</f>
        <v>0.19500000000000001</v>
      </c>
      <c r="C246">
        <f>[1]!'.SPY111217C131'</f>
        <v>7.27</v>
      </c>
      <c r="D246" t="str">
        <f>[2]!'.SPY111217C131'</f>
        <v>X</v>
      </c>
      <c r="E246">
        <f>[4]!'.SPY111217C131'</f>
        <v>7.21</v>
      </c>
      <c r="F246" t="str">
        <f>[5]!'.SPY111217C131'</f>
        <v>X</v>
      </c>
      <c r="G246">
        <f>[6]!'.SPY111217C131'</f>
        <v>7.34</v>
      </c>
      <c r="H246" t="str">
        <f>[7]!'.SPY111217C131'</f>
        <v>X</v>
      </c>
      <c r="I246">
        <f>[24]!'.SPY111217C131'</f>
        <v>40894</v>
      </c>
      <c r="J246">
        <f>[25]!'.SPY111217C131'</f>
        <v>131</v>
      </c>
      <c r="K246">
        <f>[4]!'.SPY111217P131'</f>
        <v>12.83</v>
      </c>
      <c r="L246" t="str">
        <f>[5]!'.SPY111217P131'</f>
        <v>X</v>
      </c>
      <c r="M246">
        <f>[6]!'.SPY111217P131'</f>
        <v>13.01</v>
      </c>
      <c r="N246" t="str">
        <f>[7]!'.SPY111217P131'</f>
        <v>C</v>
      </c>
      <c r="O246">
        <f>[23]!'.SPY111217P131'</f>
        <v>0.2036</v>
      </c>
      <c r="Q246" t="str">
        <f>[1]!'.SPY111217P131'</f>
        <v>N/A</v>
      </c>
      <c r="R246" t="str">
        <f>[2]!'.SPY111217P131'</f>
        <v xml:space="preserve"> </v>
      </c>
    </row>
    <row r="247" spans="1:18">
      <c r="A247">
        <f>[23]!'.SPY111217C132'</f>
        <v>0.19259999999999999</v>
      </c>
      <c r="C247">
        <f>[1]!'.SPY111217C132'</f>
        <v>6.78</v>
      </c>
      <c r="D247" t="str">
        <f>[2]!'.SPY111217C132'</f>
        <v>X</v>
      </c>
      <c r="E247">
        <f>[4]!'.SPY111217C132'</f>
        <v>6.73</v>
      </c>
      <c r="F247" t="str">
        <f>[5]!'.SPY111217C132'</f>
        <v>X</v>
      </c>
      <c r="G247">
        <f>[6]!'.SPY111217C132'</f>
        <v>6.84</v>
      </c>
      <c r="H247" t="str">
        <f>[7]!'.SPY111217C132'</f>
        <v>X</v>
      </c>
      <c r="I247">
        <f>[24]!'.SPY111217C132'</f>
        <v>40894</v>
      </c>
      <c r="J247">
        <f>[25]!'.SPY111217C132'</f>
        <v>132</v>
      </c>
      <c r="K247">
        <f>[4]!'.SPY111217P132'</f>
        <v>13.27</v>
      </c>
      <c r="L247" t="str">
        <f>[5]!'.SPY111217P132'</f>
        <v>X</v>
      </c>
      <c r="M247">
        <f>[6]!'.SPY111217P132'</f>
        <v>13.49</v>
      </c>
      <c r="N247" t="str">
        <f>[7]!'.SPY111217P132'</f>
        <v>X</v>
      </c>
      <c r="O247">
        <f>[23]!'.SPY111217P132'</f>
        <v>0.2001</v>
      </c>
      <c r="Q247">
        <f>[1]!'.SPY111217P132'</f>
        <v>13.12</v>
      </c>
      <c r="R247" t="str">
        <f>[2]!'.SPY111217P132'</f>
        <v>C</v>
      </c>
    </row>
    <row r="248" spans="1:18">
      <c r="A248">
        <f>[23]!'.SPY111217C133'</f>
        <v>0.19040000000000001</v>
      </c>
      <c r="C248">
        <f>[1]!'.SPY111217C133'</f>
        <v>6.48</v>
      </c>
      <c r="D248" t="str">
        <f>[2]!'.SPY111217C133'</f>
        <v>X</v>
      </c>
      <c r="E248">
        <f>[4]!'.SPY111217C133'</f>
        <v>6.27</v>
      </c>
      <c r="F248" t="str">
        <f>[5]!'.SPY111217C133'</f>
        <v>X</v>
      </c>
      <c r="G248">
        <f>[6]!'.SPY111217C133'</f>
        <v>6.38</v>
      </c>
      <c r="H248" t="str">
        <f>[7]!'.SPY111217C133'</f>
        <v>X</v>
      </c>
      <c r="I248">
        <f>[24]!'.SPY111217C133'</f>
        <v>40894</v>
      </c>
      <c r="J248">
        <f>[25]!'.SPY111217C133'</f>
        <v>133</v>
      </c>
      <c r="K248">
        <f>[4]!'.SPY111217P133'</f>
        <v>13.82</v>
      </c>
      <c r="L248" t="str">
        <f>[5]!'.SPY111217P133'</f>
        <v>X</v>
      </c>
      <c r="M248">
        <f>[6]!'.SPY111217P133'</f>
        <v>14.03</v>
      </c>
      <c r="N248" t="str">
        <f>[7]!'.SPY111217P133'</f>
        <v>B</v>
      </c>
      <c r="O248">
        <f>[23]!'.SPY111217P133'</f>
        <v>0.1981</v>
      </c>
      <c r="Q248">
        <f>[1]!'.SPY111217P133'</f>
        <v>13.85</v>
      </c>
      <c r="R248" t="str">
        <f>[2]!'.SPY111217P133'</f>
        <v>C</v>
      </c>
    </row>
    <row r="249" spans="1:18">
      <c r="A249">
        <f>[23]!'.SPY111217C134'</f>
        <v>0.18840000000000001</v>
      </c>
      <c r="C249">
        <f>[1]!'.SPY111217C134'</f>
        <v>6.08</v>
      </c>
      <c r="D249" t="str">
        <f>[2]!'.SPY111217C134'</f>
        <v>B</v>
      </c>
      <c r="E249">
        <f>[4]!'.SPY111217C134'</f>
        <v>5.83</v>
      </c>
      <c r="F249" t="str">
        <f>[5]!'.SPY111217C134'</f>
        <v>X</v>
      </c>
      <c r="G249">
        <f>[6]!'.SPY111217C134'</f>
        <v>5.95</v>
      </c>
      <c r="H249" t="str">
        <f>[7]!'.SPY111217C134'</f>
        <v>X</v>
      </c>
      <c r="I249">
        <f>[24]!'.SPY111217C134'</f>
        <v>40894</v>
      </c>
      <c r="J249">
        <f>[25]!'.SPY111217C134'</f>
        <v>134</v>
      </c>
      <c r="K249">
        <f>[4]!'.SPY111217P134'</f>
        <v>14.37</v>
      </c>
      <c r="L249" t="str">
        <f>[5]!'.SPY111217P134'</f>
        <v>X</v>
      </c>
      <c r="M249">
        <f>[6]!'.SPY111217P134'</f>
        <v>14.64</v>
      </c>
      <c r="N249" t="str">
        <f>[7]!'.SPY111217P134'</f>
        <v>I</v>
      </c>
      <c r="O249">
        <f>[23]!'.SPY111217P134'</f>
        <v>0.19639999999999999</v>
      </c>
      <c r="Q249">
        <f>[1]!'.SPY111217P134'</f>
        <v>14.43</v>
      </c>
      <c r="R249" t="str">
        <f>[2]!'.SPY111217P134'</f>
        <v>C</v>
      </c>
    </row>
    <row r="250" spans="1:18">
      <c r="A250">
        <f>[23]!'.SPY111217C135'</f>
        <v>0.18609999999999999</v>
      </c>
      <c r="C250">
        <f>[1]!'.SPY111217C135'</f>
        <v>5.19</v>
      </c>
      <c r="D250" t="str">
        <f>[2]!'.SPY111217C135'</f>
        <v>X</v>
      </c>
      <c r="E250">
        <f>[4]!'.SPY111217C135'</f>
        <v>5.4</v>
      </c>
      <c r="F250" t="str">
        <f>[5]!'.SPY111217C135'</f>
        <v>C</v>
      </c>
      <c r="G250">
        <f>[6]!'.SPY111217C135'</f>
        <v>5.52</v>
      </c>
      <c r="H250" t="str">
        <f>[7]!'.SPY111217C135'</f>
        <v>X</v>
      </c>
      <c r="I250">
        <f>[24]!'.SPY111217C135'</f>
        <v>40894</v>
      </c>
      <c r="J250">
        <f>[25]!'.SPY111217C135'</f>
        <v>135</v>
      </c>
      <c r="K250">
        <f>[4]!'.SPY111217P135'</f>
        <v>14.96</v>
      </c>
      <c r="L250" t="str">
        <f>[5]!'.SPY111217P135'</f>
        <v>X</v>
      </c>
      <c r="M250">
        <f>[6]!'.SPY111217P135'</f>
        <v>15.25</v>
      </c>
      <c r="N250" t="str">
        <f>[7]!'.SPY111217P135'</f>
        <v>X</v>
      </c>
      <c r="O250">
        <f>[23]!'.SPY111217P135'</f>
        <v>0.19489999999999999</v>
      </c>
      <c r="Q250">
        <f>[1]!'.SPY111217P135'</f>
        <v>15.78</v>
      </c>
      <c r="R250" t="str">
        <f>[2]!'.SPY111217P135'</f>
        <v>N</v>
      </c>
    </row>
    <row r="251" spans="1:18">
      <c r="A251">
        <f>[23]!'.SPY111217C139'</f>
        <v>0.1782</v>
      </c>
      <c r="C251">
        <f>[1]!'.SPY111217C139'</f>
        <v>4.0199999999999996</v>
      </c>
      <c r="D251" t="str">
        <f>[2]!'.SPY111217C139'</f>
        <v>X</v>
      </c>
      <c r="E251">
        <f>[4]!'.SPY111217C139'</f>
        <v>3.91</v>
      </c>
      <c r="F251" t="str">
        <f>[5]!'.SPY111217C139'</f>
        <v>X</v>
      </c>
      <c r="G251">
        <f>[6]!'.SPY111217C139'</f>
        <v>4.0199999999999996</v>
      </c>
      <c r="H251" t="str">
        <f>[7]!'.SPY111217C139'</f>
        <v>X</v>
      </c>
      <c r="I251">
        <f>[24]!'.SPY111217C139'</f>
        <v>40894</v>
      </c>
      <c r="J251">
        <f>[25]!'.SPY111217C139'</f>
        <v>139</v>
      </c>
      <c r="K251">
        <f>[4]!'.SPY111217P139'</f>
        <v>17.48</v>
      </c>
      <c r="L251" t="str">
        <f>[5]!'.SPY111217P139'</f>
        <v>X</v>
      </c>
      <c r="M251">
        <f>[6]!'.SPY111217P139'</f>
        <v>17.75</v>
      </c>
      <c r="N251" t="str">
        <f>[7]!'.SPY111217P139'</f>
        <v>X</v>
      </c>
      <c r="O251">
        <f>[23]!'.SPY111217P139'</f>
        <v>0.18759999999999999</v>
      </c>
      <c r="Q251" t="str">
        <f>[1]!'.SPY111217P139'</f>
        <v>N/A</v>
      </c>
      <c r="R251" t="str">
        <f>[2]!'.SPY111217P139'</f>
        <v xml:space="preserve"> </v>
      </c>
    </row>
    <row r="252" spans="1:18">
      <c r="A252">
        <f>[23]!'.SPY111217C140'</f>
        <v>0.1759</v>
      </c>
      <c r="C252">
        <f>[1]!'.SPY111217C140'</f>
        <v>3.41</v>
      </c>
      <c r="D252" t="str">
        <f>[2]!'.SPY111217C140'</f>
        <v>X</v>
      </c>
      <c r="E252">
        <f>[4]!'.SPY111217C140'</f>
        <v>3.57</v>
      </c>
      <c r="F252" t="str">
        <f>[5]!'.SPY111217C140'</f>
        <v>X</v>
      </c>
      <c r="G252">
        <f>[6]!'.SPY111217C140'</f>
        <v>3.67</v>
      </c>
      <c r="H252" t="str">
        <f>[7]!'.SPY111217C140'</f>
        <v>X</v>
      </c>
      <c r="I252">
        <f>[24]!'.SPY111217C140'</f>
        <v>40894</v>
      </c>
      <c r="J252">
        <f>[25]!'.SPY111217C140'</f>
        <v>140</v>
      </c>
      <c r="K252">
        <f>[4]!'.SPY111217P140'</f>
        <v>18.170000000000002</v>
      </c>
      <c r="L252" t="str">
        <f>[5]!'.SPY111217P140'</f>
        <v>I</v>
      </c>
      <c r="M252">
        <f>[6]!'.SPY111217P140'</f>
        <v>18.489999999999998</v>
      </c>
      <c r="N252" t="str">
        <f>[7]!'.SPY111217P140'</f>
        <v>X</v>
      </c>
      <c r="O252">
        <f>[23]!'.SPY111217P140'</f>
        <v>0.18690000000000001</v>
      </c>
      <c r="Q252">
        <f>[1]!'.SPY111217P140'</f>
        <v>17.98</v>
      </c>
      <c r="R252" t="str">
        <f>[2]!'.SPY111217P140'</f>
        <v>C</v>
      </c>
    </row>
    <row r="253" spans="1:18">
      <c r="A253" t="s">
        <v>45</v>
      </c>
    </row>
    <row r="254" spans="1:18">
      <c r="A254" t="s">
        <v>31</v>
      </c>
      <c r="B254" t="s">
        <v>32</v>
      </c>
      <c r="C254" t="s">
        <v>2</v>
      </c>
      <c r="D254" t="s">
        <v>3</v>
      </c>
      <c r="E254" t="s">
        <v>5</v>
      </c>
      <c r="F254" t="s">
        <v>6</v>
      </c>
      <c r="G254" t="s">
        <v>7</v>
      </c>
      <c r="H254" t="s">
        <v>8</v>
      </c>
      <c r="I254" t="s">
        <v>33</v>
      </c>
      <c r="J254" t="s">
        <v>34</v>
      </c>
      <c r="K254" t="s">
        <v>5</v>
      </c>
      <c r="L254" t="s">
        <v>6</v>
      </c>
      <c r="M254" t="s">
        <v>7</v>
      </c>
      <c r="N254" t="s">
        <v>8</v>
      </c>
      <c r="O254" t="s">
        <v>31</v>
      </c>
      <c r="P254" t="s">
        <v>32</v>
      </c>
      <c r="Q254" t="s">
        <v>2</v>
      </c>
      <c r="R254" t="s">
        <v>3</v>
      </c>
    </row>
    <row r="255" spans="1:18">
      <c r="A255">
        <f>[23]!'.SPY111230C85'</f>
        <v>0.32319999999999999</v>
      </c>
      <c r="C255">
        <f>[1]!'.SPY111230C85'</f>
        <v>37.299999999999997</v>
      </c>
      <c r="D255" t="str">
        <f>[2]!'.SPY111230C85'</f>
        <v>C</v>
      </c>
      <c r="E255">
        <f>[4]!'.SPY111230C85'</f>
        <v>42.52</v>
      </c>
      <c r="F255" t="str">
        <f>[5]!'.SPY111230C85'</f>
        <v>X</v>
      </c>
      <c r="G255">
        <f>[6]!'.SPY111230C85'</f>
        <v>43.01</v>
      </c>
      <c r="H255" t="str">
        <f>[7]!'.SPY111230C85'</f>
        <v>X</v>
      </c>
      <c r="I255">
        <f>[24]!'.SPY111230C85'</f>
        <v>40908</v>
      </c>
      <c r="J255">
        <f>[25]!'.SPY111230C85'</f>
        <v>85</v>
      </c>
      <c r="K255">
        <f>[4]!'.SPY111230P85'</f>
        <v>1.59</v>
      </c>
      <c r="L255" t="str">
        <f>[5]!'.SPY111230P85'</f>
        <v>X</v>
      </c>
      <c r="M255">
        <f>[6]!'.SPY111230P85'</f>
        <v>1.67</v>
      </c>
      <c r="N255" t="str">
        <f>[7]!'.SPY111230P85'</f>
        <v>X</v>
      </c>
      <c r="O255">
        <f>[23]!'.SPY111230P85'</f>
        <v>0.317</v>
      </c>
      <c r="Q255">
        <f>[1]!'.SPY111230P85'</f>
        <v>1.58</v>
      </c>
      <c r="R255" t="str">
        <f>[2]!'.SPY111230P85'</f>
        <v>N</v>
      </c>
    </row>
    <row r="256" spans="1:18">
      <c r="A256">
        <f>[23]!'.SPY111230C90'</f>
        <v>0.30109999999999998</v>
      </c>
      <c r="C256">
        <f>[1]!'.SPY111230C90'</f>
        <v>33.74</v>
      </c>
      <c r="D256" t="str">
        <f>[2]!'.SPY111230C90'</f>
        <v>I</v>
      </c>
      <c r="E256">
        <f>[4]!'.SPY111230C90'</f>
        <v>37.880000000000003</v>
      </c>
      <c r="F256" t="str">
        <f>[5]!'.SPY111230C90'</f>
        <v>X</v>
      </c>
      <c r="G256">
        <f>[6]!'.SPY111230C90'</f>
        <v>38.35</v>
      </c>
      <c r="H256" t="str">
        <f>[7]!'.SPY111230C90'</f>
        <v>X</v>
      </c>
      <c r="I256">
        <f>[24]!'.SPY111230C90'</f>
        <v>40908</v>
      </c>
      <c r="J256">
        <f>[25]!'.SPY111230C90'</f>
        <v>90</v>
      </c>
      <c r="K256">
        <f>[4]!'.SPY111230P90'</f>
        <v>2.06</v>
      </c>
      <c r="L256" t="str">
        <f>[5]!'.SPY111230P90'</f>
        <v>X</v>
      </c>
      <c r="M256">
        <f>[6]!'.SPY111230P90'</f>
        <v>2.15</v>
      </c>
      <c r="N256" t="str">
        <f>[7]!'.SPY111230P90'</f>
        <v>X</v>
      </c>
      <c r="O256">
        <f>[23]!'.SPY111230P90'</f>
        <v>0.30299999999999999</v>
      </c>
      <c r="Q256">
        <f>[1]!'.SPY111230P90'</f>
        <v>2.14</v>
      </c>
      <c r="R256" t="str">
        <f>[2]!'.SPY111230P90'</f>
        <v>A</v>
      </c>
    </row>
    <row r="257" spans="1:18">
      <c r="A257">
        <f>[23]!'.SPY111230C95'</f>
        <v>0.28420000000000001</v>
      </c>
      <c r="C257">
        <f>[1]!'.SPY111230C95'</f>
        <v>30.31</v>
      </c>
      <c r="D257" t="str">
        <f>[2]!'.SPY111230C95'</f>
        <v>I</v>
      </c>
      <c r="E257">
        <f>[4]!'.SPY111230C95'</f>
        <v>33.36</v>
      </c>
      <c r="F257" t="str">
        <f>[5]!'.SPY111230C95'</f>
        <v>X</v>
      </c>
      <c r="G257">
        <f>[6]!'.SPY111230C95'</f>
        <v>33.82</v>
      </c>
      <c r="H257" t="str">
        <f>[7]!'.SPY111230C95'</f>
        <v>X</v>
      </c>
      <c r="I257">
        <f>[24]!'.SPY111230C95'</f>
        <v>40908</v>
      </c>
      <c r="J257">
        <f>[25]!'.SPY111230C95'</f>
        <v>95</v>
      </c>
      <c r="K257">
        <f>[4]!'.SPY111230P95'</f>
        <v>2.65</v>
      </c>
      <c r="L257" t="str">
        <f>[5]!'.SPY111230P95'</f>
        <v>X</v>
      </c>
      <c r="M257">
        <f>[6]!'.SPY111230P95'</f>
        <v>2.75</v>
      </c>
      <c r="N257" t="str">
        <f>[7]!'.SPY111230P95'</f>
        <v>I</v>
      </c>
      <c r="O257">
        <f>[23]!'.SPY111230P95'</f>
        <v>0.28960000000000002</v>
      </c>
      <c r="Q257">
        <f>[1]!'.SPY111230P95'</f>
        <v>2.73</v>
      </c>
      <c r="R257" t="str">
        <f>[2]!'.SPY111230P95'</f>
        <v>A</v>
      </c>
    </row>
    <row r="258" spans="1:18">
      <c r="A258">
        <f>[23]!'.SPY111230C100'</f>
        <v>0.27039999999999997</v>
      </c>
      <c r="C258">
        <f>[1]!'.SPY111230C100'</f>
        <v>29.5</v>
      </c>
      <c r="D258" t="str">
        <f>[2]!'.SPY111230C100'</f>
        <v>C</v>
      </c>
      <c r="E258">
        <f>[4]!'.SPY111230C100'</f>
        <v>29.05</v>
      </c>
      <c r="F258" t="str">
        <f>[5]!'.SPY111230C100'</f>
        <v>X</v>
      </c>
      <c r="G258">
        <f>[6]!'.SPY111230C100'</f>
        <v>29.41</v>
      </c>
      <c r="H258" t="str">
        <f>[7]!'.SPY111230C100'</f>
        <v>X</v>
      </c>
      <c r="I258">
        <f>[24]!'.SPY111230C100'</f>
        <v>40908</v>
      </c>
      <c r="J258">
        <f>[25]!'.SPY111230C100'</f>
        <v>100</v>
      </c>
      <c r="K258">
        <f>[4]!'.SPY111230P100'</f>
        <v>3.37</v>
      </c>
      <c r="L258" t="str">
        <f>[5]!'.SPY111230P100'</f>
        <v>X</v>
      </c>
      <c r="M258">
        <f>[6]!'.SPY111230P100'</f>
        <v>3.48</v>
      </c>
      <c r="N258" t="str">
        <f>[7]!'.SPY111230P100'</f>
        <v>C</v>
      </c>
      <c r="O258">
        <f>[23]!'.SPY111230P100'</f>
        <v>0.2762</v>
      </c>
      <c r="Q258">
        <f>[1]!'.SPY111230P100'</f>
        <v>3.7</v>
      </c>
      <c r="R258" t="str">
        <f>[2]!'.SPY111230P100'</f>
        <v>A</v>
      </c>
    </row>
    <row r="259" spans="1:18">
      <c r="A259">
        <f>[23]!'.SPY111230C105'</f>
        <v>0.25659999999999999</v>
      </c>
      <c r="C259">
        <f>[1]!'.SPY111230C105'</f>
        <v>19.850000000000001</v>
      </c>
      <c r="D259" t="str">
        <f>[2]!'.SPY111230C105'</f>
        <v>C</v>
      </c>
      <c r="E259">
        <f>[4]!'.SPY111230C105'</f>
        <v>24.82</v>
      </c>
      <c r="F259" t="str">
        <f>[5]!'.SPY111230C105'</f>
        <v>I</v>
      </c>
      <c r="G259">
        <f>[6]!'.SPY111230C105'</f>
        <v>25.2</v>
      </c>
      <c r="H259" t="str">
        <f>[7]!'.SPY111230C105'</f>
        <v>X</v>
      </c>
      <c r="I259">
        <f>[24]!'.SPY111230C105'</f>
        <v>40908</v>
      </c>
      <c r="J259">
        <f>[25]!'.SPY111230C105'</f>
        <v>105</v>
      </c>
      <c r="K259">
        <f>[4]!'.SPY111230P105'</f>
        <v>4.2699999999999996</v>
      </c>
      <c r="L259" t="str">
        <f>[5]!'.SPY111230P105'</f>
        <v>X</v>
      </c>
      <c r="M259">
        <f>[6]!'.SPY111230P105'</f>
        <v>4.3899999999999997</v>
      </c>
      <c r="N259" t="str">
        <f>[7]!'.SPY111230P105'</f>
        <v>X</v>
      </c>
      <c r="O259">
        <f>[23]!'.SPY111230P105'</f>
        <v>0.26369999999999999</v>
      </c>
      <c r="Q259">
        <f>[1]!'.SPY111230P105'</f>
        <v>4.46</v>
      </c>
      <c r="R259" t="str">
        <f>[2]!'.SPY111230P105'</f>
        <v>Q</v>
      </c>
    </row>
    <row r="260" spans="1:18">
      <c r="A260">
        <f>[23]!'.SPY111230C110'</f>
        <v>0.2437</v>
      </c>
      <c r="C260">
        <f>[1]!'.SPY111230C110'</f>
        <v>20.37</v>
      </c>
      <c r="D260" t="str">
        <f>[2]!'.SPY111230C110'</f>
        <v>I</v>
      </c>
      <c r="E260">
        <f>[4]!'.SPY111230C110'</f>
        <v>20.82</v>
      </c>
      <c r="F260" t="str">
        <f>[5]!'.SPY111230C110'</f>
        <v>X</v>
      </c>
      <c r="G260">
        <f>[6]!'.SPY111230C110'</f>
        <v>21.18</v>
      </c>
      <c r="H260" t="str">
        <f>[7]!'.SPY111230C110'</f>
        <v>X</v>
      </c>
      <c r="I260">
        <f>[24]!'.SPY111230C110'</f>
        <v>40908</v>
      </c>
      <c r="J260">
        <f>[25]!'.SPY111230C110'</f>
        <v>110</v>
      </c>
      <c r="K260">
        <f>[4]!'.SPY111230P110'</f>
        <v>5.33</v>
      </c>
      <c r="L260" t="str">
        <f>[5]!'.SPY111230P110'</f>
        <v>X</v>
      </c>
      <c r="M260">
        <f>[6]!'.SPY111230P110'</f>
        <v>5.49</v>
      </c>
      <c r="N260" t="str">
        <f>[7]!'.SPY111230P110'</f>
        <v>X</v>
      </c>
      <c r="O260">
        <f>[23]!'.SPY111230P110'</f>
        <v>0.25080000000000002</v>
      </c>
      <c r="Q260">
        <f>[1]!'.SPY111230P110'</f>
        <v>5.36</v>
      </c>
      <c r="R260" t="str">
        <f>[2]!'.SPY111230P110'</f>
        <v>N</v>
      </c>
    </row>
    <row r="261" spans="1:18">
      <c r="A261">
        <f>[23]!'.SPY111230C112'</f>
        <v>0.23910000000000001</v>
      </c>
      <c r="C261">
        <f>[1]!'.SPY111230C112'</f>
        <v>13.69</v>
      </c>
      <c r="D261" t="str">
        <f>[2]!'.SPY111230C112'</f>
        <v>I</v>
      </c>
      <c r="E261">
        <f>[4]!'.SPY111230C112'</f>
        <v>19.309999999999999</v>
      </c>
      <c r="F261" t="str">
        <f>[5]!'.SPY111230C112'</f>
        <v>X</v>
      </c>
      <c r="G261">
        <f>[6]!'.SPY111230C112'</f>
        <v>19.649999999999999</v>
      </c>
      <c r="H261" t="str">
        <f>[7]!'.SPY111230C112'</f>
        <v>X</v>
      </c>
      <c r="I261">
        <f>[24]!'.SPY111230C112'</f>
        <v>40908</v>
      </c>
      <c r="J261">
        <f>[25]!'.SPY111230C112'</f>
        <v>112</v>
      </c>
      <c r="K261">
        <f>[4]!'.SPY111230P112'</f>
        <v>5.84</v>
      </c>
      <c r="L261" t="str">
        <f>[5]!'.SPY111230P112'</f>
        <v>X</v>
      </c>
      <c r="M261">
        <f>[6]!'.SPY111230P112'</f>
        <v>5.97</v>
      </c>
      <c r="N261" t="str">
        <f>[7]!'.SPY111230P112'</f>
        <v>X</v>
      </c>
      <c r="O261">
        <f>[23]!'.SPY111230P112'</f>
        <v>0.2457</v>
      </c>
      <c r="Q261">
        <f>[1]!'.SPY111230P112'</f>
        <v>5.85</v>
      </c>
      <c r="R261" t="str">
        <f>[2]!'.SPY111230P112'</f>
        <v>I</v>
      </c>
    </row>
    <row r="262" spans="1:18">
      <c r="A262">
        <f>[23]!'.SPY111230C113'</f>
        <v>0.2369</v>
      </c>
      <c r="C262">
        <f>[1]!'.SPY111230C113'</f>
        <v>18.260000000000002</v>
      </c>
      <c r="D262" t="str">
        <f>[2]!'.SPY111230C113'</f>
        <v>C</v>
      </c>
      <c r="E262">
        <f>[4]!'.SPY111230C113'</f>
        <v>18.579999999999998</v>
      </c>
      <c r="F262" t="str">
        <f>[5]!'.SPY111230C113'</f>
        <v>X</v>
      </c>
      <c r="G262">
        <f>[6]!'.SPY111230C113'</f>
        <v>18.89</v>
      </c>
      <c r="H262" t="str">
        <f>[7]!'.SPY111230C113'</f>
        <v>X</v>
      </c>
      <c r="I262">
        <f>[24]!'.SPY111230C113'</f>
        <v>40908</v>
      </c>
      <c r="J262">
        <f>[25]!'.SPY111230C113'</f>
        <v>113</v>
      </c>
      <c r="K262">
        <f>[4]!'.SPY111230P113'</f>
        <v>6.09</v>
      </c>
      <c r="L262" t="str">
        <f>[5]!'.SPY111230P113'</f>
        <v>X</v>
      </c>
      <c r="M262">
        <f>[6]!'.SPY111230P113'</f>
        <v>6.25</v>
      </c>
      <c r="N262" t="str">
        <f>[7]!'.SPY111230P113'</f>
        <v>C</v>
      </c>
      <c r="O262">
        <f>[23]!'.SPY111230P113'</f>
        <v>0.24329999999999999</v>
      </c>
      <c r="Q262">
        <f>[1]!'.SPY111230P113'</f>
        <v>6.85</v>
      </c>
      <c r="R262" t="str">
        <f>[2]!'.SPY111230P113'</f>
        <v>N</v>
      </c>
    </row>
    <row r="263" spans="1:18">
      <c r="A263">
        <f>[23]!'.SPY111230C114'</f>
        <v>0.2341</v>
      </c>
      <c r="C263">
        <f>[1]!'.SPY111230C114'</f>
        <v>13.28</v>
      </c>
      <c r="D263" t="str">
        <f>[2]!'.SPY111230C114'</f>
        <v>I</v>
      </c>
      <c r="E263">
        <f>[4]!'.SPY111230C114'</f>
        <v>17.82</v>
      </c>
      <c r="F263" t="str">
        <f>[5]!'.SPY111230C114'</f>
        <v>X</v>
      </c>
      <c r="G263">
        <f>[6]!'.SPY111230C114'</f>
        <v>18.14</v>
      </c>
      <c r="H263" t="str">
        <f>[7]!'.SPY111230C114'</f>
        <v>X</v>
      </c>
      <c r="I263">
        <f>[24]!'.SPY111230C114'</f>
        <v>40908</v>
      </c>
      <c r="J263">
        <f>[25]!'.SPY111230C114'</f>
        <v>114</v>
      </c>
      <c r="K263">
        <f>[4]!'.SPY111230P114'</f>
        <v>6.34</v>
      </c>
      <c r="L263" t="str">
        <f>[5]!'.SPY111230P114'</f>
        <v>X</v>
      </c>
      <c r="M263">
        <f>[6]!'.SPY111230P114'</f>
        <v>6.52</v>
      </c>
      <c r="N263" t="str">
        <f>[7]!'.SPY111230P114'</f>
        <v>X</v>
      </c>
      <c r="O263">
        <f>[23]!'.SPY111230P114'</f>
        <v>0.24049999999999999</v>
      </c>
      <c r="Q263">
        <f>[1]!'.SPY111230P114'</f>
        <v>7.08</v>
      </c>
      <c r="R263" t="str">
        <f>[2]!'.SPY111230P114'</f>
        <v>C</v>
      </c>
    </row>
    <row r="264" spans="1:18">
      <c r="A264">
        <f>[23]!'.SPY111230C115'</f>
        <v>0.2321</v>
      </c>
      <c r="C264">
        <f>[1]!'.SPY111230C115'</f>
        <v>17.53</v>
      </c>
      <c r="D264" t="str">
        <f>[2]!'.SPY111230C115'</f>
        <v>I</v>
      </c>
      <c r="E264">
        <f>[4]!'.SPY111230C115'</f>
        <v>17.13</v>
      </c>
      <c r="F264" t="str">
        <f>[5]!'.SPY111230C115'</f>
        <v>X</v>
      </c>
      <c r="G264">
        <f>[6]!'.SPY111230C115'</f>
        <v>17.41</v>
      </c>
      <c r="H264" t="str">
        <f>[7]!'.SPY111230C115'</f>
        <v>X</v>
      </c>
      <c r="I264">
        <f>[24]!'.SPY111230C115'</f>
        <v>40908</v>
      </c>
      <c r="J264">
        <f>[25]!'.SPY111230C115'</f>
        <v>115</v>
      </c>
      <c r="K264">
        <f>[4]!'.SPY111230P115'</f>
        <v>6.67</v>
      </c>
      <c r="L264" t="str">
        <f>[5]!'.SPY111230P115'</f>
        <v>X</v>
      </c>
      <c r="M264">
        <f>[6]!'.SPY111230P115'</f>
        <v>6.81</v>
      </c>
      <c r="N264" t="str">
        <f>[7]!'.SPY111230P115'</f>
        <v>X</v>
      </c>
      <c r="O264">
        <f>[23]!'.SPY111230P115'</f>
        <v>0.23860000000000001</v>
      </c>
      <c r="Q264">
        <f>[1]!'.SPY111230P115'</f>
        <v>6.88</v>
      </c>
      <c r="R264" t="str">
        <f>[2]!'.SPY111230P115'</f>
        <v>A</v>
      </c>
    </row>
    <row r="265" spans="1:18">
      <c r="A265">
        <f>[23]!'.SPY111230C120'</f>
        <v>0.22020000000000001</v>
      </c>
      <c r="C265">
        <f>[1]!'.SPY111230C120'</f>
        <v>14.04</v>
      </c>
      <c r="D265" t="str">
        <f>[2]!'.SPY111230C120'</f>
        <v>I</v>
      </c>
      <c r="E265">
        <f>[4]!'.SPY111230C120'</f>
        <v>13.7</v>
      </c>
      <c r="F265" t="str">
        <f>[5]!'.SPY111230C120'</f>
        <v>X</v>
      </c>
      <c r="G265">
        <f>[6]!'.SPY111230C120'</f>
        <v>13.92</v>
      </c>
      <c r="H265" t="str">
        <f>[7]!'.SPY111230C120'</f>
        <v>X</v>
      </c>
      <c r="I265">
        <f>[24]!'.SPY111230C120'</f>
        <v>40908</v>
      </c>
      <c r="J265">
        <f>[25]!'.SPY111230C120'</f>
        <v>120</v>
      </c>
      <c r="K265">
        <f>[4]!'.SPY111230P120'</f>
        <v>8.24</v>
      </c>
      <c r="L265" t="str">
        <f>[5]!'.SPY111230P120'</f>
        <v>X</v>
      </c>
      <c r="M265">
        <f>[6]!'.SPY111230P120'</f>
        <v>8.41</v>
      </c>
      <c r="N265" t="str">
        <f>[7]!'.SPY111230P120'</f>
        <v>I</v>
      </c>
      <c r="O265">
        <f>[23]!'.SPY111230P120'</f>
        <v>0.2263</v>
      </c>
      <c r="Q265">
        <f>[1]!'.SPY111230P120'</f>
        <v>8.67</v>
      </c>
      <c r="R265" t="str">
        <f>[2]!'.SPY111230P120'</f>
        <v>N</v>
      </c>
    </row>
    <row r="266" spans="1:18">
      <c r="A266">
        <f>[23]!'.SPY111230C124'</f>
        <v>0.2099</v>
      </c>
      <c r="C266">
        <f>[1]!'.SPY111230C124'</f>
        <v>11.32</v>
      </c>
      <c r="D266" t="str">
        <f>[2]!'.SPY111230C124'</f>
        <v>N</v>
      </c>
      <c r="E266">
        <f>[4]!'.SPY111230C124'</f>
        <v>11.16</v>
      </c>
      <c r="F266" t="str">
        <f>[5]!'.SPY111230C124'</f>
        <v>X</v>
      </c>
      <c r="G266">
        <f>[6]!'.SPY111230C124'</f>
        <v>11.31</v>
      </c>
      <c r="H266" t="str">
        <f>[7]!'.SPY111230C124'</f>
        <v>X</v>
      </c>
      <c r="I266">
        <f>[24]!'.SPY111230C124'</f>
        <v>40908</v>
      </c>
      <c r="J266">
        <f>[25]!'.SPY111230C124'</f>
        <v>124</v>
      </c>
      <c r="K266">
        <f>[4]!'.SPY111230P124'</f>
        <v>9.7100000000000009</v>
      </c>
      <c r="L266" t="str">
        <f>[5]!'.SPY111230P124'</f>
        <v>I</v>
      </c>
      <c r="M266">
        <f>[6]!'.SPY111230P124'</f>
        <v>10</v>
      </c>
      <c r="N266" t="str">
        <f>[7]!'.SPY111230P124'</f>
        <v>C</v>
      </c>
      <c r="O266">
        <f>[23]!'.SPY111230P124'</f>
        <v>0.21740000000000001</v>
      </c>
      <c r="Q266" t="str">
        <f>[1]!'.SPY111230P124'</f>
        <v>N/A</v>
      </c>
      <c r="R266" t="str">
        <f>[2]!'.SPY111230P124'</f>
        <v xml:space="preserve"> </v>
      </c>
    </row>
    <row r="267" spans="1:18">
      <c r="A267">
        <f>[23]!'.SPY111230C125'</f>
        <v>0.20749999999999999</v>
      </c>
      <c r="C267">
        <f>[1]!'.SPY111230C125'</f>
        <v>10.34</v>
      </c>
      <c r="D267" t="str">
        <f>[2]!'.SPY111230C125'</f>
        <v>I</v>
      </c>
      <c r="E267">
        <f>[4]!'.SPY111230C125'</f>
        <v>10.56</v>
      </c>
      <c r="F267" t="str">
        <f>[5]!'.SPY111230C125'</f>
        <v>I</v>
      </c>
      <c r="G267">
        <f>[6]!'.SPY111230C125'</f>
        <v>10.71</v>
      </c>
      <c r="H267" t="str">
        <f>[7]!'.SPY111230C125'</f>
        <v>I</v>
      </c>
      <c r="I267">
        <f>[24]!'.SPY111230C125'</f>
        <v>40908</v>
      </c>
      <c r="J267">
        <f>[25]!'.SPY111230C125'</f>
        <v>125</v>
      </c>
      <c r="K267">
        <f>[4]!'.SPY111230P125'</f>
        <v>10.15</v>
      </c>
      <c r="L267" t="str">
        <f>[5]!'.SPY111230P125'</f>
        <v>X</v>
      </c>
      <c r="M267">
        <f>[6]!'.SPY111230P125'</f>
        <v>10.34</v>
      </c>
      <c r="N267" t="str">
        <f>[7]!'.SPY111230P125'</f>
        <v>X</v>
      </c>
      <c r="O267">
        <f>[23]!'.SPY111230P125'</f>
        <v>0.21460000000000001</v>
      </c>
      <c r="Q267">
        <f>[1]!'.SPY111230P125'</f>
        <v>10.15</v>
      </c>
      <c r="R267" t="str">
        <f>[2]!'.SPY111230P125'</f>
        <v>X</v>
      </c>
    </row>
    <row r="268" spans="1:18">
      <c r="A268">
        <f>[23]!'.SPY111230C126'</f>
        <v>0.20580000000000001</v>
      </c>
      <c r="C268" t="str">
        <f>[1]!'.SPY111230C126'</f>
        <v>N/A</v>
      </c>
      <c r="D268" t="str">
        <f>[2]!'.SPY111230C126'</f>
        <v xml:space="preserve"> </v>
      </c>
      <c r="E268">
        <f>[4]!'.SPY111230C126'</f>
        <v>9.99</v>
      </c>
      <c r="F268" t="str">
        <f>[5]!'.SPY111230C126'</f>
        <v>X</v>
      </c>
      <c r="G268">
        <f>[6]!'.SPY111230C126'</f>
        <v>10.18</v>
      </c>
      <c r="H268" t="str">
        <f>[7]!'.SPY111230C126'</f>
        <v>X</v>
      </c>
      <c r="I268">
        <f>[24]!'.SPY111230C126'</f>
        <v>40908</v>
      </c>
      <c r="J268">
        <f>[25]!'.SPY111230C126'</f>
        <v>126</v>
      </c>
      <c r="K268">
        <f>[4]!'.SPY111230P126'</f>
        <v>10.55</v>
      </c>
      <c r="L268" t="str">
        <f>[5]!'.SPY111230P126'</f>
        <v>I</v>
      </c>
      <c r="M268">
        <f>[6]!'.SPY111230P126'</f>
        <v>10.86</v>
      </c>
      <c r="N268" t="str">
        <f>[7]!'.SPY111230P126'</f>
        <v>C</v>
      </c>
      <c r="O268">
        <f>[23]!'.SPY111230P126'</f>
        <v>0.21299999999999999</v>
      </c>
      <c r="Q268" t="str">
        <f>[1]!'.SPY111230P126'</f>
        <v>N/A</v>
      </c>
      <c r="R268" t="str">
        <f>[2]!'.SPY111230P126'</f>
        <v xml:space="preserve"> </v>
      </c>
    </row>
    <row r="269" spans="1:18">
      <c r="A269">
        <f>[23]!'.SPY111230C127'</f>
        <v>0.20349999999999999</v>
      </c>
      <c r="C269">
        <f>[1]!'.SPY111230C127'</f>
        <v>9.7200000000000006</v>
      </c>
      <c r="D269" t="str">
        <f>[2]!'.SPY111230C127'</f>
        <v>X</v>
      </c>
      <c r="E269">
        <f>[4]!'.SPY111230C127'</f>
        <v>9.43</v>
      </c>
      <c r="F269" t="str">
        <f>[5]!'.SPY111230C127'</f>
        <v>X</v>
      </c>
      <c r="G269">
        <f>[6]!'.SPY111230C127'</f>
        <v>9.6</v>
      </c>
      <c r="H269" t="str">
        <f>[7]!'.SPY111230C127'</f>
        <v>X</v>
      </c>
      <c r="I269">
        <f>[24]!'.SPY111230C127'</f>
        <v>40908</v>
      </c>
      <c r="J269">
        <f>[25]!'.SPY111230C127'</f>
        <v>127</v>
      </c>
      <c r="K269">
        <f>[4]!'.SPY111230P127'</f>
        <v>10.99</v>
      </c>
      <c r="L269" t="str">
        <f>[5]!'.SPY111230P127'</f>
        <v>I</v>
      </c>
      <c r="M269">
        <f>[6]!'.SPY111230P127'</f>
        <v>11.29</v>
      </c>
      <c r="N269" t="str">
        <f>[7]!'.SPY111230P127'</f>
        <v>C</v>
      </c>
      <c r="O269">
        <f>[23]!'.SPY111230P127'</f>
        <v>0.21060000000000001</v>
      </c>
      <c r="Q269" t="str">
        <f>[1]!'.SPY111230P127'</f>
        <v>N/A</v>
      </c>
      <c r="R269" t="str">
        <f>[2]!'.SPY111230P127'</f>
        <v xml:space="preserve"> </v>
      </c>
    </row>
    <row r="270" spans="1:18">
      <c r="A270">
        <f>[23]!'.SPY111230C128'</f>
        <v>0.20130000000000001</v>
      </c>
      <c r="C270" t="str">
        <f>[1]!'.SPY111230C128'</f>
        <v>N/A</v>
      </c>
      <c r="D270" t="str">
        <f>[2]!'.SPY111230C128'</f>
        <v xml:space="preserve"> </v>
      </c>
      <c r="E270">
        <f>[4]!'.SPY111230C128'</f>
        <v>8.8800000000000008</v>
      </c>
      <c r="F270" t="str">
        <f>[5]!'.SPY111230C128'</f>
        <v>X</v>
      </c>
      <c r="G270">
        <f>[6]!'.SPY111230C128'</f>
        <v>9.06</v>
      </c>
      <c r="H270" t="str">
        <f>[7]!'.SPY111230C128'</f>
        <v>X</v>
      </c>
      <c r="I270">
        <f>[24]!'.SPY111230C128'</f>
        <v>40908</v>
      </c>
      <c r="J270">
        <f>[25]!'.SPY111230C128'</f>
        <v>128</v>
      </c>
      <c r="K270">
        <f>[4]!'.SPY111230P128'</f>
        <v>11.49</v>
      </c>
      <c r="L270" t="str">
        <f>[5]!'.SPY111230P128'</f>
        <v>C</v>
      </c>
      <c r="M270">
        <f>[6]!'.SPY111230P128'</f>
        <v>11.67</v>
      </c>
      <c r="N270" t="str">
        <f>[7]!'.SPY111230P128'</f>
        <v>C</v>
      </c>
      <c r="O270">
        <f>[23]!'.SPY111230P128'</f>
        <v>0.20810000000000001</v>
      </c>
      <c r="Q270">
        <f>[1]!'.SPY111230P128'</f>
        <v>11.36</v>
      </c>
      <c r="R270" t="str">
        <f>[2]!'.SPY111230P128'</f>
        <v>C</v>
      </c>
    </row>
    <row r="271" spans="1:18">
      <c r="A271">
        <f>[23]!'.SPY111230C130'</f>
        <v>0.1968</v>
      </c>
      <c r="C271">
        <f>[1]!'.SPY111230C130'</f>
        <v>7.5</v>
      </c>
      <c r="D271" t="str">
        <f>[2]!'.SPY111230C130'</f>
        <v>X</v>
      </c>
      <c r="E271">
        <f>[4]!'.SPY111230C130'</f>
        <v>7.83</v>
      </c>
      <c r="F271" t="str">
        <f>[5]!'.SPY111230C130'</f>
        <v>I</v>
      </c>
      <c r="G271">
        <f>[6]!'.SPY111230C130'</f>
        <v>8</v>
      </c>
      <c r="H271" t="str">
        <f>[7]!'.SPY111230C130'</f>
        <v>X</v>
      </c>
      <c r="I271">
        <f>[24]!'.SPY111230C130'</f>
        <v>40908</v>
      </c>
      <c r="J271">
        <f>[25]!'.SPY111230C130'</f>
        <v>130</v>
      </c>
      <c r="K271">
        <f>[4]!'.SPY111230P130'</f>
        <v>12.46</v>
      </c>
      <c r="L271" t="str">
        <f>[5]!'.SPY111230P130'</f>
        <v>X</v>
      </c>
      <c r="M271">
        <f>[6]!'.SPY111230P130'</f>
        <v>12.64</v>
      </c>
      <c r="N271" t="str">
        <f>[7]!'.SPY111230P130'</f>
        <v>B</v>
      </c>
      <c r="O271">
        <f>[23]!'.SPY111230P130'</f>
        <v>0.20380000000000001</v>
      </c>
      <c r="Q271">
        <f>[1]!'.SPY111230P130'</f>
        <v>13.05</v>
      </c>
      <c r="R271" t="str">
        <f>[2]!'.SPY111230P130'</f>
        <v>Q</v>
      </c>
    </row>
    <row r="272" spans="1:18">
      <c r="A272">
        <f>[23]!'.SPY111230C135'</f>
        <v>0.18590000000000001</v>
      </c>
      <c r="C272">
        <f>[1]!'.SPY111230C135'</f>
        <v>5.66</v>
      </c>
      <c r="D272" t="str">
        <f>[2]!'.SPY111230C135'</f>
        <v>C</v>
      </c>
      <c r="E272">
        <f>[4]!'.SPY111230C135'</f>
        <v>5.53</v>
      </c>
      <c r="F272" t="str">
        <f>[5]!'.SPY111230C135'</f>
        <v>X</v>
      </c>
      <c r="G272">
        <f>[6]!'.SPY111230C135'</f>
        <v>5.67</v>
      </c>
      <c r="H272" t="str">
        <f>[7]!'.SPY111230C135'</f>
        <v>X</v>
      </c>
      <c r="I272">
        <f>[24]!'.SPY111230C135'</f>
        <v>40908</v>
      </c>
      <c r="J272">
        <f>[25]!'.SPY111230C135'</f>
        <v>135</v>
      </c>
      <c r="K272">
        <f>[4]!'.SPY111230P135'</f>
        <v>15.11</v>
      </c>
      <c r="L272" t="str">
        <f>[5]!'.SPY111230P135'</f>
        <v>X</v>
      </c>
      <c r="M272">
        <f>[6]!'.SPY111230P135'</f>
        <v>15.4</v>
      </c>
      <c r="N272" t="str">
        <f>[7]!'.SPY111230P135'</f>
        <v>X</v>
      </c>
      <c r="O272">
        <f>[23]!'.SPY111230P135'</f>
        <v>0.19350000000000001</v>
      </c>
      <c r="Q272">
        <f>[1]!'.SPY111230P135'</f>
        <v>15.05</v>
      </c>
      <c r="R272" t="str">
        <f>[2]!'.SPY111230P135'</f>
        <v>Q</v>
      </c>
    </row>
    <row r="273" spans="1:18">
      <c r="A273">
        <f>[23]!'.SPY111230C140'</f>
        <v>0.17580000000000001</v>
      </c>
      <c r="C273">
        <f>[1]!'.SPY111230C140'</f>
        <v>3.93</v>
      </c>
      <c r="D273" t="str">
        <f>[2]!'.SPY111230C140'</f>
        <v>C</v>
      </c>
      <c r="E273">
        <f>[4]!'.SPY111230C140'</f>
        <v>3.7</v>
      </c>
      <c r="F273" t="str">
        <f>[5]!'.SPY111230C140'</f>
        <v>X</v>
      </c>
      <c r="G273">
        <f>[6]!'.SPY111230C140'</f>
        <v>3.8</v>
      </c>
      <c r="H273" t="str">
        <f>[7]!'.SPY111230C140'</f>
        <v>I</v>
      </c>
      <c r="I273">
        <f>[24]!'.SPY111230C140'</f>
        <v>40908</v>
      </c>
      <c r="J273">
        <f>[25]!'.SPY111230C140'</f>
        <v>140</v>
      </c>
      <c r="K273">
        <f>[4]!'.SPY111230P140'</f>
        <v>18.28</v>
      </c>
      <c r="L273" t="str">
        <f>[5]!'.SPY111230P140'</f>
        <v>X</v>
      </c>
      <c r="M273">
        <f>[6]!'.SPY111230P140'</f>
        <v>18.600000000000001</v>
      </c>
      <c r="N273" t="str">
        <f>[7]!'.SPY111230P140'</f>
        <v>X</v>
      </c>
      <c r="O273">
        <f>[23]!'.SPY111230P140'</f>
        <v>0.18479999999999999</v>
      </c>
      <c r="Q273">
        <f>[1]!'.SPY111230P140'</f>
        <v>18.27</v>
      </c>
      <c r="R273" t="str">
        <f>[2]!'.SPY111230P140'</f>
        <v>C</v>
      </c>
    </row>
    <row r="274" spans="1:18">
      <c r="A274">
        <f>[23]!'.SPY111230C145'</f>
        <v>0.1666</v>
      </c>
      <c r="C274">
        <f>[1]!'.SPY111230C145'</f>
        <v>2.5</v>
      </c>
      <c r="D274" t="str">
        <f>[2]!'.SPY111230C145'</f>
        <v>X</v>
      </c>
      <c r="E274">
        <f>[4]!'.SPY111230C145'</f>
        <v>2.2999999999999998</v>
      </c>
      <c r="F274" t="str">
        <f>[5]!'.SPY111230C145'</f>
        <v>X</v>
      </c>
      <c r="G274">
        <f>[6]!'.SPY111230C145'</f>
        <v>2.41</v>
      </c>
      <c r="H274" t="str">
        <f>[7]!'.SPY111230C145'</f>
        <v>C</v>
      </c>
      <c r="I274">
        <f>[24]!'.SPY111230C145'</f>
        <v>40908</v>
      </c>
      <c r="J274">
        <f>[25]!'.SPY111230C145'</f>
        <v>145</v>
      </c>
      <c r="K274">
        <f>[4]!'.SPY111230P145'</f>
        <v>21.91</v>
      </c>
      <c r="L274" t="str">
        <f>[5]!'.SPY111230P145'</f>
        <v>I</v>
      </c>
      <c r="M274">
        <f>[6]!'.SPY111230P145'</f>
        <v>22.26</v>
      </c>
      <c r="N274" t="str">
        <f>[7]!'.SPY111230P145'</f>
        <v>I</v>
      </c>
      <c r="O274">
        <f>[23]!'.SPY111230P145'</f>
        <v>0.1782</v>
      </c>
      <c r="Q274">
        <f>[1]!'.SPY111230P145'</f>
        <v>21.88</v>
      </c>
      <c r="R274" t="str">
        <f>[2]!'.SPY111230P145'</f>
        <v>X</v>
      </c>
    </row>
    <row r="275" spans="1:18">
      <c r="A275" t="s">
        <v>46</v>
      </c>
    </row>
    <row r="276" spans="1:18">
      <c r="A276" t="s">
        <v>31</v>
      </c>
      <c r="B276" t="s">
        <v>32</v>
      </c>
      <c r="C276" t="s">
        <v>2</v>
      </c>
      <c r="D276" t="s">
        <v>3</v>
      </c>
      <c r="E276" t="s">
        <v>5</v>
      </c>
      <c r="F276" t="s">
        <v>6</v>
      </c>
      <c r="G276" t="s">
        <v>7</v>
      </c>
      <c r="H276" t="s">
        <v>8</v>
      </c>
      <c r="I276" t="s">
        <v>33</v>
      </c>
      <c r="J276" t="s">
        <v>34</v>
      </c>
      <c r="K276" t="s">
        <v>5</v>
      </c>
      <c r="L276" t="s">
        <v>6</v>
      </c>
      <c r="M276" t="s">
        <v>7</v>
      </c>
      <c r="N276" t="s">
        <v>8</v>
      </c>
      <c r="O276" t="s">
        <v>31</v>
      </c>
      <c r="P276" t="s">
        <v>32</v>
      </c>
      <c r="Q276" t="s">
        <v>2</v>
      </c>
      <c r="R276" t="s">
        <v>3</v>
      </c>
    </row>
    <row r="277" spans="1:18">
      <c r="A277">
        <f>[23]!'.SPY120121C80'</f>
        <v>0.34789999999999999</v>
      </c>
      <c r="C277">
        <f>[1]!'.SPY120121C80'</f>
        <v>48.21</v>
      </c>
      <c r="D277" t="str">
        <f>[2]!'.SPY120121C80'</f>
        <v>B</v>
      </c>
      <c r="E277">
        <f>[4]!'.SPY120121C80'</f>
        <v>47.32</v>
      </c>
      <c r="F277" t="str">
        <f>[5]!'.SPY120121C80'</f>
        <v>X</v>
      </c>
      <c r="G277">
        <f>[6]!'.SPY120121C80'</f>
        <v>47.79</v>
      </c>
      <c r="H277" t="str">
        <f>[7]!'.SPY120121C80'</f>
        <v>X</v>
      </c>
      <c r="I277">
        <f>[24]!'.SPY120121C80'</f>
        <v>40929</v>
      </c>
      <c r="J277">
        <f>[25]!'.SPY120121C80'</f>
        <v>80</v>
      </c>
      <c r="K277">
        <f>[4]!'.SPY120121P80'</f>
        <v>1.29</v>
      </c>
      <c r="L277" t="str">
        <f>[5]!'.SPY120121P80'</f>
        <v>X</v>
      </c>
      <c r="M277">
        <f>[6]!'.SPY120121P80'</f>
        <v>1.37</v>
      </c>
      <c r="N277" t="str">
        <f>[7]!'.SPY120121P80'</f>
        <v>C</v>
      </c>
      <c r="O277">
        <f>[23]!'.SPY120121P80'</f>
        <v>0.3271</v>
      </c>
      <c r="Q277">
        <f>[1]!'.SPY120121P80'</f>
        <v>1.33</v>
      </c>
      <c r="R277" t="str">
        <f>[2]!'.SPY120121P80'</f>
        <v>X</v>
      </c>
    </row>
    <row r="278" spans="1:18">
      <c r="A278">
        <f>[23]!'.SPY120121C85'</f>
        <v>0.31929999999999997</v>
      </c>
      <c r="C278">
        <f>[1]!'.SPY120121C85'</f>
        <v>42.9</v>
      </c>
      <c r="D278" t="str">
        <f>[2]!'.SPY120121C85'</f>
        <v>N</v>
      </c>
      <c r="E278">
        <f>[4]!'.SPY120121C85'</f>
        <v>42.59</v>
      </c>
      <c r="F278" t="str">
        <f>[5]!'.SPY120121C85'</f>
        <v>X</v>
      </c>
      <c r="G278">
        <f>[6]!'.SPY120121C85'</f>
        <v>43.05</v>
      </c>
      <c r="H278" t="str">
        <f>[7]!'.SPY120121C85'</f>
        <v>X</v>
      </c>
      <c r="I278">
        <f>[24]!'.SPY120121C85'</f>
        <v>40929</v>
      </c>
      <c r="J278">
        <f>[25]!'.SPY120121C85'</f>
        <v>85</v>
      </c>
      <c r="K278">
        <f>[4]!'.SPY120121P85'</f>
        <v>1.7</v>
      </c>
      <c r="L278" t="str">
        <f>[5]!'.SPY120121P85'</f>
        <v>X</v>
      </c>
      <c r="M278">
        <f>[6]!'.SPY120121P85'</f>
        <v>1.78</v>
      </c>
      <c r="N278" t="str">
        <f>[7]!'.SPY120121P85'</f>
        <v>I</v>
      </c>
      <c r="O278">
        <f>[23]!'.SPY120121P85'</f>
        <v>0.31340000000000001</v>
      </c>
      <c r="Q278">
        <f>[1]!'.SPY120121P85'</f>
        <v>1.74</v>
      </c>
      <c r="R278" t="str">
        <f>[2]!'.SPY120121P85'</f>
        <v>X</v>
      </c>
    </row>
    <row r="279" spans="1:18">
      <c r="A279">
        <f>[23]!'.SPY120121C90'</f>
        <v>0.2984</v>
      </c>
      <c r="C279">
        <f>[1]!'.SPY120121C90'</f>
        <v>37.869999999999997</v>
      </c>
      <c r="D279" t="str">
        <f>[2]!'.SPY120121C90'</f>
        <v>X</v>
      </c>
      <c r="E279">
        <f>[4]!'.SPY120121C90'</f>
        <v>37.97</v>
      </c>
      <c r="F279" t="str">
        <f>[5]!'.SPY120121C90'</f>
        <v>X</v>
      </c>
      <c r="G279">
        <f>[6]!'.SPY120121C90'</f>
        <v>38.409999999999997</v>
      </c>
      <c r="H279" t="str">
        <f>[7]!'.SPY120121C90'</f>
        <v>X</v>
      </c>
      <c r="I279">
        <f>[24]!'.SPY120121C90'</f>
        <v>40929</v>
      </c>
      <c r="J279">
        <f>[25]!'.SPY120121C90'</f>
        <v>90</v>
      </c>
      <c r="K279">
        <f>[4]!'.SPY120121P90'</f>
        <v>2.23</v>
      </c>
      <c r="L279" t="str">
        <f>[5]!'.SPY120121P90'</f>
        <v>X</v>
      </c>
      <c r="M279">
        <f>[6]!'.SPY120121P90'</f>
        <v>2.2799999999999998</v>
      </c>
      <c r="N279" t="str">
        <f>[7]!'.SPY120121P90'</f>
        <v>X</v>
      </c>
      <c r="O279">
        <f>[23]!'.SPY120121P90'</f>
        <v>0.30049999999999999</v>
      </c>
      <c r="Q279">
        <f>[1]!'.SPY120121P90'</f>
        <v>2.23</v>
      </c>
      <c r="R279" t="str">
        <f>[2]!'.SPY120121P90'</f>
        <v>X</v>
      </c>
    </row>
    <row r="280" spans="1:18">
      <c r="A280">
        <f>[23]!'.SPY120121C95'</f>
        <v>0.2823</v>
      </c>
      <c r="C280">
        <f>[1]!'.SPY120121C95'</f>
        <v>34.19</v>
      </c>
      <c r="D280" t="str">
        <f>[2]!'.SPY120121C95'</f>
        <v>A</v>
      </c>
      <c r="E280">
        <f>[4]!'.SPY120121C95'</f>
        <v>33.51</v>
      </c>
      <c r="F280" t="str">
        <f>[5]!'.SPY120121C95'</f>
        <v>X</v>
      </c>
      <c r="G280">
        <f>[6]!'.SPY120121C95'</f>
        <v>33.880000000000003</v>
      </c>
      <c r="H280" t="str">
        <f>[7]!'.SPY120121C95'</f>
        <v>X</v>
      </c>
      <c r="I280">
        <f>[24]!'.SPY120121C95'</f>
        <v>40929</v>
      </c>
      <c r="J280">
        <f>[25]!'.SPY120121C95'</f>
        <v>95</v>
      </c>
      <c r="K280">
        <f>[4]!'.SPY120121P95'</f>
        <v>2.84</v>
      </c>
      <c r="L280" t="str">
        <f>[5]!'.SPY120121P95'</f>
        <v>X</v>
      </c>
      <c r="M280">
        <f>[6]!'.SPY120121P95'</f>
        <v>2.9</v>
      </c>
      <c r="N280" t="str">
        <f>[7]!'.SPY120121P95'</f>
        <v>X</v>
      </c>
      <c r="O280">
        <f>[23]!'.SPY120121P95'</f>
        <v>0.2873</v>
      </c>
      <c r="Q280">
        <f>[1]!'.SPY120121P95'</f>
        <v>2.84</v>
      </c>
      <c r="R280" t="str">
        <f>[2]!'.SPY120121P95'</f>
        <v>X</v>
      </c>
    </row>
    <row r="281" spans="1:18">
      <c r="A281">
        <f>[23]!'.SPY120121C100'</f>
        <v>0.26779999999999998</v>
      </c>
      <c r="C281">
        <f>[1]!'.SPY120121C100'</f>
        <v>28.9</v>
      </c>
      <c r="D281" t="str">
        <f>[2]!'.SPY120121C100'</f>
        <v>I</v>
      </c>
      <c r="E281">
        <f>[4]!'.SPY120121C100'</f>
        <v>29.15</v>
      </c>
      <c r="F281" t="str">
        <f>[5]!'.SPY120121C100'</f>
        <v>X</v>
      </c>
      <c r="G281">
        <f>[6]!'.SPY120121C100'</f>
        <v>29.51</v>
      </c>
      <c r="H281" t="str">
        <f>[7]!'.SPY120121C100'</f>
        <v>I</v>
      </c>
      <c r="I281">
        <f>[24]!'.SPY120121C100'</f>
        <v>40929</v>
      </c>
      <c r="J281">
        <f>[25]!'.SPY120121C100'</f>
        <v>100</v>
      </c>
      <c r="K281">
        <f>[4]!'.SPY120121P100'</f>
        <v>3.59</v>
      </c>
      <c r="L281" t="str">
        <f>[5]!'.SPY120121P100'</f>
        <v>X</v>
      </c>
      <c r="M281">
        <f>[6]!'.SPY120121P100'</f>
        <v>3.67</v>
      </c>
      <c r="N281" t="str">
        <f>[7]!'.SPY120121P100'</f>
        <v>X</v>
      </c>
      <c r="O281">
        <f>[23]!'.SPY120121P100'</f>
        <v>0.27439999999999998</v>
      </c>
      <c r="Q281">
        <f>[1]!'.SPY120121P100'</f>
        <v>3.75</v>
      </c>
      <c r="R281" t="str">
        <f>[2]!'.SPY120121P100'</f>
        <v>N</v>
      </c>
    </row>
    <row r="282" spans="1:18">
      <c r="A282">
        <f>[23]!'.SPY120121C105'</f>
        <v>0.255</v>
      </c>
      <c r="C282">
        <f>[1]!'.SPY120121C105'</f>
        <v>25.55</v>
      </c>
      <c r="D282" t="str">
        <f>[2]!'.SPY120121C105'</f>
        <v>Q</v>
      </c>
      <c r="E282">
        <f>[4]!'.SPY120121C105'</f>
        <v>24.98</v>
      </c>
      <c r="F282" t="str">
        <f>[5]!'.SPY120121C105'</f>
        <v>X</v>
      </c>
      <c r="G282">
        <f>[6]!'.SPY120121C105'</f>
        <v>25.32</v>
      </c>
      <c r="H282" t="str">
        <f>[7]!'.SPY120121C105'</f>
        <v>X</v>
      </c>
      <c r="I282">
        <f>[24]!'.SPY120121C105'</f>
        <v>40929</v>
      </c>
      <c r="J282">
        <f>[25]!'.SPY120121C105'</f>
        <v>105</v>
      </c>
      <c r="K282">
        <f>[4]!'.SPY120121P105'</f>
        <v>4.5</v>
      </c>
      <c r="L282" t="str">
        <f>[5]!'.SPY120121P105'</f>
        <v>X</v>
      </c>
      <c r="M282">
        <f>[6]!'.SPY120121P105'</f>
        <v>4.59</v>
      </c>
      <c r="N282" t="str">
        <f>[7]!'.SPY120121P105'</f>
        <v>X</v>
      </c>
      <c r="O282">
        <f>[23]!'.SPY120121P105'</f>
        <v>0.2616</v>
      </c>
      <c r="Q282">
        <f>[1]!'.SPY120121P105'</f>
        <v>4.58</v>
      </c>
      <c r="R282" t="str">
        <f>[2]!'.SPY120121P105'</f>
        <v>X</v>
      </c>
    </row>
    <row r="283" spans="1:18">
      <c r="A283">
        <f>[23]!'.SPY120121C110'</f>
        <v>0.2422</v>
      </c>
      <c r="C283">
        <f>[1]!'.SPY120121C110'</f>
        <v>21.34</v>
      </c>
      <c r="D283" t="str">
        <f>[2]!'.SPY120121C110'</f>
        <v>I</v>
      </c>
      <c r="E283">
        <f>[4]!'.SPY120121C110'</f>
        <v>20.98</v>
      </c>
      <c r="F283" t="str">
        <f>[5]!'.SPY120121C110'</f>
        <v>X</v>
      </c>
      <c r="G283">
        <f>[6]!'.SPY120121C110'</f>
        <v>21.34</v>
      </c>
      <c r="H283" t="str">
        <f>[7]!'.SPY120121C110'</f>
        <v>X</v>
      </c>
      <c r="I283">
        <f>[24]!'.SPY120121C110'</f>
        <v>40929</v>
      </c>
      <c r="J283">
        <f>[25]!'.SPY120121C110'</f>
        <v>110</v>
      </c>
      <c r="K283">
        <f>[4]!'.SPY120121P110'</f>
        <v>5.6</v>
      </c>
      <c r="L283" t="str">
        <f>[5]!'.SPY120121P110'</f>
        <v>X</v>
      </c>
      <c r="M283">
        <f>[6]!'.SPY120121P110'</f>
        <v>5.71</v>
      </c>
      <c r="N283" t="str">
        <f>[7]!'.SPY120121P110'</f>
        <v>X</v>
      </c>
      <c r="O283">
        <f>[23]!'.SPY120121P110'</f>
        <v>0.24909999999999999</v>
      </c>
      <c r="Q283">
        <f>[1]!'.SPY120121P110'</f>
        <v>5.62</v>
      </c>
      <c r="R283" t="str">
        <f>[2]!'.SPY120121P110'</f>
        <v>C</v>
      </c>
    </row>
    <row r="284" spans="1:18">
      <c r="A284">
        <f>[23]!'.SPY120121C115'</f>
        <v>0.23119999999999999</v>
      </c>
      <c r="C284">
        <f>[1]!'.SPY120121C115'</f>
        <v>17.02</v>
      </c>
      <c r="D284" t="str">
        <f>[2]!'.SPY120121C115'</f>
        <v>N</v>
      </c>
      <c r="E284">
        <f>[4]!'.SPY120121C115'</f>
        <v>17.350000000000001</v>
      </c>
      <c r="F284" t="str">
        <f>[5]!'.SPY120121C115'</f>
        <v>X</v>
      </c>
      <c r="G284">
        <f>[6]!'.SPY120121C115'</f>
        <v>17.59</v>
      </c>
      <c r="H284" t="str">
        <f>[7]!'.SPY120121C115'</f>
        <v>X</v>
      </c>
      <c r="I284">
        <f>[24]!'.SPY120121C115'</f>
        <v>40929</v>
      </c>
      <c r="J284">
        <f>[25]!'.SPY120121C115'</f>
        <v>115</v>
      </c>
      <c r="K284">
        <f>[4]!'.SPY120121P115'</f>
        <v>6.94</v>
      </c>
      <c r="L284" t="str">
        <f>[5]!'.SPY120121P115'</f>
        <v>X</v>
      </c>
      <c r="M284">
        <f>[6]!'.SPY120121P115'</f>
        <v>6.95</v>
      </c>
      <c r="N284" t="str">
        <f>[7]!'.SPY120121P115'</f>
        <v>X</v>
      </c>
      <c r="O284">
        <f>[23]!'.SPY120121P115'</f>
        <v>0.23580000000000001</v>
      </c>
      <c r="Q284">
        <f>[1]!'.SPY120121P115'</f>
        <v>6.95</v>
      </c>
      <c r="R284" t="str">
        <f>[2]!'.SPY120121P115'</f>
        <v>I</v>
      </c>
    </row>
    <row r="285" spans="1:18">
      <c r="A285">
        <f>[23]!'.SPY120121C120'</f>
        <v>0.21920000000000001</v>
      </c>
      <c r="C285">
        <f>[1]!'.SPY120121C120'</f>
        <v>14.02</v>
      </c>
      <c r="D285" t="str">
        <f>[2]!'.SPY120121C120'</f>
        <v>N</v>
      </c>
      <c r="E285">
        <f>[4]!'.SPY120121C120'</f>
        <v>13.9</v>
      </c>
      <c r="F285" t="str">
        <f>[5]!'.SPY120121C120'</f>
        <v>X</v>
      </c>
      <c r="G285">
        <f>[6]!'.SPY120121C120'</f>
        <v>14.12</v>
      </c>
      <c r="H285" t="str">
        <f>[7]!'.SPY120121C120'</f>
        <v>I</v>
      </c>
      <c r="I285">
        <f>[24]!'.SPY120121C120'</f>
        <v>40929</v>
      </c>
      <c r="J285">
        <f>[25]!'.SPY120121C120'</f>
        <v>120</v>
      </c>
      <c r="K285">
        <f>[4]!'.SPY120121P120'</f>
        <v>8.5500000000000007</v>
      </c>
      <c r="L285" t="str">
        <f>[5]!'.SPY120121P120'</f>
        <v>X</v>
      </c>
      <c r="M285">
        <f>[6]!'.SPY120121P120'</f>
        <v>8.67</v>
      </c>
      <c r="N285" t="str">
        <f>[7]!'.SPY120121P120'</f>
        <v>X</v>
      </c>
      <c r="O285">
        <f>[23]!'.SPY120121P120'</f>
        <v>0.22509999999999999</v>
      </c>
      <c r="Q285">
        <f>[1]!'.SPY120121P120'</f>
        <v>8.76</v>
      </c>
      <c r="R285" t="str">
        <f>[2]!'.SPY120121P120'</f>
        <v>C</v>
      </c>
    </row>
    <row r="286" spans="1:18">
      <c r="A286">
        <f>[23]!'.SPY120121C125'</f>
        <v>0.20749999999999999</v>
      </c>
      <c r="C286">
        <f>[1]!'.SPY120121C125'</f>
        <v>10.82</v>
      </c>
      <c r="D286" t="str">
        <f>[2]!'.SPY120121C125'</f>
        <v>C</v>
      </c>
      <c r="E286">
        <f>[4]!'.SPY120121C125'</f>
        <v>10.79</v>
      </c>
      <c r="F286" t="str">
        <f>[5]!'.SPY120121C125'</f>
        <v>X</v>
      </c>
      <c r="G286">
        <f>[6]!'.SPY120121C125'</f>
        <v>10.98</v>
      </c>
      <c r="H286" t="str">
        <f>[7]!'.SPY120121C125'</f>
        <v>I</v>
      </c>
      <c r="I286">
        <f>[24]!'.SPY120121C125'</f>
        <v>40929</v>
      </c>
      <c r="J286">
        <f>[25]!'.SPY120121C125'</f>
        <v>125</v>
      </c>
      <c r="K286">
        <f>[4]!'.SPY120121P125'</f>
        <v>10.46</v>
      </c>
      <c r="L286" t="str">
        <f>[5]!'.SPY120121P125'</f>
        <v>X</v>
      </c>
      <c r="M286">
        <f>[6]!'.SPY120121P125'</f>
        <v>10.6</v>
      </c>
      <c r="N286" t="str">
        <f>[7]!'.SPY120121P125'</f>
        <v>X</v>
      </c>
      <c r="O286">
        <f>[23]!'.SPY120121P125'</f>
        <v>0.21340000000000001</v>
      </c>
      <c r="Q286">
        <f>[1]!'.SPY120121P125'</f>
        <v>10.7</v>
      </c>
      <c r="R286" t="str">
        <f>[2]!'.SPY120121P125'</f>
        <v>N</v>
      </c>
    </row>
    <row r="287" spans="1:18">
      <c r="A287">
        <f>[23]!'.SPY120121C130'</f>
        <v>0.19650000000000001</v>
      </c>
      <c r="C287">
        <f>[1]!'.SPY120121C130'</f>
        <v>8.06</v>
      </c>
      <c r="D287" t="str">
        <f>[2]!'.SPY120121C130'</f>
        <v>C</v>
      </c>
      <c r="E287">
        <f>[4]!'.SPY120121C130'</f>
        <v>8.07</v>
      </c>
      <c r="F287" t="str">
        <f>[5]!'.SPY120121C130'</f>
        <v>X</v>
      </c>
      <c r="G287">
        <f>[6]!'.SPY120121C130'</f>
        <v>8.2200000000000006</v>
      </c>
      <c r="H287" t="str">
        <f>[7]!'.SPY120121C130'</f>
        <v>B</v>
      </c>
      <c r="I287">
        <f>[24]!'.SPY120121C130'</f>
        <v>40929</v>
      </c>
      <c r="J287">
        <f>[25]!'.SPY120121C130'</f>
        <v>130</v>
      </c>
      <c r="K287">
        <f>[4]!'.SPY120121P130'</f>
        <v>12.77</v>
      </c>
      <c r="L287" t="str">
        <f>[5]!'.SPY120121P130'</f>
        <v>X</v>
      </c>
      <c r="M287">
        <f>[6]!'.SPY120121P130'</f>
        <v>12.89</v>
      </c>
      <c r="N287" t="str">
        <f>[7]!'.SPY120121P130'</f>
        <v>X</v>
      </c>
      <c r="O287">
        <f>[23]!'.SPY120121P130'</f>
        <v>0.20269999999999999</v>
      </c>
      <c r="Q287">
        <f>[1]!'.SPY120121P130'</f>
        <v>13.11</v>
      </c>
      <c r="R287" t="str">
        <f>[2]!'.SPY120121P130'</f>
        <v>A</v>
      </c>
    </row>
    <row r="288" spans="1:18">
      <c r="A288">
        <f>[23]!'.SPY120121C135'</f>
        <v>0.18579999999999999</v>
      </c>
      <c r="C288">
        <f>[1]!'.SPY120121C135'</f>
        <v>5.75</v>
      </c>
      <c r="D288" t="str">
        <f>[2]!'.SPY120121C135'</f>
        <v>C</v>
      </c>
      <c r="E288">
        <f>[4]!'.SPY120121C135'</f>
        <v>5.76</v>
      </c>
      <c r="F288" t="str">
        <f>[5]!'.SPY120121C135'</f>
        <v>X</v>
      </c>
      <c r="G288">
        <f>[6]!'.SPY120121C135'</f>
        <v>5.88</v>
      </c>
      <c r="H288" t="str">
        <f>[7]!'.SPY120121C135'</f>
        <v>X</v>
      </c>
      <c r="I288">
        <f>[24]!'.SPY120121C135'</f>
        <v>40929</v>
      </c>
      <c r="J288">
        <f>[25]!'.SPY120121C135'</f>
        <v>135</v>
      </c>
      <c r="K288">
        <f>[4]!'.SPY120121P135'</f>
        <v>15.34</v>
      </c>
      <c r="L288" t="str">
        <f>[5]!'.SPY120121P135'</f>
        <v>X</v>
      </c>
      <c r="M288">
        <f>[6]!'.SPY120121P135'</f>
        <v>15.65</v>
      </c>
      <c r="N288" t="str">
        <f>[7]!'.SPY120121P135'</f>
        <v>X</v>
      </c>
      <c r="O288">
        <f>[23]!'.SPY120121P135'</f>
        <v>0.1918</v>
      </c>
      <c r="Q288">
        <f>[1]!'.SPY120121P135'</f>
        <v>15.4</v>
      </c>
      <c r="R288" t="str">
        <f>[2]!'.SPY120121P135'</f>
        <v>N</v>
      </c>
    </row>
    <row r="289" spans="1:18">
      <c r="A289">
        <f>[23]!'.SPY120121C140'</f>
        <v>0.1762</v>
      </c>
      <c r="C289">
        <f>[1]!'.SPY120121C140'</f>
        <v>3.9</v>
      </c>
      <c r="D289" t="str">
        <f>[2]!'.SPY120121C140'</f>
        <v>X</v>
      </c>
      <c r="E289">
        <f>[4]!'.SPY120121C140'</f>
        <v>3.9</v>
      </c>
      <c r="F289" t="str">
        <f>[5]!'.SPY120121C140'</f>
        <v>X</v>
      </c>
      <c r="G289">
        <f>[6]!'.SPY120121C140'</f>
        <v>4.01</v>
      </c>
      <c r="H289" t="str">
        <f>[7]!'.SPY120121C140'</f>
        <v>X</v>
      </c>
      <c r="I289">
        <f>[24]!'.SPY120121C140'</f>
        <v>40929</v>
      </c>
      <c r="J289">
        <f>[25]!'.SPY120121C140'</f>
        <v>140</v>
      </c>
      <c r="K289">
        <f>[4]!'.SPY120121P140'</f>
        <v>18.47</v>
      </c>
      <c r="L289" t="str">
        <f>[5]!'.SPY120121P140'</f>
        <v>X</v>
      </c>
      <c r="M289">
        <f>[6]!'.SPY120121P140'</f>
        <v>18.920000000000002</v>
      </c>
      <c r="N289" t="str">
        <f>[7]!'.SPY120121P140'</f>
        <v>X</v>
      </c>
      <c r="O289">
        <f>[23]!'.SPY120121P140'</f>
        <v>0.18390000000000001</v>
      </c>
      <c r="Q289">
        <f>[1]!'.SPY120121P140'</f>
        <v>19.2</v>
      </c>
      <c r="R289" t="str">
        <f>[2]!'.SPY120121P140'</f>
        <v>N</v>
      </c>
    </row>
    <row r="290" spans="1:18">
      <c r="A290">
        <f>[23]!'.SPY120121C145'</f>
        <v>0.1671</v>
      </c>
      <c r="C290">
        <f>[1]!'.SPY120121C145'</f>
        <v>2.5</v>
      </c>
      <c r="D290" t="str">
        <f>[2]!'.SPY120121C145'</f>
        <v>I</v>
      </c>
      <c r="E290">
        <f>[4]!'.SPY120121C145'</f>
        <v>2.4900000000000002</v>
      </c>
      <c r="F290" t="str">
        <f>[5]!'.SPY120121C145'</f>
        <v>B</v>
      </c>
      <c r="G290">
        <f>[6]!'.SPY120121C145'</f>
        <v>2.58</v>
      </c>
      <c r="H290" t="str">
        <f>[7]!'.SPY120121C145'</f>
        <v>X</v>
      </c>
      <c r="I290">
        <f>[24]!'.SPY120121C145'</f>
        <v>40929</v>
      </c>
      <c r="J290">
        <f>[25]!'.SPY120121C145'</f>
        <v>145</v>
      </c>
      <c r="K290">
        <f>[4]!'.SPY120121P145'</f>
        <v>22.06</v>
      </c>
      <c r="L290" t="str">
        <f>[5]!'.SPY120121P145'</f>
        <v>X</v>
      </c>
      <c r="M290">
        <f>[6]!'.SPY120121P145'</f>
        <v>22.54</v>
      </c>
      <c r="N290" t="str">
        <f>[7]!'.SPY120121P145'</f>
        <v>C</v>
      </c>
      <c r="O290">
        <f>[23]!'.SPY120121P145'</f>
        <v>0.1769</v>
      </c>
      <c r="Q290">
        <f>[1]!'.SPY120121P145'</f>
        <v>23.28</v>
      </c>
      <c r="R290" t="str">
        <f>[2]!'.SPY120121P145'</f>
        <v>X</v>
      </c>
    </row>
    <row r="291" spans="1:18">
      <c r="A291">
        <f>[23]!'.SPY120121C150'</f>
        <v>0.15959999999999999</v>
      </c>
      <c r="C291">
        <f>[1]!'.SPY120121C150'</f>
        <v>1.42</v>
      </c>
      <c r="D291" t="str">
        <f>[2]!'.SPY120121C150'</f>
        <v>X</v>
      </c>
      <c r="E291">
        <f>[4]!'.SPY120121C150'</f>
        <v>1.5</v>
      </c>
      <c r="F291" t="str">
        <f>[5]!'.SPY120121C150'</f>
        <v>X</v>
      </c>
      <c r="G291">
        <f>[6]!'.SPY120121C150'</f>
        <v>1.57</v>
      </c>
      <c r="H291" t="str">
        <f>[7]!'.SPY120121C150'</f>
        <v>X</v>
      </c>
      <c r="I291">
        <f>[24]!'.SPY120121C150'</f>
        <v>40929</v>
      </c>
      <c r="J291">
        <f>[25]!'.SPY120121C150'</f>
        <v>150</v>
      </c>
      <c r="K291">
        <f>[4]!'.SPY120121P150'</f>
        <v>26.04</v>
      </c>
      <c r="L291" t="str">
        <f>[5]!'.SPY120121P150'</f>
        <v>X</v>
      </c>
      <c r="M291">
        <f>[6]!'.SPY120121P150'</f>
        <v>26.53</v>
      </c>
      <c r="N291" t="str">
        <f>[7]!'.SPY120121P150'</f>
        <v>B</v>
      </c>
      <c r="O291">
        <f>[23]!'.SPY120121P150'</f>
        <v>0.17119999999999999</v>
      </c>
      <c r="Q291">
        <f>[1]!'.SPY120121P150'</f>
        <v>26.61</v>
      </c>
      <c r="R291" t="str">
        <f>[2]!'.SPY120121P150'</f>
        <v>I</v>
      </c>
    </row>
    <row r="292" spans="1:18">
      <c r="A292">
        <f>[23]!'.SPY120121C155'</f>
        <v>0.15290000000000001</v>
      </c>
      <c r="C292">
        <f>[1]!'.SPY120121C155'</f>
        <v>0.79</v>
      </c>
      <c r="D292" t="str">
        <f>[2]!'.SPY120121C155'</f>
        <v>A</v>
      </c>
      <c r="E292">
        <f>[4]!'.SPY120121C155'</f>
        <v>0.83</v>
      </c>
      <c r="F292" t="str">
        <f>[5]!'.SPY120121C155'</f>
        <v>X</v>
      </c>
      <c r="G292">
        <f>[6]!'.SPY120121C155'</f>
        <v>0.92</v>
      </c>
      <c r="H292" t="str">
        <f>[7]!'.SPY120121C155'</f>
        <v>X</v>
      </c>
      <c r="I292">
        <f>[24]!'.SPY120121C155'</f>
        <v>40929</v>
      </c>
      <c r="J292">
        <f>[25]!'.SPY120121C155'</f>
        <v>155</v>
      </c>
      <c r="K292">
        <f>[4]!'.SPY120121P155'</f>
        <v>30.39</v>
      </c>
      <c r="L292" t="str">
        <f>[5]!'.SPY120121P155'</f>
        <v>X</v>
      </c>
      <c r="M292">
        <f>[6]!'.SPY120121P155'</f>
        <v>30.92</v>
      </c>
      <c r="N292" t="str">
        <f>[7]!'.SPY120121P155'</f>
        <v>X</v>
      </c>
      <c r="O292">
        <f>[23]!'.SPY120121P155'</f>
        <v>0.1696</v>
      </c>
      <c r="Q292">
        <f>[1]!'.SPY120121P155'</f>
        <v>30.96</v>
      </c>
      <c r="R292" t="str">
        <f>[2]!'.SPY120121P155'</f>
        <v>I</v>
      </c>
    </row>
    <row r="293" spans="1:18">
      <c r="A293">
        <f>[23]!'.SPY120121C160'</f>
        <v>0.1479</v>
      </c>
      <c r="C293">
        <f>[1]!'.SPY120121C160'</f>
        <v>0.47</v>
      </c>
      <c r="D293" t="str">
        <f>[2]!'.SPY120121C160'</f>
        <v>I</v>
      </c>
      <c r="E293">
        <f>[4]!'.SPY120121C160'</f>
        <v>0.44</v>
      </c>
      <c r="F293" t="str">
        <f>[5]!'.SPY120121C160'</f>
        <v>X</v>
      </c>
      <c r="G293">
        <f>[6]!'.SPY120121C160'</f>
        <v>0.52</v>
      </c>
      <c r="H293" t="str">
        <f>[7]!'.SPY120121C160'</f>
        <v>X</v>
      </c>
      <c r="I293">
        <f>[24]!'.SPY120121C160'</f>
        <v>40929</v>
      </c>
      <c r="J293">
        <f>[25]!'.SPY120121C160'</f>
        <v>160</v>
      </c>
      <c r="K293">
        <f>[4]!'.SPY120121P160'</f>
        <v>34.99</v>
      </c>
      <c r="L293" t="str">
        <f>[5]!'.SPY120121P160'</f>
        <v>X</v>
      </c>
      <c r="M293">
        <f>[6]!'.SPY120121P160'</f>
        <v>35.520000000000003</v>
      </c>
      <c r="N293" t="str">
        <f>[7]!'.SPY120121P160'</f>
        <v>B</v>
      </c>
      <c r="O293">
        <f>[23]!'.SPY120121P160'</f>
        <v>0.17030000000000001</v>
      </c>
      <c r="Q293">
        <f>[1]!'.SPY120121P160'</f>
        <v>35.200000000000003</v>
      </c>
      <c r="R293" t="str">
        <f>[2]!'.SPY120121P160'</f>
        <v>C</v>
      </c>
    </row>
    <row r="294" spans="1:18">
      <c r="A294">
        <f>[23]!'.SPY120121C165'</f>
        <v>0.14269999999999999</v>
      </c>
      <c r="C294">
        <f>[1]!'.SPY120121C165'</f>
        <v>0.28999999999999998</v>
      </c>
      <c r="D294" t="str">
        <f>[2]!'.SPY120121C165'</f>
        <v>B</v>
      </c>
      <c r="E294">
        <f>[4]!'.SPY120121C165'</f>
        <v>0.2</v>
      </c>
      <c r="F294" t="str">
        <f>[5]!'.SPY120121C165'</f>
        <v>X</v>
      </c>
      <c r="G294">
        <f>[6]!'.SPY120121C165'</f>
        <v>0.28000000000000003</v>
      </c>
      <c r="H294" t="str">
        <f>[7]!'.SPY120121C165'</f>
        <v>X</v>
      </c>
      <c r="I294">
        <f>[24]!'.SPY120121C165'</f>
        <v>40929</v>
      </c>
      <c r="J294">
        <f>[25]!'.SPY120121C165'</f>
        <v>165</v>
      </c>
      <c r="K294">
        <f>[4]!'.SPY120121P165'</f>
        <v>39.74</v>
      </c>
      <c r="L294" t="str">
        <f>[5]!'.SPY120121P165'</f>
        <v>X</v>
      </c>
      <c r="M294">
        <f>[6]!'.SPY120121P165'</f>
        <v>40.31</v>
      </c>
      <c r="N294" t="str">
        <f>[7]!'.SPY120121P165'</f>
        <v>X</v>
      </c>
      <c r="O294">
        <f>[23]!'.SPY120121P165'</f>
        <v>0.17460000000000001</v>
      </c>
      <c r="Q294">
        <f>[1]!'.SPY120121P165'</f>
        <v>44.79</v>
      </c>
      <c r="R294" t="str">
        <f>[2]!'.SPY120121P165'</f>
        <v>C</v>
      </c>
    </row>
    <row r="295" spans="1:18">
      <c r="A295">
        <f>[23]!'.SPY120121C170'</f>
        <v>0.13869999999999999</v>
      </c>
      <c r="C295">
        <f>[1]!'.SPY120121C170'</f>
        <v>0.14000000000000001</v>
      </c>
      <c r="D295" t="str">
        <f>[2]!'.SPY120121C170'</f>
        <v>X</v>
      </c>
      <c r="E295">
        <f>[4]!'.SPY120121C170'</f>
        <v>0.08</v>
      </c>
      <c r="F295" t="str">
        <f>[5]!'.SPY120121C170'</f>
        <v>X</v>
      </c>
      <c r="G295">
        <f>[6]!'.SPY120121C170'</f>
        <v>0.15</v>
      </c>
      <c r="H295" t="str">
        <f>[7]!'.SPY120121C170'</f>
        <v>X</v>
      </c>
      <c r="I295">
        <f>[24]!'.SPY120121C170'</f>
        <v>40929</v>
      </c>
      <c r="J295">
        <f>[25]!'.SPY120121C170'</f>
        <v>170</v>
      </c>
      <c r="K295">
        <f>[4]!'.SPY120121P170'</f>
        <v>44.62</v>
      </c>
      <c r="L295" t="str">
        <f>[5]!'.SPY120121P170'</f>
        <v>X</v>
      </c>
      <c r="M295">
        <f>[6]!'.SPY120121P170'</f>
        <v>45.18</v>
      </c>
      <c r="N295" t="str">
        <f>[7]!'.SPY120121P170'</f>
        <v>X</v>
      </c>
      <c r="O295">
        <f>[23]!'.SPY120121P170'</f>
        <v>0.18160000000000001</v>
      </c>
      <c r="Q295">
        <f>[1]!'.SPY120121P170'</f>
        <v>52.66</v>
      </c>
      <c r="R295" t="str">
        <f>[2]!'.SPY120121P170'</f>
        <v>C</v>
      </c>
    </row>
    <row r="296" spans="1:18">
      <c r="A296">
        <f>[23]!'.SPY120121C175'</f>
        <v>0.14019999999999999</v>
      </c>
      <c r="C296" t="str">
        <f>[1]!'.SPY120121C175'</f>
        <v>N/A</v>
      </c>
      <c r="D296" t="str">
        <f>[2]!'.SPY120121C175'</f>
        <v xml:space="preserve"> </v>
      </c>
      <c r="E296">
        <f>[4]!'.SPY120121C175'</f>
        <v>0.01</v>
      </c>
      <c r="F296" t="str">
        <f>[5]!'.SPY120121C175'</f>
        <v>X</v>
      </c>
      <c r="G296">
        <f>[6]!'.SPY120121C175'</f>
        <v>0.13</v>
      </c>
      <c r="H296" t="str">
        <f>[7]!'.SPY120121C175'</f>
        <v>X</v>
      </c>
      <c r="I296">
        <f>[24]!'.SPY120121C175'</f>
        <v>40929</v>
      </c>
      <c r="J296">
        <f>[25]!'.SPY120121C175'</f>
        <v>175</v>
      </c>
      <c r="K296">
        <f>[4]!'.SPY120121P175'</f>
        <v>49.54</v>
      </c>
      <c r="L296" t="str">
        <f>[5]!'.SPY120121P175'</f>
        <v>X</v>
      </c>
      <c r="M296">
        <f>[6]!'.SPY120121P175'</f>
        <v>50.1</v>
      </c>
      <c r="N296" t="str">
        <f>[7]!'.SPY120121P175'</f>
        <v>X</v>
      </c>
      <c r="O296">
        <f>[23]!'.SPY120121P175'</f>
        <v>0.1905</v>
      </c>
      <c r="Q296" t="str">
        <f>[1]!'.SPY120121P175'</f>
        <v>N/A</v>
      </c>
      <c r="R296" t="str">
        <f>[2]!'.SPY120121P175'</f>
        <v xml:space="preserve"> </v>
      </c>
    </row>
    <row r="297" spans="1:18">
      <c r="A297" t="s">
        <v>47</v>
      </c>
    </row>
    <row r="298" spans="1:18">
      <c r="A298" t="s">
        <v>31</v>
      </c>
      <c r="B298" t="s">
        <v>32</v>
      </c>
      <c r="C298" t="s">
        <v>2</v>
      </c>
      <c r="D298" t="s">
        <v>3</v>
      </c>
      <c r="E298" t="s">
        <v>5</v>
      </c>
      <c r="F298" t="s">
        <v>6</v>
      </c>
      <c r="G298" t="s">
        <v>7</v>
      </c>
      <c r="H298" t="s">
        <v>8</v>
      </c>
      <c r="I298" t="s">
        <v>33</v>
      </c>
      <c r="J298" t="s">
        <v>34</v>
      </c>
      <c r="K298" t="s">
        <v>5</v>
      </c>
      <c r="L298" t="s">
        <v>6</v>
      </c>
      <c r="M298" t="s">
        <v>7</v>
      </c>
      <c r="N298" t="s">
        <v>8</v>
      </c>
      <c r="O298" t="s">
        <v>31</v>
      </c>
      <c r="P298" t="s">
        <v>32</v>
      </c>
      <c r="Q298" t="s">
        <v>2</v>
      </c>
      <c r="R298" t="s">
        <v>3</v>
      </c>
    </row>
    <row r="299" spans="1:18">
      <c r="A299">
        <f>[23]!'.SPY121222C80'</f>
        <v>0.30909999999999999</v>
      </c>
      <c r="C299">
        <f>[1]!'.SPY121222C80'</f>
        <v>48.56</v>
      </c>
      <c r="D299" t="str">
        <f>[2]!'.SPY121222C80'</f>
        <v>A</v>
      </c>
      <c r="E299">
        <f>[4]!'.SPY121222C80'</f>
        <v>48.03</v>
      </c>
      <c r="F299" t="str">
        <f>[5]!'.SPY121222C80'</f>
        <v>B</v>
      </c>
      <c r="G299">
        <f>[6]!'.SPY121222C80'</f>
        <v>48.68</v>
      </c>
      <c r="H299" t="str">
        <f>[7]!'.SPY121222C80'</f>
        <v>X</v>
      </c>
      <c r="I299">
        <f>[24]!'.SPY121222C80'</f>
        <v>41265</v>
      </c>
      <c r="J299">
        <f>[25]!'.SPY121222C80'</f>
        <v>80</v>
      </c>
      <c r="K299">
        <f>[4]!'.SPY121222P80'</f>
        <v>3.54</v>
      </c>
      <c r="L299" t="str">
        <f>[5]!'.SPY121222P80'</f>
        <v>X</v>
      </c>
      <c r="M299">
        <f>[6]!'.SPY121222P80'</f>
        <v>3.67</v>
      </c>
      <c r="N299" t="str">
        <f>[7]!'.SPY121222P80'</f>
        <v>X</v>
      </c>
      <c r="O299">
        <f>[23]!'.SPY121222P80'</f>
        <v>0.315</v>
      </c>
      <c r="Q299">
        <f>[1]!'.SPY121222P80'</f>
        <v>3.64</v>
      </c>
      <c r="R299" t="str">
        <f>[2]!'.SPY121222P80'</f>
        <v>X</v>
      </c>
    </row>
    <row r="300" spans="1:18">
      <c r="A300">
        <f>[23]!'.SPY121222C85'</f>
        <v>0.29380000000000001</v>
      </c>
      <c r="C300">
        <f>[1]!'.SPY121222C85'</f>
        <v>43.74</v>
      </c>
      <c r="D300" t="str">
        <f>[2]!'.SPY121222C85'</f>
        <v>I</v>
      </c>
      <c r="E300">
        <f>[4]!'.SPY121222C85'</f>
        <v>43.61</v>
      </c>
      <c r="F300" t="str">
        <f>[5]!'.SPY121222C85'</f>
        <v>B</v>
      </c>
      <c r="G300">
        <f>[6]!'.SPY121222C85'</f>
        <v>44.24</v>
      </c>
      <c r="H300" t="str">
        <f>[7]!'.SPY121222C85'</f>
        <v>X</v>
      </c>
      <c r="I300">
        <f>[24]!'.SPY121222C85'</f>
        <v>41265</v>
      </c>
      <c r="J300">
        <f>[25]!'.SPY121222C85'</f>
        <v>85</v>
      </c>
      <c r="K300">
        <f>[4]!'.SPY121222P85'</f>
        <v>4.26</v>
      </c>
      <c r="L300" t="str">
        <f>[5]!'.SPY121222P85'</f>
        <v>X</v>
      </c>
      <c r="M300">
        <f>[6]!'.SPY121222P85'</f>
        <v>4.3899999999999997</v>
      </c>
      <c r="N300" t="str">
        <f>[7]!'.SPY121222P85'</f>
        <v>I</v>
      </c>
      <c r="O300">
        <f>[23]!'.SPY121222P85'</f>
        <v>0.3024</v>
      </c>
      <c r="Q300">
        <f>[1]!'.SPY121222P85'</f>
        <v>4.34</v>
      </c>
      <c r="R300" t="str">
        <f>[2]!'.SPY121222P85'</f>
        <v>C</v>
      </c>
    </row>
    <row r="301" spans="1:18">
      <c r="A301">
        <f>[23]!'.SPY121222C90'</f>
        <v>0.28320000000000001</v>
      </c>
      <c r="C301">
        <f>[1]!'.SPY121222C90'</f>
        <v>39.25</v>
      </c>
      <c r="D301" t="str">
        <f>[2]!'.SPY121222C90'</f>
        <v>X</v>
      </c>
      <c r="E301">
        <f>[4]!'.SPY121222C90'</f>
        <v>39.44</v>
      </c>
      <c r="F301" t="str">
        <f>[5]!'.SPY121222C90'</f>
        <v>X</v>
      </c>
      <c r="G301">
        <f>[6]!'.SPY121222C90'</f>
        <v>39.950000000000003</v>
      </c>
      <c r="H301" t="str">
        <f>[7]!'.SPY121222C90'</f>
        <v>X</v>
      </c>
      <c r="I301">
        <f>[24]!'.SPY121222C90'</f>
        <v>41265</v>
      </c>
      <c r="J301">
        <f>[25]!'.SPY121222C90'</f>
        <v>90</v>
      </c>
      <c r="K301">
        <f>[4]!'.SPY121222P90'</f>
        <v>5.1100000000000003</v>
      </c>
      <c r="L301" t="str">
        <f>[5]!'.SPY121222P90'</f>
        <v>X</v>
      </c>
      <c r="M301">
        <f>[6]!'.SPY121222P90'</f>
        <v>5.26</v>
      </c>
      <c r="N301" t="str">
        <f>[7]!'.SPY121222P90'</f>
        <v>X</v>
      </c>
      <c r="O301">
        <f>[23]!'.SPY121222P90'</f>
        <v>0.29120000000000001</v>
      </c>
      <c r="Q301">
        <f>[1]!'.SPY121222P90'</f>
        <v>5.19</v>
      </c>
      <c r="R301" t="str">
        <f>[2]!'.SPY121222P90'</f>
        <v>Q</v>
      </c>
    </row>
    <row r="302" spans="1:18">
      <c r="A302">
        <f>[23]!'.SPY121222C95'</f>
        <v>0.27139999999999997</v>
      </c>
      <c r="C302">
        <f>[1]!'.SPY121222C95'</f>
        <v>35.68</v>
      </c>
      <c r="D302" t="str">
        <f>[2]!'.SPY121222C95'</f>
        <v>B</v>
      </c>
      <c r="E302">
        <f>[4]!'.SPY121222C95'</f>
        <v>35.32</v>
      </c>
      <c r="F302" t="str">
        <f>[5]!'.SPY121222C95'</f>
        <v>X</v>
      </c>
      <c r="G302">
        <f>[6]!'.SPY121222C95'</f>
        <v>35.74</v>
      </c>
      <c r="H302" t="str">
        <f>[7]!'.SPY121222C95'</f>
        <v>X</v>
      </c>
      <c r="I302">
        <f>[24]!'.SPY121222C95'</f>
        <v>41265</v>
      </c>
      <c r="J302">
        <f>[25]!'.SPY121222C95'</f>
        <v>95</v>
      </c>
      <c r="K302">
        <f>[4]!'.SPY121222P95'</f>
        <v>6.07</v>
      </c>
      <c r="L302" t="str">
        <f>[5]!'.SPY121222P95'</f>
        <v>I</v>
      </c>
      <c r="M302">
        <f>[6]!'.SPY121222P95'</f>
        <v>6.21</v>
      </c>
      <c r="N302" t="str">
        <f>[7]!'.SPY121222P95'</f>
        <v>X</v>
      </c>
      <c r="O302">
        <f>[23]!'.SPY121222P95'</f>
        <v>0.27950000000000003</v>
      </c>
      <c r="Q302">
        <f>[1]!'.SPY121222P95'</f>
        <v>6.09</v>
      </c>
      <c r="R302" t="str">
        <f>[2]!'.SPY121222P95'</f>
        <v>A</v>
      </c>
    </row>
    <row r="303" spans="1:18">
      <c r="A303">
        <f>[23]!'.SPY121222C100'</f>
        <v>0.26090000000000002</v>
      </c>
      <c r="C303">
        <f>[1]!'.SPY121222C100'</f>
        <v>32.049999999999997</v>
      </c>
      <c r="D303" t="str">
        <f>[2]!'.SPY121222C100'</f>
        <v>X</v>
      </c>
      <c r="E303">
        <f>[4]!'.SPY121222C100'</f>
        <v>31.34</v>
      </c>
      <c r="F303" t="str">
        <f>[5]!'.SPY121222C100'</f>
        <v>X</v>
      </c>
      <c r="G303">
        <f>[6]!'.SPY121222C100'</f>
        <v>31.73</v>
      </c>
      <c r="H303" t="str">
        <f>[7]!'.SPY121222C100'</f>
        <v>X</v>
      </c>
      <c r="I303">
        <f>[24]!'.SPY121222C100'</f>
        <v>41265</v>
      </c>
      <c r="J303">
        <f>[25]!'.SPY121222C100'</f>
        <v>100</v>
      </c>
      <c r="K303">
        <f>[4]!'.SPY121222P100'</f>
        <v>7.17</v>
      </c>
      <c r="L303" t="str">
        <f>[5]!'.SPY121222P100'</f>
        <v>X</v>
      </c>
      <c r="M303">
        <f>[6]!'.SPY121222P100'</f>
        <v>7.34</v>
      </c>
      <c r="N303" t="str">
        <f>[7]!'.SPY121222P100'</f>
        <v>X</v>
      </c>
      <c r="O303">
        <f>[23]!'.SPY121222P100'</f>
        <v>0.26869999999999999</v>
      </c>
      <c r="Q303">
        <f>[1]!'.SPY121222P100'</f>
        <v>7.25</v>
      </c>
      <c r="R303" t="str">
        <f>[2]!'.SPY121222P100'</f>
        <v>Q</v>
      </c>
    </row>
    <row r="304" spans="1:18">
      <c r="A304">
        <f>[23]!'.SPY121222C105'</f>
        <v>0.25119999999999998</v>
      </c>
      <c r="C304">
        <f>[1]!'.SPY121222C105'</f>
        <v>27.32</v>
      </c>
      <c r="D304" t="str">
        <f>[2]!'.SPY121222C105'</f>
        <v>C</v>
      </c>
      <c r="E304">
        <f>[4]!'.SPY121222C105'</f>
        <v>27.53</v>
      </c>
      <c r="F304" t="str">
        <f>[5]!'.SPY121222C105'</f>
        <v>X</v>
      </c>
      <c r="G304">
        <f>[6]!'.SPY121222C105'</f>
        <v>27.92</v>
      </c>
      <c r="H304" t="str">
        <f>[7]!'.SPY121222C105'</f>
        <v>X</v>
      </c>
      <c r="I304">
        <f>[24]!'.SPY121222C105'</f>
        <v>41265</v>
      </c>
      <c r="J304">
        <f>[25]!'.SPY121222C105'</f>
        <v>105</v>
      </c>
      <c r="K304">
        <f>[4]!'.SPY121222P105'</f>
        <v>8.41</v>
      </c>
      <c r="L304" t="str">
        <f>[5]!'.SPY121222P105'</f>
        <v>X</v>
      </c>
      <c r="M304">
        <f>[6]!'.SPY121222P105'</f>
        <v>8.57</v>
      </c>
      <c r="N304" t="str">
        <f>[7]!'.SPY121222P105'</f>
        <v>X</v>
      </c>
      <c r="O304">
        <f>[23]!'.SPY121222P105'</f>
        <v>0.25750000000000001</v>
      </c>
      <c r="Q304">
        <f>[1]!'.SPY121222P105'</f>
        <v>8.44</v>
      </c>
      <c r="R304" t="str">
        <f>[2]!'.SPY121222P105'</f>
        <v>X</v>
      </c>
    </row>
    <row r="305" spans="1:18">
      <c r="A305">
        <f>[23]!'.SPY121222C110'</f>
        <v>0.24179999999999999</v>
      </c>
      <c r="C305">
        <f>[1]!'.SPY121222C110'</f>
        <v>23.86</v>
      </c>
      <c r="D305" t="str">
        <f>[2]!'.SPY121222C110'</f>
        <v>N</v>
      </c>
      <c r="E305">
        <f>[4]!'.SPY121222C110'</f>
        <v>23.92</v>
      </c>
      <c r="F305" t="str">
        <f>[5]!'.SPY121222C110'</f>
        <v>X</v>
      </c>
      <c r="G305">
        <f>[6]!'.SPY121222C110'</f>
        <v>24.29</v>
      </c>
      <c r="H305" t="str">
        <f>[7]!'.SPY121222C110'</f>
        <v>X</v>
      </c>
      <c r="I305">
        <f>[24]!'.SPY121222C110'</f>
        <v>41265</v>
      </c>
      <c r="J305">
        <f>[25]!'.SPY121222C110'</f>
        <v>110</v>
      </c>
      <c r="K305">
        <f>[4]!'.SPY121222P110'</f>
        <v>9.81</v>
      </c>
      <c r="L305" t="str">
        <f>[5]!'.SPY121222P110'</f>
        <v>X</v>
      </c>
      <c r="M305">
        <f>[6]!'.SPY121222P110'</f>
        <v>9.9600000000000009</v>
      </c>
      <c r="N305" t="str">
        <f>[7]!'.SPY121222P110'</f>
        <v>X</v>
      </c>
      <c r="O305">
        <f>[23]!'.SPY121222P110'</f>
        <v>0.2465</v>
      </c>
      <c r="Q305">
        <f>[1]!'.SPY121222P110'</f>
        <v>10.14</v>
      </c>
      <c r="R305" t="str">
        <f>[2]!'.SPY121222P110'</f>
        <v>C</v>
      </c>
    </row>
    <row r="306" spans="1:18">
      <c r="A306">
        <f>[23]!'.SPY121222C115'</f>
        <v>0.23250000000000001</v>
      </c>
      <c r="C306">
        <f>[1]!'.SPY121222C115'</f>
        <v>20.9</v>
      </c>
      <c r="D306" t="str">
        <f>[2]!'.SPY121222C115'</f>
        <v>B</v>
      </c>
      <c r="E306">
        <f>[4]!'.SPY121222C115'</f>
        <v>20.5</v>
      </c>
      <c r="F306" t="str">
        <f>[5]!'.SPY121222C115'</f>
        <v>X</v>
      </c>
      <c r="G306">
        <f>[6]!'.SPY121222C115'</f>
        <v>20.88</v>
      </c>
      <c r="H306" t="str">
        <f>[7]!'.SPY121222C115'</f>
        <v>X</v>
      </c>
      <c r="I306">
        <f>[24]!'.SPY121222C115'</f>
        <v>41265</v>
      </c>
      <c r="J306">
        <f>[25]!'.SPY121222C115'</f>
        <v>115</v>
      </c>
      <c r="K306">
        <f>[4]!'.SPY121222P115'</f>
        <v>11.38</v>
      </c>
      <c r="L306" t="str">
        <f>[5]!'.SPY121222P115'</f>
        <v>I</v>
      </c>
      <c r="M306">
        <f>[6]!'.SPY121222P115'</f>
        <v>11.59</v>
      </c>
      <c r="N306" t="str">
        <f>[7]!'.SPY121222P115'</f>
        <v>X</v>
      </c>
      <c r="O306">
        <f>[23]!'.SPY121222P115'</f>
        <v>0.2361</v>
      </c>
      <c r="Q306">
        <f>[1]!'.SPY121222P115'</f>
        <v>11.61</v>
      </c>
      <c r="R306" t="str">
        <f>[2]!'.SPY121222P115'</f>
        <v>I</v>
      </c>
    </row>
    <row r="307" spans="1:18">
      <c r="A307">
        <f>[23]!'.SPY121222C120'</f>
        <v>0.22339999999999999</v>
      </c>
      <c r="C307">
        <f>[1]!'.SPY121222C120'</f>
        <v>17.45</v>
      </c>
      <c r="D307" t="str">
        <f>[2]!'.SPY121222C120'</f>
        <v>Q</v>
      </c>
      <c r="E307">
        <f>[4]!'.SPY121222C120'</f>
        <v>17.329999999999998</v>
      </c>
      <c r="F307" t="str">
        <f>[5]!'.SPY121222C120'</f>
        <v>X</v>
      </c>
      <c r="G307">
        <f>[6]!'.SPY121222C120'</f>
        <v>17.670000000000002</v>
      </c>
      <c r="H307" t="str">
        <f>[7]!'.SPY121222C120'</f>
        <v>I</v>
      </c>
      <c r="I307">
        <f>[24]!'.SPY121222C120'</f>
        <v>41265</v>
      </c>
      <c r="J307">
        <f>[25]!'.SPY121222C120'</f>
        <v>120</v>
      </c>
      <c r="K307">
        <f>[4]!'.SPY121222P120'</f>
        <v>13.15</v>
      </c>
      <c r="L307" t="str">
        <f>[5]!'.SPY121222P120'</f>
        <v>I</v>
      </c>
      <c r="M307">
        <f>[6]!'.SPY121222P120'</f>
        <v>13.42</v>
      </c>
      <c r="N307" t="str">
        <f>[7]!'.SPY121222P120'</f>
        <v>X</v>
      </c>
      <c r="O307">
        <f>[23]!'.SPY121222P120'</f>
        <v>0.22570000000000001</v>
      </c>
      <c r="Q307">
        <f>[1]!'.SPY121222P120'</f>
        <v>13.5</v>
      </c>
      <c r="R307" t="str">
        <f>[2]!'.SPY121222P120'</f>
        <v>C</v>
      </c>
    </row>
    <row r="308" spans="1:18">
      <c r="A308">
        <f>[23]!'.SPY121222C125'</f>
        <v>0.21410000000000001</v>
      </c>
      <c r="C308">
        <f>[1]!'.SPY121222C125'</f>
        <v>14.39</v>
      </c>
      <c r="D308" t="str">
        <f>[2]!'.SPY121222C125'</f>
        <v>I</v>
      </c>
      <c r="E308">
        <f>[4]!'.SPY121222C125'</f>
        <v>14.38</v>
      </c>
      <c r="F308" t="str">
        <f>[5]!'.SPY121222C125'</f>
        <v>X</v>
      </c>
      <c r="G308">
        <f>[6]!'.SPY121222C125'</f>
        <v>14.67</v>
      </c>
      <c r="H308" t="str">
        <f>[7]!'.SPY121222C125'</f>
        <v>X</v>
      </c>
      <c r="I308">
        <f>[24]!'.SPY121222C125'</f>
        <v>41265</v>
      </c>
      <c r="J308">
        <f>[25]!'.SPY121222C125'</f>
        <v>125</v>
      </c>
      <c r="K308">
        <f>[4]!'.SPY121222P125'</f>
        <v>15.18</v>
      </c>
      <c r="L308" t="str">
        <f>[5]!'.SPY121222P125'</f>
        <v>X</v>
      </c>
      <c r="M308">
        <f>[6]!'.SPY121222P125'</f>
        <v>15.5</v>
      </c>
      <c r="N308" t="str">
        <f>[7]!'.SPY121222P125'</f>
        <v>X</v>
      </c>
      <c r="O308">
        <f>[23]!'.SPY121222P125'</f>
        <v>0.216</v>
      </c>
      <c r="Q308">
        <f>[1]!'.SPY121222P125'</f>
        <v>15.62</v>
      </c>
      <c r="R308" t="str">
        <f>[2]!'.SPY121222P125'</f>
        <v>N</v>
      </c>
    </row>
    <row r="309" spans="1:18">
      <c r="A309">
        <f>[23]!'.SPY121222C130'</f>
        <v>0.20569999999999999</v>
      </c>
      <c r="C309">
        <f>[1]!'.SPY121222C130'</f>
        <v>11.9</v>
      </c>
      <c r="D309" t="str">
        <f>[2]!'.SPY121222C130'</f>
        <v>Q</v>
      </c>
      <c r="E309">
        <f>[4]!'.SPY121222C130'</f>
        <v>11.77</v>
      </c>
      <c r="F309" t="str">
        <f>[5]!'.SPY121222C130'</f>
        <v>X</v>
      </c>
      <c r="G309">
        <f>[6]!'.SPY121222C130'</f>
        <v>11.98</v>
      </c>
      <c r="H309" t="str">
        <f>[7]!'.SPY121222C130'</f>
        <v>I</v>
      </c>
      <c r="I309">
        <f>[24]!'.SPY121222C130'</f>
        <v>41265</v>
      </c>
      <c r="J309">
        <f>[25]!'.SPY121222C130'</f>
        <v>130</v>
      </c>
      <c r="K309">
        <f>[4]!'.SPY121222P130'</f>
        <v>17.54</v>
      </c>
      <c r="L309" t="str">
        <f>[5]!'.SPY121222P130'</f>
        <v>X</v>
      </c>
      <c r="M309">
        <f>[6]!'.SPY121222P130'</f>
        <v>17.829999999999998</v>
      </c>
      <c r="N309" t="str">
        <f>[7]!'.SPY121222P130'</f>
        <v>X</v>
      </c>
      <c r="O309">
        <f>[23]!'.SPY121222P130'</f>
        <v>0.20699999999999999</v>
      </c>
      <c r="Q309">
        <f>[1]!'.SPY121222P130'</f>
        <v>17.61</v>
      </c>
      <c r="R309" t="str">
        <f>[2]!'.SPY121222P130'</f>
        <v>A</v>
      </c>
    </row>
    <row r="310" spans="1:18">
      <c r="A310">
        <f>[23]!'.SPY121222C135'</f>
        <v>0.19719999999999999</v>
      </c>
      <c r="C310">
        <f>[1]!'.SPY121222C135'</f>
        <v>9.25</v>
      </c>
      <c r="D310" t="str">
        <f>[2]!'.SPY121222C135'</f>
        <v>I</v>
      </c>
      <c r="E310">
        <f>[4]!'.SPY121222C135'</f>
        <v>9.35</v>
      </c>
      <c r="F310" t="str">
        <f>[5]!'.SPY121222C135'</f>
        <v>I</v>
      </c>
      <c r="G310">
        <f>[6]!'.SPY121222C135'</f>
        <v>9.6</v>
      </c>
      <c r="H310" t="str">
        <f>[7]!'.SPY121222C135'</f>
        <v>B</v>
      </c>
      <c r="I310">
        <f>[24]!'.SPY121222C135'</f>
        <v>41265</v>
      </c>
      <c r="J310">
        <f>[25]!'.SPY121222C135'</f>
        <v>135</v>
      </c>
      <c r="K310">
        <f>[4]!'.SPY121222P135'</f>
        <v>20.16</v>
      </c>
      <c r="L310" t="str">
        <f>[5]!'.SPY121222P135'</f>
        <v>X</v>
      </c>
      <c r="M310">
        <f>[6]!'.SPY121222P135'</f>
        <v>20.45</v>
      </c>
      <c r="N310" t="str">
        <f>[7]!'.SPY121222P135'</f>
        <v>X</v>
      </c>
      <c r="O310">
        <f>[23]!'.SPY121222P135'</f>
        <v>0.19839999999999999</v>
      </c>
      <c r="Q310">
        <f>[1]!'.SPY121222P135'</f>
        <v>20.100000000000001</v>
      </c>
      <c r="R310" t="str">
        <f>[2]!'.SPY121222P135'</f>
        <v>X</v>
      </c>
    </row>
    <row r="311" spans="1:18">
      <c r="A311">
        <f>[23]!'.SPY121222C140'</f>
        <v>0.1895</v>
      </c>
      <c r="C311">
        <f>[1]!'.SPY121222C140'</f>
        <v>7.2</v>
      </c>
      <c r="D311" t="str">
        <f>[2]!'.SPY121222C140'</f>
        <v>Q</v>
      </c>
      <c r="E311">
        <f>[4]!'.SPY121222C140'</f>
        <v>7.32</v>
      </c>
      <c r="F311" t="str">
        <f>[5]!'.SPY121222C140'</f>
        <v>X</v>
      </c>
      <c r="G311">
        <f>[6]!'.SPY121222C140'</f>
        <v>7.51</v>
      </c>
      <c r="H311" t="str">
        <f>[7]!'.SPY121222C140'</f>
        <v>B</v>
      </c>
      <c r="I311">
        <f>[24]!'.SPY121222C140'</f>
        <v>41265</v>
      </c>
      <c r="J311">
        <f>[25]!'.SPY121222C140'</f>
        <v>140</v>
      </c>
      <c r="K311">
        <f>[4]!'.SPY121222P140'</f>
        <v>22.86</v>
      </c>
      <c r="L311" t="str">
        <f>[5]!'.SPY121222P140'</f>
        <v>X</v>
      </c>
      <c r="M311">
        <f>[6]!'.SPY121222P140'</f>
        <v>23.38</v>
      </c>
      <c r="N311" t="str">
        <f>[7]!'.SPY121222P140'</f>
        <v>X</v>
      </c>
      <c r="O311">
        <f>[23]!'.SPY121222P140'</f>
        <v>0.18859999999999999</v>
      </c>
      <c r="Q311">
        <f>[1]!'.SPY121222P140'</f>
        <v>23.15</v>
      </c>
      <c r="R311" t="str">
        <f>[2]!'.SPY121222P140'</f>
        <v>Q</v>
      </c>
    </row>
    <row r="312" spans="1:18">
      <c r="A312">
        <f>[23]!'.SPY121222C145'</f>
        <v>0.18210000000000001</v>
      </c>
      <c r="C312">
        <f>[1]!'.SPY121222C145'</f>
        <v>5.85</v>
      </c>
      <c r="D312" t="str">
        <f>[2]!'.SPY121222C145'</f>
        <v>X</v>
      </c>
      <c r="E312">
        <f>[4]!'.SPY121222C145'</f>
        <v>5.54</v>
      </c>
      <c r="F312" t="str">
        <f>[5]!'.SPY121222C145'</f>
        <v>X</v>
      </c>
      <c r="G312">
        <f>[6]!'.SPY121222C145'</f>
        <v>5.76</v>
      </c>
      <c r="H312" t="str">
        <f>[7]!'.SPY121222C145'</f>
        <v>I</v>
      </c>
      <c r="I312">
        <f>[24]!'.SPY121222C145'</f>
        <v>41265</v>
      </c>
      <c r="J312">
        <f>[25]!'.SPY121222C145'</f>
        <v>145</v>
      </c>
      <c r="K312">
        <f>[4]!'.SPY121222P145'</f>
        <v>26.04</v>
      </c>
      <c r="L312" t="str">
        <f>[5]!'.SPY121222P145'</f>
        <v>X</v>
      </c>
      <c r="M312">
        <f>[6]!'.SPY121222P145'</f>
        <v>26.61</v>
      </c>
      <c r="N312" t="str">
        <f>[7]!'.SPY121222P145'</f>
        <v>X</v>
      </c>
      <c r="O312">
        <f>[23]!'.SPY121222P145'</f>
        <v>0.18049999999999999</v>
      </c>
      <c r="Q312">
        <f>[1]!'.SPY121222P145'</f>
        <v>27.25</v>
      </c>
      <c r="R312" t="str">
        <f>[2]!'.SPY121222P145'</f>
        <v>N</v>
      </c>
    </row>
    <row r="313" spans="1:18">
      <c r="A313">
        <f>[23]!'.SPY121222C150'</f>
        <v>0.17530000000000001</v>
      </c>
      <c r="C313">
        <f>[1]!'.SPY121222C150'</f>
        <v>4.37</v>
      </c>
      <c r="D313" t="str">
        <f>[2]!'.SPY121222C150'</f>
        <v>I</v>
      </c>
      <c r="E313">
        <f>[4]!'.SPY121222C150'</f>
        <v>4.0999999999999996</v>
      </c>
      <c r="F313" t="str">
        <f>[5]!'.SPY121222C150'</f>
        <v>X</v>
      </c>
      <c r="G313">
        <f>[6]!'.SPY121222C150'</f>
        <v>4.3</v>
      </c>
      <c r="H313" t="str">
        <f>[7]!'.SPY121222C150'</f>
        <v>X</v>
      </c>
      <c r="I313">
        <f>[24]!'.SPY121222C150'</f>
        <v>41265</v>
      </c>
      <c r="J313">
        <f>[25]!'.SPY121222C150'</f>
        <v>150</v>
      </c>
      <c r="K313">
        <f>[4]!'.SPY121222P150'</f>
        <v>29.55</v>
      </c>
      <c r="L313" t="str">
        <f>[5]!'.SPY121222P150'</f>
        <v>X</v>
      </c>
      <c r="M313">
        <f>[6]!'.SPY121222P150'</f>
        <v>30.13</v>
      </c>
      <c r="N313" t="str">
        <f>[7]!'.SPY121222P150'</f>
        <v>X</v>
      </c>
      <c r="O313">
        <f>[23]!'.SPY121222P150'</f>
        <v>0.17299999999999999</v>
      </c>
      <c r="Q313">
        <f>[1]!'.SPY121222P150'</f>
        <v>29.5</v>
      </c>
      <c r="R313" t="str">
        <f>[2]!'.SPY121222P150'</f>
        <v>C</v>
      </c>
    </row>
    <row r="314" spans="1:18">
      <c r="A314">
        <f>[23]!'.SPY121222C155'</f>
        <v>0.16889999999999999</v>
      </c>
      <c r="C314">
        <f>[1]!'.SPY121222C155'</f>
        <v>3.14</v>
      </c>
      <c r="D314" t="str">
        <f>[2]!'.SPY121222C155'</f>
        <v>I</v>
      </c>
      <c r="E314">
        <f>[4]!'.SPY121222C155'</f>
        <v>2.95</v>
      </c>
      <c r="F314" t="str">
        <f>[5]!'.SPY121222C155'</f>
        <v>I</v>
      </c>
      <c r="G314">
        <f>[6]!'.SPY121222C155'</f>
        <v>3.12</v>
      </c>
      <c r="H314" t="str">
        <f>[7]!'.SPY121222C155'</f>
        <v>I</v>
      </c>
      <c r="I314">
        <f>[24]!'.SPY121222C155'</f>
        <v>41265</v>
      </c>
      <c r="J314">
        <f>[25]!'.SPY121222C155'</f>
        <v>155</v>
      </c>
      <c r="K314">
        <f>[4]!'.SPY121222P155'</f>
        <v>33.29</v>
      </c>
      <c r="L314" t="str">
        <f>[5]!'.SPY121222P155'</f>
        <v>X</v>
      </c>
      <c r="M314">
        <f>[6]!'.SPY121222P155'</f>
        <v>34.11</v>
      </c>
      <c r="N314" t="str">
        <f>[7]!'.SPY121222P155'</f>
        <v>X</v>
      </c>
      <c r="O314">
        <f>[23]!'.SPY121222P155'</f>
        <v>0.16700000000000001</v>
      </c>
      <c r="Q314">
        <f>[1]!'.SPY121222P155'</f>
        <v>35.6</v>
      </c>
      <c r="R314" t="str">
        <f>[2]!'.SPY121222P155'</f>
        <v>N</v>
      </c>
    </row>
    <row r="315" spans="1:18">
      <c r="A315">
        <f>[23]!'.SPY121222C160'</f>
        <v>0.1633</v>
      </c>
      <c r="C315">
        <f>[1]!'.SPY121222C160'</f>
        <v>2.06</v>
      </c>
      <c r="D315" t="str">
        <f>[2]!'.SPY121222C160'</f>
        <v>X</v>
      </c>
      <c r="E315">
        <f>[4]!'.SPY121222C160'</f>
        <v>2.0699999999999998</v>
      </c>
      <c r="F315" t="str">
        <f>[5]!'.SPY121222C160'</f>
        <v>I</v>
      </c>
      <c r="G315">
        <f>[6]!'.SPY121222C160'</f>
        <v>2.21</v>
      </c>
      <c r="H315" t="str">
        <f>[7]!'.SPY121222C160'</f>
        <v>X</v>
      </c>
      <c r="I315">
        <f>[24]!'.SPY121222C160'</f>
        <v>41265</v>
      </c>
      <c r="J315">
        <f>[25]!'.SPY121222C160'</f>
        <v>160</v>
      </c>
      <c r="K315">
        <f>[4]!'.SPY121222P160'</f>
        <v>37.340000000000003</v>
      </c>
      <c r="L315" t="str">
        <f>[5]!'.SPY121222P160'</f>
        <v>X</v>
      </c>
      <c r="M315">
        <f>[6]!'.SPY121222P160'</f>
        <v>38.119999999999997</v>
      </c>
      <c r="N315" t="str">
        <f>[7]!'.SPY121222P160'</f>
        <v>B</v>
      </c>
      <c r="O315">
        <f>[23]!'.SPY121222P160'</f>
        <v>0.15959999999999999</v>
      </c>
      <c r="Q315">
        <f>[1]!'.SPY121222P160'</f>
        <v>38.4</v>
      </c>
      <c r="R315" t="str">
        <f>[2]!'.SPY121222P160'</f>
        <v>B</v>
      </c>
    </row>
    <row r="316" spans="1:18">
      <c r="A316">
        <f>[23]!'.SPY121222C165'</f>
        <v>0.15820000000000001</v>
      </c>
      <c r="C316">
        <f>[1]!'.SPY121222C165'</f>
        <v>1.54</v>
      </c>
      <c r="D316" t="str">
        <f>[2]!'.SPY121222C165'</f>
        <v>X</v>
      </c>
      <c r="E316">
        <f>[4]!'.SPY121222C165'</f>
        <v>1.41</v>
      </c>
      <c r="F316" t="str">
        <f>[5]!'.SPY121222C165'</f>
        <v>X</v>
      </c>
      <c r="G316">
        <f>[6]!'.SPY121222C165'</f>
        <v>1.53</v>
      </c>
      <c r="H316" t="str">
        <f>[7]!'.SPY121222C165'</f>
        <v>X</v>
      </c>
      <c r="I316">
        <f>[24]!'.SPY121222C165'</f>
        <v>41265</v>
      </c>
      <c r="J316">
        <f>[25]!'.SPY121222C165'</f>
        <v>165</v>
      </c>
      <c r="K316">
        <f>[4]!'.SPY121222P165'</f>
        <v>41.6</v>
      </c>
      <c r="L316" t="str">
        <f>[5]!'.SPY121222P165'</f>
        <v>B</v>
      </c>
      <c r="M316">
        <f>[6]!'.SPY121222P165'</f>
        <v>42.43</v>
      </c>
      <c r="N316" t="str">
        <f>[7]!'.SPY121222P165'</f>
        <v>B</v>
      </c>
      <c r="O316">
        <f>[23]!'.SPY121222P165'</f>
        <v>0.153</v>
      </c>
      <c r="Q316">
        <f>[1]!'.SPY121222P165'</f>
        <v>41.55</v>
      </c>
      <c r="R316" t="str">
        <f>[2]!'.SPY121222P165'</f>
        <v>Q</v>
      </c>
    </row>
    <row r="317" spans="1:18">
      <c r="A317">
        <f>[23]!'.SPY121222C170'</f>
        <v>0.15409999999999999</v>
      </c>
      <c r="C317">
        <f>[1]!'.SPY121222C170'</f>
        <v>0.95</v>
      </c>
      <c r="D317" t="str">
        <f>[2]!'.SPY121222C170'</f>
        <v>X</v>
      </c>
      <c r="E317">
        <f>[4]!'.SPY121222C170'</f>
        <v>0.95</v>
      </c>
      <c r="F317" t="str">
        <f>[5]!'.SPY121222C170'</f>
        <v>X</v>
      </c>
      <c r="G317">
        <f>[6]!'.SPY121222C170'</f>
        <v>1.04</v>
      </c>
      <c r="H317" t="str">
        <f>[7]!'.SPY121222C170'</f>
        <v>X</v>
      </c>
      <c r="I317">
        <f>[24]!'.SPY121222C170'</f>
        <v>41265</v>
      </c>
      <c r="J317">
        <f>[25]!'.SPY121222C170'</f>
        <v>170</v>
      </c>
      <c r="K317">
        <f>[4]!'.SPY121222P170'</f>
        <v>46.05</v>
      </c>
      <c r="L317" t="str">
        <f>[5]!'.SPY121222P170'</f>
        <v>X</v>
      </c>
      <c r="M317">
        <f>[6]!'.SPY121222P170'</f>
        <v>46.88</v>
      </c>
      <c r="N317" t="str">
        <f>[7]!'.SPY121222P170'</f>
        <v>B</v>
      </c>
      <c r="O317">
        <f>[23]!'.SPY121222P170'</f>
        <v>0.1452</v>
      </c>
      <c r="Q317">
        <f>[1]!'.SPY121222P170'</f>
        <v>45.8</v>
      </c>
      <c r="R317" t="str">
        <f>[2]!'.SPY121222P170'</f>
        <v>N</v>
      </c>
    </row>
    <row r="318" spans="1:18">
      <c r="A318">
        <f>[23]!'.SPY121222C175'</f>
        <v>0.14990000000000001</v>
      </c>
      <c r="C318">
        <f>[1]!'.SPY121222C175'</f>
        <v>0.54</v>
      </c>
      <c r="D318" t="str">
        <f>[2]!'.SPY121222C175'</f>
        <v>X</v>
      </c>
      <c r="E318">
        <f>[4]!'.SPY121222C175'</f>
        <v>0.57999999999999996</v>
      </c>
      <c r="F318" t="str">
        <f>[5]!'.SPY121222C175'</f>
        <v>X</v>
      </c>
      <c r="G318">
        <f>[6]!'.SPY121222C175'</f>
        <v>0.71</v>
      </c>
      <c r="H318" t="str">
        <f>[7]!'.SPY121222C175'</f>
        <v>X</v>
      </c>
      <c r="I318">
        <f>[24]!'.SPY121222C175'</f>
        <v>41265</v>
      </c>
      <c r="J318">
        <f>[25]!'.SPY121222C175'</f>
        <v>175</v>
      </c>
      <c r="K318">
        <f>[4]!'.SPY121222P175'</f>
        <v>50.66</v>
      </c>
      <c r="L318" t="str">
        <f>[5]!'.SPY121222P175'</f>
        <v>X</v>
      </c>
      <c r="M318">
        <f>[6]!'.SPY121222P175'</f>
        <v>51.51</v>
      </c>
      <c r="N318" t="str">
        <f>[7]!'.SPY121222P175'</f>
        <v>X</v>
      </c>
      <c r="O318">
        <f>[23]!'.SPY121222P175'</f>
        <v>0.13730000000000001</v>
      </c>
      <c r="Q318">
        <f>[1]!'.SPY121222P175'</f>
        <v>56.96</v>
      </c>
      <c r="R318" t="str">
        <f>[2]!'.SPY121222P175'</f>
        <v>C</v>
      </c>
    </row>
    <row r="319" spans="1:18">
      <c r="A319" t="s">
        <v>48</v>
      </c>
    </row>
    <row r="320" spans="1:18">
      <c r="A320" t="s">
        <v>31</v>
      </c>
      <c r="B320" t="s">
        <v>32</v>
      </c>
      <c r="C320" t="s">
        <v>2</v>
      </c>
      <c r="D320" t="s">
        <v>3</v>
      </c>
      <c r="E320" t="s">
        <v>5</v>
      </c>
      <c r="F320" t="s">
        <v>6</v>
      </c>
      <c r="G320" t="s">
        <v>7</v>
      </c>
      <c r="H320" t="s">
        <v>8</v>
      </c>
      <c r="I320" t="s">
        <v>33</v>
      </c>
      <c r="J320" t="s">
        <v>34</v>
      </c>
      <c r="K320" t="s">
        <v>5</v>
      </c>
      <c r="L320" t="s">
        <v>6</v>
      </c>
      <c r="M320" t="s">
        <v>7</v>
      </c>
      <c r="N320" t="s">
        <v>8</v>
      </c>
      <c r="O320" t="s">
        <v>31</v>
      </c>
      <c r="P320" t="s">
        <v>32</v>
      </c>
      <c r="Q320" t="s">
        <v>2</v>
      </c>
      <c r="R320" t="s">
        <v>3</v>
      </c>
    </row>
    <row r="321" spans="1:18">
      <c r="A321">
        <f>[23]!'.SPY121231C90'</f>
        <v>0.28010000000000002</v>
      </c>
      <c r="C321" t="str">
        <f>[1]!'.SPY121231C90'</f>
        <v>N/A</v>
      </c>
      <c r="D321" t="str">
        <f>[2]!'.SPY121231C90'</f>
        <v xml:space="preserve"> </v>
      </c>
      <c r="E321">
        <f>[4]!'.SPY121231C90'</f>
        <v>39.35</v>
      </c>
      <c r="F321" t="str">
        <f>[5]!'.SPY121231C90'</f>
        <v>I</v>
      </c>
      <c r="G321">
        <f>[6]!'.SPY121231C90'</f>
        <v>39.93</v>
      </c>
      <c r="H321" t="str">
        <f>[7]!'.SPY121231C90'</f>
        <v>X</v>
      </c>
      <c r="I321">
        <f>[24]!'.SPY121231C90'</f>
        <v>41275</v>
      </c>
      <c r="J321">
        <f>[25]!'.SPY121231C90'</f>
        <v>90</v>
      </c>
      <c r="K321">
        <f>[4]!'.SPY121231P90'</f>
        <v>5.14</v>
      </c>
      <c r="L321" t="str">
        <f>[5]!'.SPY121231P90'</f>
        <v>X</v>
      </c>
      <c r="M321">
        <f>[6]!'.SPY121231P90'</f>
        <v>5.29</v>
      </c>
      <c r="N321" t="str">
        <f>[7]!'.SPY121231P90'</f>
        <v>X</v>
      </c>
      <c r="O321">
        <f>[23]!'.SPY121231P90'</f>
        <v>0.28970000000000001</v>
      </c>
      <c r="Q321">
        <f>[1]!'.SPY121231P90'</f>
        <v>5.46</v>
      </c>
      <c r="R321" t="str">
        <f>[2]!'.SPY121231P90'</f>
        <v>X</v>
      </c>
    </row>
    <row r="322" spans="1:18">
      <c r="A322">
        <f>[23]!'.SPY121231C95'</f>
        <v>0.27050000000000002</v>
      </c>
      <c r="C322" t="str">
        <f>[1]!'.SPY121231C95'</f>
        <v>N/A</v>
      </c>
      <c r="D322" t="str">
        <f>[2]!'.SPY121231C95'</f>
        <v xml:space="preserve"> </v>
      </c>
      <c r="E322">
        <f>[4]!'.SPY121231C95'</f>
        <v>35.31</v>
      </c>
      <c r="F322" t="str">
        <f>[5]!'.SPY121231C95'</f>
        <v>X</v>
      </c>
      <c r="G322">
        <f>[6]!'.SPY121231C95'</f>
        <v>35.79</v>
      </c>
      <c r="H322" t="str">
        <f>[7]!'.SPY121231C95'</f>
        <v>X</v>
      </c>
      <c r="I322">
        <f>[24]!'.SPY121231C95'</f>
        <v>41275</v>
      </c>
      <c r="J322">
        <f>[25]!'.SPY121231C95'</f>
        <v>95</v>
      </c>
      <c r="K322">
        <f>[4]!'.SPY121231P95'</f>
        <v>6.09</v>
      </c>
      <c r="L322" t="str">
        <f>[5]!'.SPY121231P95'</f>
        <v>X</v>
      </c>
      <c r="M322">
        <f>[6]!'.SPY121231P95'</f>
        <v>6.29</v>
      </c>
      <c r="N322" t="str">
        <f>[7]!'.SPY121231P95'</f>
        <v>X</v>
      </c>
      <c r="O322">
        <f>[23]!'.SPY121231P95'</f>
        <v>0.27850000000000003</v>
      </c>
      <c r="Q322" t="str">
        <f>[1]!'.SPY121231P95'</f>
        <v>N/A</v>
      </c>
      <c r="R322" t="str">
        <f>[2]!'.SPY121231P95'</f>
        <v xml:space="preserve"> </v>
      </c>
    </row>
    <row r="323" spans="1:18">
      <c r="A323">
        <f>[23]!'.SPY121231C100'</f>
        <v>0.26029999999999998</v>
      </c>
      <c r="C323" t="str">
        <f>[1]!'.SPY121231C100'</f>
        <v>N/A</v>
      </c>
      <c r="D323" t="str">
        <f>[2]!'.SPY121231C100'</f>
        <v xml:space="preserve"> </v>
      </c>
      <c r="E323">
        <f>[4]!'.SPY121231C100'</f>
        <v>31.34</v>
      </c>
      <c r="F323" t="str">
        <f>[5]!'.SPY121231C100'</f>
        <v>X</v>
      </c>
      <c r="G323">
        <f>[6]!'.SPY121231C100'</f>
        <v>31.8</v>
      </c>
      <c r="H323" t="str">
        <f>[7]!'.SPY121231C100'</f>
        <v>X</v>
      </c>
      <c r="I323">
        <f>[24]!'.SPY121231C100'</f>
        <v>41275</v>
      </c>
      <c r="J323">
        <f>[25]!'.SPY121231C100'</f>
        <v>100</v>
      </c>
      <c r="K323">
        <f>[4]!'.SPY121231P100'</f>
        <v>7.18</v>
      </c>
      <c r="L323" t="str">
        <f>[5]!'.SPY121231P100'</f>
        <v>X</v>
      </c>
      <c r="M323">
        <f>[6]!'.SPY121231P100'</f>
        <v>7.4</v>
      </c>
      <c r="N323" t="str">
        <f>[7]!'.SPY121231P100'</f>
        <v>X</v>
      </c>
      <c r="O323">
        <f>[23]!'.SPY121231P100'</f>
        <v>0.26740000000000003</v>
      </c>
      <c r="Q323" t="str">
        <f>[1]!'.SPY121231P100'</f>
        <v>N/A</v>
      </c>
      <c r="R323" t="str">
        <f>[2]!'.SPY121231P100'</f>
        <v xml:space="preserve"> </v>
      </c>
    </row>
    <row r="324" spans="1:18">
      <c r="A324">
        <f>[23]!'.SPY121231C105'</f>
        <v>0.2505</v>
      </c>
      <c r="C324" t="str">
        <f>[1]!'.SPY121231C105'</f>
        <v>N/A</v>
      </c>
      <c r="D324" t="str">
        <f>[2]!'.SPY121231C105'</f>
        <v xml:space="preserve"> </v>
      </c>
      <c r="E324">
        <f>[4]!'.SPY121231C105'</f>
        <v>27.53</v>
      </c>
      <c r="F324" t="str">
        <f>[5]!'.SPY121231C105'</f>
        <v>X</v>
      </c>
      <c r="G324">
        <f>[6]!'.SPY121231C105'</f>
        <v>27.99</v>
      </c>
      <c r="H324" t="str">
        <f>[7]!'.SPY121231C105'</f>
        <v>X</v>
      </c>
      <c r="I324">
        <f>[24]!'.SPY121231C105'</f>
        <v>41275</v>
      </c>
      <c r="J324">
        <f>[25]!'.SPY121231C105'</f>
        <v>105</v>
      </c>
      <c r="K324">
        <f>[4]!'.SPY121231P105'</f>
        <v>8.43</v>
      </c>
      <c r="L324" t="str">
        <f>[5]!'.SPY121231P105'</f>
        <v>X</v>
      </c>
      <c r="M324">
        <f>[6]!'.SPY121231P105'</f>
        <v>8.6</v>
      </c>
      <c r="N324" t="str">
        <f>[7]!'.SPY121231P105'</f>
        <v>I</v>
      </c>
      <c r="O324">
        <f>[23]!'.SPY121231P105'</f>
        <v>0.25600000000000001</v>
      </c>
      <c r="Q324">
        <f>[1]!'.SPY121231P105'</f>
        <v>8.82</v>
      </c>
      <c r="R324" t="str">
        <f>[2]!'.SPY121231P105'</f>
        <v>X</v>
      </c>
    </row>
    <row r="325" spans="1:18">
      <c r="A325">
        <f>[23]!'.SPY121231C110'</f>
        <v>0.2407</v>
      </c>
      <c r="C325" t="str">
        <f>[1]!'.SPY121231C110'</f>
        <v>N/A</v>
      </c>
      <c r="D325" t="str">
        <f>[2]!'.SPY121231C110'</f>
        <v xml:space="preserve"> </v>
      </c>
      <c r="E325">
        <f>[4]!'.SPY121231C110'</f>
        <v>23.88</v>
      </c>
      <c r="F325" t="str">
        <f>[5]!'.SPY121231C110'</f>
        <v>X</v>
      </c>
      <c r="G325">
        <f>[6]!'.SPY121231C110'</f>
        <v>24.36</v>
      </c>
      <c r="H325" t="str">
        <f>[7]!'.SPY121231C110'</f>
        <v>X</v>
      </c>
      <c r="I325">
        <f>[24]!'.SPY121231C110'</f>
        <v>41275</v>
      </c>
      <c r="J325">
        <f>[25]!'.SPY121231C110'</f>
        <v>110</v>
      </c>
      <c r="K325">
        <f>[4]!'.SPY121231P110'</f>
        <v>9.84</v>
      </c>
      <c r="L325" t="str">
        <f>[5]!'.SPY121231P110'</f>
        <v>X</v>
      </c>
      <c r="M325">
        <f>[6]!'.SPY121231P110'</f>
        <v>10.09</v>
      </c>
      <c r="N325" t="str">
        <f>[7]!'.SPY121231P110'</f>
        <v>X</v>
      </c>
      <c r="O325">
        <f>[23]!'.SPY121231P110'</f>
        <v>0.24590000000000001</v>
      </c>
      <c r="Q325">
        <f>[1]!'.SPY121231P110'</f>
        <v>10.28</v>
      </c>
      <c r="R325" t="str">
        <f>[2]!'.SPY121231P110'</f>
        <v>N</v>
      </c>
    </row>
    <row r="326" spans="1:18">
      <c r="A326">
        <f>[23]!'.SPY121231C115'</f>
        <v>0.23169999999999999</v>
      </c>
      <c r="C326" t="str">
        <f>[1]!'.SPY121231C115'</f>
        <v>N/A</v>
      </c>
      <c r="D326" t="str">
        <f>[2]!'.SPY121231C115'</f>
        <v xml:space="preserve"> </v>
      </c>
      <c r="E326">
        <f>[4]!'.SPY121231C115'</f>
        <v>20.5</v>
      </c>
      <c r="F326" t="str">
        <f>[5]!'.SPY121231C115'</f>
        <v>X</v>
      </c>
      <c r="G326">
        <f>[6]!'.SPY121231C115'</f>
        <v>20.93</v>
      </c>
      <c r="H326" t="str">
        <f>[7]!'.SPY121231C115'</f>
        <v>X</v>
      </c>
      <c r="I326">
        <f>[24]!'.SPY121231C115'</f>
        <v>41275</v>
      </c>
      <c r="J326">
        <f>[25]!'.SPY121231C115'</f>
        <v>115</v>
      </c>
      <c r="K326">
        <f>[4]!'.SPY121231P115'</f>
        <v>11.43</v>
      </c>
      <c r="L326" t="str">
        <f>[5]!'.SPY121231P115'</f>
        <v>X</v>
      </c>
      <c r="M326">
        <f>[6]!'.SPY121231P115'</f>
        <v>11.68</v>
      </c>
      <c r="N326" t="str">
        <f>[7]!'.SPY121231P115'</f>
        <v>X</v>
      </c>
      <c r="O326">
        <f>[23]!'.SPY121231P115'</f>
        <v>0.23530000000000001</v>
      </c>
      <c r="Q326">
        <f>[1]!'.SPY121231P115'</f>
        <v>11.92</v>
      </c>
      <c r="R326" t="str">
        <f>[2]!'.SPY121231P115'</f>
        <v>I</v>
      </c>
    </row>
    <row r="327" spans="1:18">
      <c r="A327">
        <f>[23]!'.SPY121231C120'</f>
        <v>0.22270000000000001</v>
      </c>
      <c r="C327">
        <f>[1]!'.SPY121231C120'</f>
        <v>17.649999999999999</v>
      </c>
      <c r="D327" t="str">
        <f>[2]!'.SPY121231C120'</f>
        <v>Q</v>
      </c>
      <c r="E327">
        <f>[4]!'.SPY121231C120'</f>
        <v>17.329999999999998</v>
      </c>
      <c r="F327" t="str">
        <f>[5]!'.SPY121231C120'</f>
        <v>X</v>
      </c>
      <c r="G327">
        <f>[6]!'.SPY121231C120'</f>
        <v>17.739999999999998</v>
      </c>
      <c r="H327" t="str">
        <f>[7]!'.SPY121231C120'</f>
        <v>X</v>
      </c>
      <c r="I327">
        <f>[24]!'.SPY121231C120'</f>
        <v>41275</v>
      </c>
      <c r="J327">
        <f>[25]!'.SPY121231C120'</f>
        <v>120</v>
      </c>
      <c r="K327">
        <f>[4]!'.SPY121231P120'</f>
        <v>13.18</v>
      </c>
      <c r="L327" t="str">
        <f>[5]!'.SPY121231P120'</f>
        <v>X</v>
      </c>
      <c r="M327">
        <f>[6]!'.SPY121231P120'</f>
        <v>13.54</v>
      </c>
      <c r="N327" t="str">
        <f>[7]!'.SPY121231P120'</f>
        <v>X</v>
      </c>
      <c r="O327">
        <f>[23]!'.SPY121231P120'</f>
        <v>0.22500000000000001</v>
      </c>
      <c r="Q327">
        <f>[1]!'.SPY121231P120'</f>
        <v>13.23</v>
      </c>
      <c r="R327" t="str">
        <f>[2]!'.SPY121231P120'</f>
        <v>C</v>
      </c>
    </row>
    <row r="328" spans="1:18">
      <c r="A328">
        <f>[23]!'.SPY121231C125'</f>
        <v>0.21340000000000001</v>
      </c>
      <c r="C328" t="str">
        <f>[1]!'.SPY121231C125'</f>
        <v>N/A</v>
      </c>
      <c r="D328" t="str">
        <f>[2]!'.SPY121231C125'</f>
        <v xml:space="preserve"> </v>
      </c>
      <c r="E328">
        <f>[4]!'.SPY121231C125'</f>
        <v>14.4</v>
      </c>
      <c r="F328" t="str">
        <f>[5]!'.SPY121231C125'</f>
        <v>X</v>
      </c>
      <c r="G328">
        <f>[6]!'.SPY121231C125'</f>
        <v>14.72</v>
      </c>
      <c r="H328" t="str">
        <f>[7]!'.SPY121231C125'</f>
        <v>X</v>
      </c>
      <c r="I328">
        <f>[24]!'.SPY121231C125'</f>
        <v>41275</v>
      </c>
      <c r="J328">
        <f>[25]!'.SPY121231C125'</f>
        <v>125</v>
      </c>
      <c r="K328">
        <f>[4]!'.SPY121231P125'</f>
        <v>15.19</v>
      </c>
      <c r="L328" t="str">
        <f>[5]!'.SPY121231P125'</f>
        <v>X</v>
      </c>
      <c r="M328">
        <f>[6]!'.SPY121231P125'</f>
        <v>15.61</v>
      </c>
      <c r="N328" t="str">
        <f>[7]!'.SPY121231P125'</f>
        <v>X</v>
      </c>
      <c r="O328">
        <f>[23]!'.SPY121231P125'</f>
        <v>0.21510000000000001</v>
      </c>
      <c r="Q328">
        <f>[1]!'.SPY121231P125'</f>
        <v>15.86</v>
      </c>
      <c r="R328" t="str">
        <f>[2]!'.SPY121231P125'</f>
        <v>C</v>
      </c>
    </row>
    <row r="329" spans="1:18">
      <c r="A329">
        <f>[23]!'.SPY121231C130'</f>
        <v>0.20480000000000001</v>
      </c>
      <c r="C329" t="str">
        <f>[1]!'.SPY121231C130'</f>
        <v>N/A</v>
      </c>
      <c r="D329" t="str">
        <f>[2]!'.SPY121231C130'</f>
        <v xml:space="preserve"> </v>
      </c>
      <c r="E329">
        <f>[4]!'.SPY121231C130'</f>
        <v>11.73</v>
      </c>
      <c r="F329" t="str">
        <f>[5]!'.SPY121231C130'</f>
        <v>X</v>
      </c>
      <c r="G329">
        <f>[6]!'.SPY121231C130'</f>
        <v>12.06</v>
      </c>
      <c r="H329" t="str">
        <f>[7]!'.SPY121231C130'</f>
        <v>X</v>
      </c>
      <c r="I329">
        <f>[24]!'.SPY121231C130'</f>
        <v>41275</v>
      </c>
      <c r="J329">
        <f>[25]!'.SPY121231C130'</f>
        <v>130</v>
      </c>
      <c r="K329">
        <f>[4]!'.SPY121231P130'</f>
        <v>17.53</v>
      </c>
      <c r="L329" t="str">
        <f>[5]!'.SPY121231P130'</f>
        <v>X</v>
      </c>
      <c r="M329">
        <f>[6]!'.SPY121231P130'</f>
        <v>17.96</v>
      </c>
      <c r="N329" t="str">
        <f>[7]!'.SPY121231P130'</f>
        <v>X</v>
      </c>
      <c r="O329">
        <f>[23]!'.SPY121231P130'</f>
        <v>0.20619999999999999</v>
      </c>
      <c r="Q329" t="str">
        <f>[1]!'.SPY121231P130'</f>
        <v>N/A</v>
      </c>
      <c r="R329" t="str">
        <f>[2]!'.SPY121231P130'</f>
        <v xml:space="preserve"> </v>
      </c>
    </row>
    <row r="330" spans="1:18">
      <c r="A330">
        <f>[23]!'.SPY121231C135'</f>
        <v>0.19689999999999999</v>
      </c>
      <c r="C330" t="str">
        <f>[1]!'.SPY121231C135'</f>
        <v>N/A</v>
      </c>
      <c r="D330" t="str">
        <f>[2]!'.SPY121231C135'</f>
        <v xml:space="preserve"> </v>
      </c>
      <c r="E330">
        <f>[4]!'.SPY121231C135'</f>
        <v>9.3699999999999992</v>
      </c>
      <c r="F330" t="str">
        <f>[5]!'.SPY121231C135'</f>
        <v>X</v>
      </c>
      <c r="G330">
        <f>[6]!'.SPY121231C135'</f>
        <v>9.69</v>
      </c>
      <c r="H330" t="str">
        <f>[7]!'.SPY121231C135'</f>
        <v>X</v>
      </c>
      <c r="I330">
        <f>[24]!'.SPY121231C135'</f>
        <v>41275</v>
      </c>
      <c r="J330">
        <f>[25]!'.SPY121231C135'</f>
        <v>135</v>
      </c>
      <c r="K330">
        <f>[4]!'.SPY121231P135'</f>
        <v>20.190000000000001</v>
      </c>
      <c r="L330" t="str">
        <f>[5]!'.SPY121231P135'</f>
        <v>X</v>
      </c>
      <c r="M330">
        <f>[6]!'.SPY121231P135'</f>
        <v>20.56</v>
      </c>
      <c r="N330" t="str">
        <f>[7]!'.SPY121231P135'</f>
        <v>X</v>
      </c>
      <c r="O330">
        <f>[23]!'.SPY121231P135'</f>
        <v>0.19769999999999999</v>
      </c>
      <c r="Q330">
        <f>[1]!'.SPY121231P135'</f>
        <v>21.27</v>
      </c>
      <c r="R330" t="str">
        <f>[2]!'.SPY121231P135'</f>
        <v>Z</v>
      </c>
    </row>
    <row r="331" spans="1:18">
      <c r="A331">
        <f>[23]!'.SPY121231C140'</f>
        <v>0.189</v>
      </c>
      <c r="C331" t="str">
        <f>[1]!'.SPY121231C140'</f>
        <v>N/A</v>
      </c>
      <c r="D331" t="str">
        <f>[2]!'.SPY121231C140'</f>
        <v xml:space="preserve"> </v>
      </c>
      <c r="E331">
        <f>[4]!'.SPY121231C140'</f>
        <v>7.3</v>
      </c>
      <c r="F331" t="str">
        <f>[5]!'.SPY121231C140'</f>
        <v>X</v>
      </c>
      <c r="G331">
        <f>[6]!'.SPY121231C140'</f>
        <v>7.6</v>
      </c>
      <c r="H331" t="str">
        <f>[7]!'.SPY121231C140'</f>
        <v>X</v>
      </c>
      <c r="I331">
        <f>[24]!'.SPY121231C140'</f>
        <v>41275</v>
      </c>
      <c r="J331">
        <f>[25]!'.SPY121231C140'</f>
        <v>140</v>
      </c>
      <c r="K331">
        <f>[4]!'.SPY121231P140'</f>
        <v>22.95</v>
      </c>
      <c r="L331" t="str">
        <f>[5]!'.SPY121231P140'</f>
        <v>X</v>
      </c>
      <c r="M331">
        <f>[6]!'.SPY121231P140'</f>
        <v>23.49</v>
      </c>
      <c r="N331" t="str">
        <f>[7]!'.SPY121231P140'</f>
        <v>X</v>
      </c>
      <c r="O331">
        <f>[23]!'.SPY121231P140'</f>
        <v>0.18840000000000001</v>
      </c>
      <c r="Q331">
        <f>[1]!'.SPY121231P140'</f>
        <v>23</v>
      </c>
      <c r="R331" t="str">
        <f>[2]!'.SPY121231P140'</f>
        <v>Q</v>
      </c>
    </row>
    <row r="332" spans="1:18">
      <c r="A332">
        <f>[23]!'.SPY121231C145'</f>
        <v>0.18160000000000001</v>
      </c>
      <c r="C332" t="str">
        <f>[1]!'.SPY121231C145'</f>
        <v>N/A</v>
      </c>
      <c r="D332" t="str">
        <f>[2]!'.SPY121231C145'</f>
        <v xml:space="preserve"> </v>
      </c>
      <c r="E332">
        <f>[4]!'.SPY121231C145'</f>
        <v>5.55</v>
      </c>
      <c r="F332" t="str">
        <f>[5]!'.SPY121231C145'</f>
        <v>X</v>
      </c>
      <c r="G332">
        <f>[6]!'.SPY121231C145'</f>
        <v>5.82</v>
      </c>
      <c r="H332" t="str">
        <f>[7]!'.SPY121231C145'</f>
        <v>X</v>
      </c>
      <c r="I332">
        <f>[24]!'.SPY121231C145'</f>
        <v>41275</v>
      </c>
      <c r="J332">
        <f>[25]!'.SPY121231C145'</f>
        <v>145</v>
      </c>
      <c r="K332">
        <f>[4]!'.SPY121231P145'</f>
        <v>26.14</v>
      </c>
      <c r="L332" t="str">
        <f>[5]!'.SPY121231P145'</f>
        <v>X</v>
      </c>
      <c r="M332">
        <f>[6]!'.SPY121231P145'</f>
        <v>26.74</v>
      </c>
      <c r="N332" t="str">
        <f>[7]!'.SPY121231P145'</f>
        <v>X</v>
      </c>
      <c r="O332">
        <f>[23]!'.SPY121231P145'</f>
        <v>0.1807</v>
      </c>
      <c r="Q332" t="str">
        <f>[1]!'.SPY121231P145'</f>
        <v>N/A</v>
      </c>
      <c r="R332" t="str">
        <f>[2]!'.SPY121231P145'</f>
        <v xml:space="preserve"> </v>
      </c>
    </row>
    <row r="333" spans="1:18">
      <c r="A333">
        <f>[23]!'.SPY121231C150'</f>
        <v>0.17480000000000001</v>
      </c>
      <c r="C333">
        <f>[1]!'.SPY121231C150'</f>
        <v>4.4000000000000004</v>
      </c>
      <c r="D333" t="str">
        <f>[2]!'.SPY121231C150'</f>
        <v>X</v>
      </c>
      <c r="E333">
        <f>[4]!'.SPY121231C150'</f>
        <v>4.12</v>
      </c>
      <c r="F333" t="str">
        <f>[5]!'.SPY121231C150'</f>
        <v>X</v>
      </c>
      <c r="G333">
        <f>[6]!'.SPY121231C150'</f>
        <v>4.34</v>
      </c>
      <c r="H333" t="str">
        <f>[7]!'.SPY121231C150'</f>
        <v>X</v>
      </c>
      <c r="I333">
        <f>[24]!'.SPY121231C150'</f>
        <v>41275</v>
      </c>
      <c r="J333">
        <f>[25]!'.SPY121231C150'</f>
        <v>150</v>
      </c>
      <c r="K333">
        <f>[4]!'.SPY121231P150'</f>
        <v>29.63</v>
      </c>
      <c r="L333" t="str">
        <f>[5]!'.SPY121231P150'</f>
        <v>X</v>
      </c>
      <c r="M333">
        <f>[6]!'.SPY121231P150'</f>
        <v>30.25</v>
      </c>
      <c r="N333" t="str">
        <f>[7]!'.SPY121231P150'</f>
        <v>X</v>
      </c>
      <c r="O333">
        <f>[23]!'.SPY121231P150'</f>
        <v>0.17299999999999999</v>
      </c>
      <c r="Q333" t="str">
        <f>[1]!'.SPY121231P150'</f>
        <v>N/A</v>
      </c>
      <c r="R333" t="str">
        <f>[2]!'.SPY121231P150'</f>
        <v xml:space="preserve"> </v>
      </c>
    </row>
    <row r="334" spans="1:18">
      <c r="A334">
        <f>[23]!'.SPY121231C155'</f>
        <v>0.16839999999999999</v>
      </c>
      <c r="C334" t="str">
        <f>[1]!'.SPY121231C155'</f>
        <v>N/A</v>
      </c>
      <c r="D334" t="str">
        <f>[2]!'.SPY121231C155'</f>
        <v xml:space="preserve"> </v>
      </c>
      <c r="E334">
        <f>[4]!'.SPY121231C155'</f>
        <v>2.96</v>
      </c>
      <c r="F334" t="str">
        <f>[5]!'.SPY121231C155'</f>
        <v>X</v>
      </c>
      <c r="G334">
        <f>[6]!'.SPY121231C155'</f>
        <v>3.16</v>
      </c>
      <c r="H334" t="str">
        <f>[7]!'.SPY121231C155'</f>
        <v>X</v>
      </c>
      <c r="I334">
        <f>[24]!'.SPY121231C155'</f>
        <v>41275</v>
      </c>
      <c r="J334">
        <f>[25]!'.SPY121231C155'</f>
        <v>155</v>
      </c>
      <c r="K334">
        <f>[4]!'.SPY121231P155'</f>
        <v>33.4</v>
      </c>
      <c r="L334" t="str">
        <f>[5]!'.SPY121231P155'</f>
        <v>X</v>
      </c>
      <c r="M334">
        <f>[6]!'.SPY121231P155'</f>
        <v>34.17</v>
      </c>
      <c r="N334" t="str">
        <f>[7]!'.SPY121231P155'</f>
        <v>X</v>
      </c>
      <c r="O334">
        <f>[23]!'.SPY121231P155'</f>
        <v>0.16689999999999999</v>
      </c>
      <c r="Q334" t="str">
        <f>[1]!'.SPY121231P155'</f>
        <v>N/A</v>
      </c>
      <c r="R334" t="str">
        <f>[2]!'.SPY121231P155'</f>
        <v xml:space="preserve"> </v>
      </c>
    </row>
    <row r="335" spans="1:18">
      <c r="A335" t="s">
        <v>49</v>
      </c>
    </row>
    <row r="336" spans="1:18">
      <c r="A336" t="s">
        <v>31</v>
      </c>
      <c r="B336" t="s">
        <v>32</v>
      </c>
      <c r="C336" t="s">
        <v>2</v>
      </c>
      <c r="D336" t="s">
        <v>3</v>
      </c>
      <c r="E336" t="s">
        <v>5</v>
      </c>
      <c r="F336" t="s">
        <v>6</v>
      </c>
      <c r="G336" t="s">
        <v>7</v>
      </c>
      <c r="H336" t="s">
        <v>8</v>
      </c>
      <c r="I336" t="s">
        <v>33</v>
      </c>
      <c r="J336" t="s">
        <v>34</v>
      </c>
      <c r="K336" t="s">
        <v>5</v>
      </c>
      <c r="L336" t="s">
        <v>6</v>
      </c>
      <c r="M336" t="s">
        <v>7</v>
      </c>
      <c r="N336" t="s">
        <v>8</v>
      </c>
      <c r="O336" t="s">
        <v>31</v>
      </c>
      <c r="P336" t="s">
        <v>32</v>
      </c>
      <c r="Q336" t="s">
        <v>2</v>
      </c>
      <c r="R336" t="s">
        <v>3</v>
      </c>
    </row>
    <row r="337" spans="1:18">
      <c r="A337">
        <f>[23]!'.SPY130119C70'</f>
        <v>0.35560000000000003</v>
      </c>
      <c r="C337">
        <f>[1]!'.SPY130119C70'</f>
        <v>57.5</v>
      </c>
      <c r="D337" t="str">
        <f>[2]!'.SPY130119C70'</f>
        <v>C</v>
      </c>
      <c r="E337">
        <f>[4]!'.SPY130119C70'</f>
        <v>57.36</v>
      </c>
      <c r="F337" t="str">
        <f>[5]!'.SPY130119C70'</f>
        <v>B</v>
      </c>
      <c r="G337">
        <f>[6]!'.SPY130119C70'</f>
        <v>57.96</v>
      </c>
      <c r="H337" t="str">
        <f>[7]!'.SPY130119C70'</f>
        <v>X</v>
      </c>
      <c r="I337">
        <f>[24]!'.SPY130119C70'</f>
        <v>41293</v>
      </c>
      <c r="J337">
        <f>[25]!'.SPY130119C70'</f>
        <v>70</v>
      </c>
      <c r="K337">
        <f>[4]!'.SPY130119P70'</f>
        <v>2.4700000000000002</v>
      </c>
      <c r="L337" t="str">
        <f>[5]!'.SPY130119P70'</f>
        <v>X</v>
      </c>
      <c r="M337">
        <f>[6]!'.SPY130119P70'</f>
        <v>2.58</v>
      </c>
      <c r="N337" t="str">
        <f>[7]!'.SPY130119P70'</f>
        <v>X</v>
      </c>
      <c r="O337">
        <f>[23]!'.SPY130119P70'</f>
        <v>0.33789999999999998</v>
      </c>
      <c r="Q337">
        <f>[1]!'.SPY130119P70'</f>
        <v>2.4700000000000002</v>
      </c>
      <c r="R337" t="str">
        <f>[2]!'.SPY130119P70'</f>
        <v>C</v>
      </c>
    </row>
    <row r="338" spans="1:18">
      <c r="A338">
        <f>[23]!'.SPY130119C80'</f>
        <v>0.3095</v>
      </c>
      <c r="C338">
        <f>[1]!'.SPY130119C80'</f>
        <v>48.9</v>
      </c>
      <c r="D338" t="str">
        <f>[2]!'.SPY130119C80'</f>
        <v>N</v>
      </c>
      <c r="E338">
        <f>[4]!'.SPY130119C80'</f>
        <v>48.2</v>
      </c>
      <c r="F338" t="str">
        <f>[5]!'.SPY130119C80'</f>
        <v>B</v>
      </c>
      <c r="G338">
        <f>[6]!'.SPY130119C80'</f>
        <v>48.76</v>
      </c>
      <c r="H338" t="str">
        <f>[7]!'.SPY130119C80'</f>
        <v>X</v>
      </c>
      <c r="I338">
        <f>[24]!'.SPY130119C80'</f>
        <v>41293</v>
      </c>
      <c r="J338">
        <f>[25]!'.SPY130119C80'</f>
        <v>80</v>
      </c>
      <c r="K338">
        <f>[4]!'.SPY130119P80'</f>
        <v>3.7</v>
      </c>
      <c r="L338" t="str">
        <f>[5]!'.SPY130119P80'</f>
        <v>X</v>
      </c>
      <c r="M338">
        <f>[6]!'.SPY130119P80'</f>
        <v>3.85</v>
      </c>
      <c r="N338" t="str">
        <f>[7]!'.SPY130119P80'</f>
        <v>X</v>
      </c>
      <c r="O338">
        <f>[23]!'.SPY130119P80'</f>
        <v>0.31369999999999998</v>
      </c>
      <c r="Q338">
        <f>[1]!'.SPY130119P80'</f>
        <v>4.07</v>
      </c>
      <c r="R338" t="str">
        <f>[2]!'.SPY130119P80'</f>
        <v>X</v>
      </c>
    </row>
    <row r="339" spans="1:18">
      <c r="A339">
        <f>[23]!'.SPY130119C90'</f>
        <v>0.28220000000000001</v>
      </c>
      <c r="C339">
        <f>[1]!'.SPY130119C90'</f>
        <v>39.54</v>
      </c>
      <c r="D339" t="str">
        <f>[2]!'.SPY130119C90'</f>
        <v>C</v>
      </c>
      <c r="E339">
        <f>[4]!'.SPY130119C90'</f>
        <v>39.54</v>
      </c>
      <c r="F339" t="str">
        <f>[5]!'.SPY130119C90'</f>
        <v>X</v>
      </c>
      <c r="G339">
        <f>[6]!'.SPY130119C90'</f>
        <v>40.08</v>
      </c>
      <c r="H339" t="str">
        <f>[7]!'.SPY130119C90'</f>
        <v>X</v>
      </c>
      <c r="I339">
        <f>[24]!'.SPY130119C90'</f>
        <v>41293</v>
      </c>
      <c r="J339">
        <f>[25]!'.SPY130119C90'</f>
        <v>90</v>
      </c>
      <c r="K339">
        <f>[4]!'.SPY130119P90'</f>
        <v>5.29</v>
      </c>
      <c r="L339" t="str">
        <f>[5]!'.SPY130119P90'</f>
        <v>X</v>
      </c>
      <c r="M339">
        <f>[6]!'.SPY130119P90'</f>
        <v>5.48</v>
      </c>
      <c r="N339" t="str">
        <f>[7]!'.SPY130119P90'</f>
        <v>X</v>
      </c>
      <c r="O339">
        <f>[23]!'.SPY130119P90'</f>
        <v>0.2898</v>
      </c>
      <c r="Q339">
        <f>[1]!'.SPY130119P90'</f>
        <v>5.29</v>
      </c>
      <c r="R339" t="str">
        <f>[2]!'.SPY130119P90'</f>
        <v>N</v>
      </c>
    </row>
    <row r="340" spans="1:18">
      <c r="A340">
        <f>[23]!'.SPY130119C100'</f>
        <v>0.2611</v>
      </c>
      <c r="C340">
        <f>[1]!'.SPY130119C100'</f>
        <v>31.45</v>
      </c>
      <c r="D340" t="str">
        <f>[2]!'.SPY130119C100'</f>
        <v>I</v>
      </c>
      <c r="E340">
        <f>[4]!'.SPY130119C100'</f>
        <v>31.47</v>
      </c>
      <c r="F340" t="str">
        <f>[5]!'.SPY130119C100'</f>
        <v>X</v>
      </c>
      <c r="G340">
        <f>[6]!'.SPY130119C100'</f>
        <v>31.98</v>
      </c>
      <c r="H340" t="str">
        <f>[7]!'.SPY130119C100'</f>
        <v>X</v>
      </c>
      <c r="I340">
        <f>[24]!'.SPY130119C100'</f>
        <v>41293</v>
      </c>
      <c r="J340">
        <f>[25]!'.SPY130119C100'</f>
        <v>100</v>
      </c>
      <c r="K340">
        <f>[4]!'.SPY130119P100'</f>
        <v>7.37</v>
      </c>
      <c r="L340" t="str">
        <f>[5]!'.SPY130119P100'</f>
        <v>X</v>
      </c>
      <c r="M340">
        <f>[6]!'.SPY130119P100'</f>
        <v>7.6</v>
      </c>
      <c r="N340" t="str">
        <f>[7]!'.SPY130119P100'</f>
        <v>I</v>
      </c>
      <c r="O340">
        <f>[23]!'.SPY130119P100'</f>
        <v>0.26750000000000002</v>
      </c>
      <c r="Q340">
        <f>[1]!'.SPY130119P100'</f>
        <v>7.49</v>
      </c>
      <c r="R340" t="str">
        <f>[2]!'.SPY130119P100'</f>
        <v>C</v>
      </c>
    </row>
    <row r="341" spans="1:18">
      <c r="A341">
        <f>[23]!'.SPY130119C110'</f>
        <v>0.24160000000000001</v>
      </c>
      <c r="C341">
        <f>[1]!'.SPY130119C110'</f>
        <v>24.5</v>
      </c>
      <c r="D341" t="str">
        <f>[2]!'.SPY130119C110'</f>
        <v>X</v>
      </c>
      <c r="E341">
        <f>[4]!'.SPY130119C110'</f>
        <v>24.09</v>
      </c>
      <c r="F341" t="str">
        <f>[5]!'.SPY130119C110'</f>
        <v>X</v>
      </c>
      <c r="G341">
        <f>[6]!'.SPY130119C110'</f>
        <v>24.52</v>
      </c>
      <c r="H341" t="str">
        <f>[7]!'.SPY130119C110'</f>
        <v>X</v>
      </c>
      <c r="I341">
        <f>[24]!'.SPY130119C110'</f>
        <v>41293</v>
      </c>
      <c r="J341">
        <f>[25]!'.SPY130119C110'</f>
        <v>110</v>
      </c>
      <c r="K341">
        <f>[4]!'.SPY130119P110'</f>
        <v>10.039999999999999</v>
      </c>
      <c r="L341" t="str">
        <f>[5]!'.SPY130119P110'</f>
        <v>X</v>
      </c>
      <c r="M341">
        <f>[6]!'.SPY130119P110'</f>
        <v>10.32</v>
      </c>
      <c r="N341" t="str">
        <f>[7]!'.SPY130119P110'</f>
        <v>X</v>
      </c>
      <c r="O341">
        <f>[23]!'.SPY130119P110'</f>
        <v>0.24610000000000001</v>
      </c>
      <c r="Q341">
        <f>[1]!'.SPY130119P110'</f>
        <v>10.3</v>
      </c>
      <c r="R341" t="str">
        <f>[2]!'.SPY130119P110'</f>
        <v>I</v>
      </c>
    </row>
    <row r="342" spans="1:18">
      <c r="A342">
        <f>[23]!'.SPY130119C119'</f>
        <v>0.22550000000000001</v>
      </c>
      <c r="C342">
        <f>[1]!'.SPY130119C119'</f>
        <v>17.7</v>
      </c>
      <c r="D342" t="str">
        <f>[2]!'.SPY130119C119'</f>
        <v>N</v>
      </c>
      <c r="E342">
        <f>[4]!'.SPY130119C119'</f>
        <v>18.14</v>
      </c>
      <c r="F342" t="str">
        <f>[5]!'.SPY130119C119'</f>
        <v>X</v>
      </c>
      <c r="G342">
        <f>[6]!'.SPY130119C119'</f>
        <v>18.59</v>
      </c>
      <c r="H342" t="str">
        <f>[7]!'.SPY130119C119'</f>
        <v>I</v>
      </c>
      <c r="I342">
        <f>[24]!'.SPY130119C119'</f>
        <v>41293</v>
      </c>
      <c r="J342">
        <f>[25]!'.SPY130119C119'</f>
        <v>119</v>
      </c>
      <c r="K342">
        <f>[4]!'.SPY130119P119'</f>
        <v>13.03</v>
      </c>
      <c r="L342" t="str">
        <f>[5]!'.SPY130119P119'</f>
        <v>X</v>
      </c>
      <c r="M342">
        <f>[6]!'.SPY130119P119'</f>
        <v>13.43</v>
      </c>
      <c r="N342" t="str">
        <f>[7]!'.SPY130119P119'</f>
        <v>X</v>
      </c>
      <c r="O342">
        <f>[23]!'.SPY130119P119'</f>
        <v>0.2276</v>
      </c>
      <c r="Q342">
        <f>[1]!'.SPY130119P119'</f>
        <v>13.9</v>
      </c>
      <c r="R342" t="str">
        <f>[2]!'.SPY130119P119'</f>
        <v>Q</v>
      </c>
    </row>
    <row r="343" spans="1:18">
      <c r="A343">
        <f>[23]!'.SPY130119C120'</f>
        <v>0.22359999999999999</v>
      </c>
      <c r="C343">
        <f>[1]!'.SPY130119C120'</f>
        <v>17.86</v>
      </c>
      <c r="D343" t="str">
        <f>[2]!'.SPY130119C120'</f>
        <v>I</v>
      </c>
      <c r="E343">
        <f>[4]!'.SPY130119C120'</f>
        <v>17.57</v>
      </c>
      <c r="F343" t="str">
        <f>[5]!'.SPY130119C120'</f>
        <v>X</v>
      </c>
      <c r="G343">
        <f>[6]!'.SPY130119C120'</f>
        <v>17.91</v>
      </c>
      <c r="H343" t="str">
        <f>[7]!'.SPY130119C120'</f>
        <v>X</v>
      </c>
      <c r="I343">
        <f>[24]!'.SPY130119C120'</f>
        <v>41293</v>
      </c>
      <c r="J343">
        <f>[25]!'.SPY130119C120'</f>
        <v>120</v>
      </c>
      <c r="K343">
        <f>[4]!'.SPY130119P120'</f>
        <v>13.45</v>
      </c>
      <c r="L343" t="str">
        <f>[5]!'.SPY130119P120'</f>
        <v>X</v>
      </c>
      <c r="M343">
        <f>[6]!'.SPY130119P120'</f>
        <v>13.8</v>
      </c>
      <c r="N343" t="str">
        <f>[7]!'.SPY130119P120'</f>
        <v>X</v>
      </c>
      <c r="O343">
        <f>[23]!'.SPY130119P120'</f>
        <v>0.2258</v>
      </c>
      <c r="Q343">
        <f>[1]!'.SPY130119P120'</f>
        <v>14.03</v>
      </c>
      <c r="R343" t="str">
        <f>[2]!'.SPY130119P120'</f>
        <v>X</v>
      </c>
    </row>
    <row r="344" spans="1:18">
      <c r="A344">
        <f>[23]!'.SPY130119C121'</f>
        <v>0.22220000000000001</v>
      </c>
      <c r="C344">
        <f>[1]!'.SPY130119C121'</f>
        <v>16.32</v>
      </c>
      <c r="D344" t="str">
        <f>[2]!'.SPY130119C121'</f>
        <v>A</v>
      </c>
      <c r="E344">
        <f>[4]!'.SPY130119C121'</f>
        <v>16.95</v>
      </c>
      <c r="F344" t="str">
        <f>[5]!'.SPY130119C121'</f>
        <v>I</v>
      </c>
      <c r="G344">
        <f>[6]!'.SPY130119C121'</f>
        <v>17.36</v>
      </c>
      <c r="H344" t="str">
        <f>[7]!'.SPY130119C121'</f>
        <v>I</v>
      </c>
      <c r="I344">
        <f>[24]!'.SPY130119C121'</f>
        <v>41293</v>
      </c>
      <c r="J344">
        <f>[25]!'.SPY130119C121'</f>
        <v>121</v>
      </c>
      <c r="K344">
        <f>[4]!'.SPY130119P121'</f>
        <v>13.78</v>
      </c>
      <c r="L344" t="str">
        <f>[5]!'.SPY130119P121'</f>
        <v>X</v>
      </c>
      <c r="M344">
        <f>[6]!'.SPY130119P121'</f>
        <v>14.21</v>
      </c>
      <c r="N344" t="str">
        <f>[7]!'.SPY130119P121'</f>
        <v>X</v>
      </c>
      <c r="O344">
        <f>[23]!'.SPY130119P121'</f>
        <v>0.2235</v>
      </c>
      <c r="Q344">
        <f>[1]!'.SPY130119P121'</f>
        <v>18.21</v>
      </c>
      <c r="R344" t="str">
        <f>[2]!'.SPY130119P121'</f>
        <v>I</v>
      </c>
    </row>
    <row r="345" spans="1:18">
      <c r="A345">
        <f>[23]!'.SPY130119C122'</f>
        <v>0.2203</v>
      </c>
      <c r="C345">
        <f>[1]!'.SPY130119C122'</f>
        <v>14.06</v>
      </c>
      <c r="D345" t="str">
        <f>[2]!'.SPY130119C122'</f>
        <v>X</v>
      </c>
      <c r="E345">
        <f>[4]!'.SPY130119C122'</f>
        <v>16.350000000000001</v>
      </c>
      <c r="F345" t="str">
        <f>[5]!'.SPY130119C122'</f>
        <v>X</v>
      </c>
      <c r="G345">
        <f>[6]!'.SPY130119C122'</f>
        <v>16.760000000000002</v>
      </c>
      <c r="H345" t="str">
        <f>[7]!'.SPY130119C122'</f>
        <v>X</v>
      </c>
      <c r="I345">
        <f>[24]!'.SPY130119C122'</f>
        <v>41293</v>
      </c>
      <c r="J345">
        <f>[25]!'.SPY130119C122'</f>
        <v>122</v>
      </c>
      <c r="K345">
        <f>[4]!'.SPY130119P122'</f>
        <v>14.18</v>
      </c>
      <c r="L345" t="str">
        <f>[5]!'.SPY130119P122'</f>
        <v>X</v>
      </c>
      <c r="M345">
        <f>[6]!'.SPY130119P122'</f>
        <v>14.61</v>
      </c>
      <c r="N345" t="str">
        <f>[7]!'.SPY130119P122'</f>
        <v>X</v>
      </c>
      <c r="O345">
        <f>[23]!'.SPY130119P122'</f>
        <v>0.2215</v>
      </c>
      <c r="Q345">
        <f>[1]!'.SPY130119P122'</f>
        <v>14.96</v>
      </c>
      <c r="R345" t="str">
        <f>[2]!'.SPY130119P122'</f>
        <v>A</v>
      </c>
    </row>
    <row r="346" spans="1:18">
      <c r="A346">
        <f>[23]!'.SPY130119C123'</f>
        <v>0.21829999999999999</v>
      </c>
      <c r="C346">
        <f>[1]!'.SPY130119C123'</f>
        <v>15.03</v>
      </c>
      <c r="D346" t="str">
        <f>[2]!'.SPY130119C123'</f>
        <v>C</v>
      </c>
      <c r="E346">
        <f>[4]!'.SPY130119C123'</f>
        <v>15.72</v>
      </c>
      <c r="F346" t="str">
        <f>[5]!'.SPY130119C123'</f>
        <v>X</v>
      </c>
      <c r="G346">
        <f>[6]!'.SPY130119C123'</f>
        <v>16.18</v>
      </c>
      <c r="H346" t="str">
        <f>[7]!'.SPY130119C123'</f>
        <v>X</v>
      </c>
      <c r="I346">
        <f>[24]!'.SPY130119C123'</f>
        <v>41293</v>
      </c>
      <c r="J346">
        <f>[25]!'.SPY130119C123'</f>
        <v>123</v>
      </c>
      <c r="K346">
        <f>[4]!'.SPY130119P123'</f>
        <v>14.63</v>
      </c>
      <c r="L346" t="str">
        <f>[5]!'.SPY130119P123'</f>
        <v>X</v>
      </c>
      <c r="M346">
        <f>[6]!'.SPY130119P123'</f>
        <v>15.03</v>
      </c>
      <c r="N346" t="str">
        <f>[7]!'.SPY130119P123'</f>
        <v>I</v>
      </c>
      <c r="O346">
        <f>[23]!'.SPY130119P123'</f>
        <v>0.21990000000000001</v>
      </c>
      <c r="Q346">
        <f>[1]!'.SPY130119P123'</f>
        <v>15.22</v>
      </c>
      <c r="R346" t="str">
        <f>[2]!'.SPY130119P123'</f>
        <v>Q</v>
      </c>
    </row>
    <row r="347" spans="1:18">
      <c r="A347">
        <f>[23]!'.SPY130119C124'</f>
        <v>0.21659999999999999</v>
      </c>
      <c r="C347">
        <f>[1]!'.SPY130119C124'</f>
        <v>15.7</v>
      </c>
      <c r="D347" t="str">
        <f>[2]!'.SPY130119C124'</f>
        <v>Q</v>
      </c>
      <c r="E347">
        <f>[4]!'.SPY130119C124'</f>
        <v>15.19</v>
      </c>
      <c r="F347" t="str">
        <f>[5]!'.SPY130119C124'</f>
        <v>B</v>
      </c>
      <c r="G347">
        <f>[6]!'.SPY130119C124'</f>
        <v>15.56</v>
      </c>
      <c r="H347" t="str">
        <f>[7]!'.SPY130119C124'</f>
        <v>X</v>
      </c>
      <c r="I347">
        <f>[24]!'.SPY130119C124'</f>
        <v>41293</v>
      </c>
      <c r="J347">
        <f>[25]!'.SPY130119C124'</f>
        <v>124</v>
      </c>
      <c r="K347">
        <f>[4]!'.SPY130119P124'</f>
        <v>15.05</v>
      </c>
      <c r="L347" t="str">
        <f>[5]!'.SPY130119P124'</f>
        <v>X</v>
      </c>
      <c r="M347">
        <f>[6]!'.SPY130119P124'</f>
        <v>15.45</v>
      </c>
      <c r="N347" t="str">
        <f>[7]!'.SPY130119P124'</f>
        <v>X</v>
      </c>
      <c r="O347">
        <f>[23]!'.SPY130119P124'</f>
        <v>0.21790000000000001</v>
      </c>
      <c r="Q347">
        <f>[1]!'.SPY130119P124'</f>
        <v>15.35</v>
      </c>
      <c r="R347" t="str">
        <f>[2]!'.SPY130119P124'</f>
        <v>Q</v>
      </c>
    </row>
    <row r="348" spans="1:18">
      <c r="A348">
        <f>[23]!'.SPY130119C130'</f>
        <v>0.20569999999999999</v>
      </c>
      <c r="C348">
        <f>[1]!'.SPY130119C130'</f>
        <v>11.84</v>
      </c>
      <c r="D348" t="str">
        <f>[2]!'.SPY130119C130'</f>
        <v>N</v>
      </c>
      <c r="E348">
        <f>[4]!'.SPY130119C130'</f>
        <v>11.95</v>
      </c>
      <c r="F348" t="str">
        <f>[5]!'.SPY130119C130'</f>
        <v>X</v>
      </c>
      <c r="G348">
        <f>[6]!'.SPY130119C130'</f>
        <v>12.24</v>
      </c>
      <c r="H348" t="str">
        <f>[7]!'.SPY130119C130'</f>
        <v>X</v>
      </c>
      <c r="I348">
        <f>[24]!'.SPY130119C130'</f>
        <v>41293</v>
      </c>
      <c r="J348">
        <f>[25]!'.SPY130119C130'</f>
        <v>130</v>
      </c>
      <c r="K348">
        <f>[4]!'.SPY130119P130'</f>
        <v>17.8</v>
      </c>
      <c r="L348" t="str">
        <f>[5]!'.SPY130119P130'</f>
        <v>X</v>
      </c>
      <c r="M348">
        <f>[6]!'.SPY130119P130'</f>
        <v>18.23</v>
      </c>
      <c r="N348" t="str">
        <f>[7]!'.SPY130119P130'</f>
        <v>X</v>
      </c>
      <c r="O348">
        <f>[23]!'.SPY130119P130'</f>
        <v>0.20699999999999999</v>
      </c>
      <c r="Q348">
        <f>[1]!'.SPY130119P130'</f>
        <v>17.93</v>
      </c>
      <c r="R348" t="str">
        <f>[2]!'.SPY130119P130'</f>
        <v>N</v>
      </c>
    </row>
    <row r="349" spans="1:18">
      <c r="A349">
        <f>[23]!'.SPY130119C140'</f>
        <v>0.19020000000000001</v>
      </c>
      <c r="C349">
        <f>[1]!'.SPY130119C140'</f>
        <v>7.53</v>
      </c>
      <c r="D349" t="str">
        <f>[2]!'.SPY130119C140'</f>
        <v>Q</v>
      </c>
      <c r="E349">
        <f>[4]!'.SPY130119C140'</f>
        <v>7.55</v>
      </c>
      <c r="F349" t="str">
        <f>[5]!'.SPY130119C140'</f>
        <v>X</v>
      </c>
      <c r="G349">
        <f>[6]!'.SPY130119C140'</f>
        <v>7.78</v>
      </c>
      <c r="H349" t="str">
        <f>[7]!'.SPY130119C140'</f>
        <v>X</v>
      </c>
      <c r="I349">
        <f>[24]!'.SPY130119C140'</f>
        <v>41293</v>
      </c>
      <c r="J349">
        <f>[25]!'.SPY130119C140'</f>
        <v>140</v>
      </c>
      <c r="K349">
        <f>[4]!'.SPY130119P140'</f>
        <v>23.15</v>
      </c>
      <c r="L349" t="str">
        <f>[5]!'.SPY130119P140'</f>
        <v>X</v>
      </c>
      <c r="M349">
        <f>[6]!'.SPY130119P140'</f>
        <v>23.7</v>
      </c>
      <c r="N349" t="str">
        <f>[7]!'.SPY130119P140'</f>
        <v>X</v>
      </c>
      <c r="O349">
        <f>[23]!'.SPY130119P140'</f>
        <v>0.1885</v>
      </c>
      <c r="Q349">
        <f>[1]!'.SPY130119P140'</f>
        <v>23.42</v>
      </c>
      <c r="R349" t="str">
        <f>[2]!'.SPY130119P140'</f>
        <v>B</v>
      </c>
    </row>
    <row r="350" spans="1:18">
      <c r="A350">
        <f>[23]!'.SPY130119C150'</f>
        <v>0.1759</v>
      </c>
      <c r="C350">
        <f>[1]!'.SPY130119C150'</f>
        <v>4.5999999999999996</v>
      </c>
      <c r="D350" t="str">
        <f>[2]!'.SPY130119C150'</f>
        <v>N</v>
      </c>
      <c r="E350">
        <f>[4]!'.SPY130119C150'</f>
        <v>4.3</v>
      </c>
      <c r="F350" t="str">
        <f>[5]!'.SPY130119C150'</f>
        <v>X</v>
      </c>
      <c r="G350">
        <f>[6]!'.SPY130119C150'</f>
        <v>4.5</v>
      </c>
      <c r="H350" t="str">
        <f>[7]!'.SPY130119C150'</f>
        <v>X</v>
      </c>
      <c r="I350">
        <f>[24]!'.SPY130119C150'</f>
        <v>41293</v>
      </c>
      <c r="J350">
        <f>[25]!'.SPY130119C150'</f>
        <v>150</v>
      </c>
      <c r="K350">
        <f>[4]!'.SPY130119P150'</f>
        <v>29.78</v>
      </c>
      <c r="L350" t="str">
        <f>[5]!'.SPY130119P150'</f>
        <v>X</v>
      </c>
      <c r="M350">
        <f>[6]!'.SPY130119P150'</f>
        <v>30.39</v>
      </c>
      <c r="N350" t="str">
        <f>[7]!'.SPY130119P150'</f>
        <v>X</v>
      </c>
      <c r="O350">
        <f>[23]!'.SPY130119P150'</f>
        <v>0.17249999999999999</v>
      </c>
      <c r="Q350">
        <f>[1]!'.SPY130119P150'</f>
        <v>30.12</v>
      </c>
      <c r="R350" t="str">
        <f>[2]!'.SPY130119P150'</f>
        <v>I</v>
      </c>
    </row>
    <row r="351" spans="1:18">
      <c r="A351">
        <f>[23]!'.SPY130119C160'</f>
        <v>0.1646</v>
      </c>
      <c r="C351">
        <f>[1]!'.SPY130119C160'</f>
        <v>2.48</v>
      </c>
      <c r="D351" t="str">
        <f>[2]!'.SPY130119C160'</f>
        <v>C</v>
      </c>
      <c r="E351">
        <f>[4]!'.SPY130119C160'</f>
        <v>2.21</v>
      </c>
      <c r="F351" t="str">
        <f>[5]!'.SPY130119C160'</f>
        <v>X</v>
      </c>
      <c r="G351">
        <f>[6]!'.SPY130119C160'</f>
        <v>2.42</v>
      </c>
      <c r="H351" t="str">
        <f>[7]!'.SPY130119C160'</f>
        <v>X</v>
      </c>
      <c r="I351">
        <f>[24]!'.SPY130119C160'</f>
        <v>41293</v>
      </c>
      <c r="J351">
        <f>[25]!'.SPY130119C160'</f>
        <v>160</v>
      </c>
      <c r="K351">
        <f>[4]!'.SPY130119P160'</f>
        <v>37.53</v>
      </c>
      <c r="L351" t="str">
        <f>[5]!'.SPY130119P160'</f>
        <v>X</v>
      </c>
      <c r="M351">
        <f>[6]!'.SPY130119P160'</f>
        <v>38.19</v>
      </c>
      <c r="N351" t="str">
        <f>[7]!'.SPY130119P160'</f>
        <v>B</v>
      </c>
      <c r="O351">
        <f>[23]!'.SPY130119P160'</f>
        <v>0.1575</v>
      </c>
      <c r="Q351">
        <f>[1]!'.SPY130119P160'</f>
        <v>39.18</v>
      </c>
      <c r="R351" t="str">
        <f>[2]!'.SPY130119P160'</f>
        <v>N</v>
      </c>
    </row>
    <row r="352" spans="1:18">
      <c r="A352">
        <f>[23]!'.SPY130119C170'</f>
        <v>0.15479999999999999</v>
      </c>
      <c r="C352">
        <f>[1]!'.SPY130119C170'</f>
        <v>1.02</v>
      </c>
      <c r="D352" t="str">
        <f>[2]!'.SPY130119C170'</f>
        <v>B</v>
      </c>
      <c r="E352">
        <f>[4]!'.SPY130119C170'</f>
        <v>1.01</v>
      </c>
      <c r="F352" t="str">
        <f>[5]!'.SPY130119C170'</f>
        <v>X</v>
      </c>
      <c r="G352">
        <f>[6]!'.SPY130119C170'</f>
        <v>1.17</v>
      </c>
      <c r="H352" t="str">
        <f>[7]!'.SPY130119C170'</f>
        <v>X</v>
      </c>
      <c r="I352">
        <f>[24]!'.SPY130119C170'</f>
        <v>41293</v>
      </c>
      <c r="J352">
        <f>[25]!'.SPY130119C170'</f>
        <v>170</v>
      </c>
      <c r="K352">
        <f>[4]!'.SPY130119P170'</f>
        <v>46.18</v>
      </c>
      <c r="L352" t="str">
        <f>[5]!'.SPY130119P170'</f>
        <v>X</v>
      </c>
      <c r="M352">
        <f>[6]!'.SPY130119P170'</f>
        <v>47.08</v>
      </c>
      <c r="N352" t="str">
        <f>[7]!'.SPY130119P170'</f>
        <v>X</v>
      </c>
      <c r="O352">
        <f>[23]!'.SPY130119P170'</f>
        <v>0.14480000000000001</v>
      </c>
      <c r="Q352" t="str">
        <f>[1]!'.SPY130119P170'</f>
        <v>N/A</v>
      </c>
      <c r="R352" t="str">
        <f>[2]!'.SPY130119P170'</f>
        <v xml:space="preserve"> </v>
      </c>
    </row>
    <row r="353" spans="1:18">
      <c r="A353" t="s">
        <v>50</v>
      </c>
    </row>
    <row r="354" spans="1:18">
      <c r="A354" t="s">
        <v>31</v>
      </c>
      <c r="B354" t="s">
        <v>32</v>
      </c>
      <c r="C354" t="s">
        <v>2</v>
      </c>
      <c r="D354" t="s">
        <v>3</v>
      </c>
      <c r="E354" t="s">
        <v>5</v>
      </c>
      <c r="F354" t="s">
        <v>6</v>
      </c>
      <c r="G354" t="s">
        <v>7</v>
      </c>
      <c r="H354" t="s">
        <v>8</v>
      </c>
      <c r="I354" t="s">
        <v>33</v>
      </c>
      <c r="J354" t="s">
        <v>34</v>
      </c>
      <c r="K354" t="s">
        <v>5</v>
      </c>
      <c r="L354" t="s">
        <v>6</v>
      </c>
      <c r="M354" t="s">
        <v>7</v>
      </c>
      <c r="N354" t="s">
        <v>8</v>
      </c>
      <c r="O354" t="s">
        <v>31</v>
      </c>
      <c r="P354" t="s">
        <v>32</v>
      </c>
      <c r="Q354" t="s">
        <v>2</v>
      </c>
      <c r="R354" t="s">
        <v>3</v>
      </c>
    </row>
    <row r="355" spans="1:18">
      <c r="A355">
        <f>[23]!'.SPY131221C70'</f>
        <v>0.31690000000000002</v>
      </c>
      <c r="C355">
        <f>[1]!'.SPY131221C70'</f>
        <v>58.45</v>
      </c>
      <c r="D355" t="str">
        <f>[2]!'.SPY131221C70'</f>
        <v>A</v>
      </c>
      <c r="E355">
        <f>[4]!'.SPY131221C70'</f>
        <v>57.48</v>
      </c>
      <c r="F355" t="str">
        <f>[5]!'.SPY131221C70'</f>
        <v>B</v>
      </c>
      <c r="G355">
        <f>[6]!'.SPY131221C70'</f>
        <v>58.14</v>
      </c>
      <c r="H355" t="str">
        <f>[7]!'.SPY131221C70'</f>
        <v>X</v>
      </c>
      <c r="I355">
        <f>[24]!'.SPY131221C70'</f>
        <v>41629</v>
      </c>
      <c r="J355">
        <f>[25]!'.SPY131221C70'</f>
        <v>70</v>
      </c>
      <c r="K355">
        <f>[4]!'.SPY131221P70'</f>
        <v>3.93</v>
      </c>
      <c r="L355" t="str">
        <f>[5]!'.SPY131221P70'</f>
        <v>X</v>
      </c>
      <c r="M355">
        <f>[6]!'.SPY131221P70'</f>
        <v>4.05</v>
      </c>
      <c r="N355" t="str">
        <f>[7]!'.SPY131221P70'</f>
        <v>N</v>
      </c>
      <c r="O355">
        <f>[23]!'.SPY131221P70'</f>
        <v>0.3206</v>
      </c>
      <c r="Q355">
        <f>[1]!'.SPY131221P70'</f>
        <v>4.05</v>
      </c>
      <c r="R355" t="str">
        <f>[2]!'.SPY131221P70'</f>
        <v>N</v>
      </c>
    </row>
    <row r="356" spans="1:18">
      <c r="A356">
        <f>[23]!'.SPY131221C80'</f>
        <v>0.28670000000000001</v>
      </c>
      <c r="C356">
        <f>[1]!'.SPY131221C80'</f>
        <v>49.46</v>
      </c>
      <c r="D356" t="str">
        <f>[2]!'.SPY131221C80'</f>
        <v>X</v>
      </c>
      <c r="E356">
        <f>[4]!'.SPY131221C80'</f>
        <v>48.67</v>
      </c>
      <c r="F356" t="str">
        <f>[5]!'.SPY131221C80'</f>
        <v>X</v>
      </c>
      <c r="G356">
        <f>[6]!'.SPY131221C80'</f>
        <v>49.3</v>
      </c>
      <c r="H356" t="str">
        <f>[7]!'.SPY131221C80'</f>
        <v>X</v>
      </c>
      <c r="I356">
        <f>[24]!'.SPY131221C80'</f>
        <v>41629</v>
      </c>
      <c r="J356">
        <f>[25]!'.SPY131221C80'</f>
        <v>80</v>
      </c>
      <c r="K356">
        <f>[4]!'.SPY131221P80'</f>
        <v>5.54</v>
      </c>
      <c r="L356" t="str">
        <f>[5]!'.SPY131221P80'</f>
        <v>X</v>
      </c>
      <c r="M356">
        <f>[6]!'.SPY131221P80'</f>
        <v>5.75</v>
      </c>
      <c r="N356" t="str">
        <f>[7]!'.SPY131221P80'</f>
        <v>I</v>
      </c>
      <c r="O356">
        <f>[23]!'.SPY131221P80'</f>
        <v>0.29899999999999999</v>
      </c>
      <c r="Q356">
        <f>[1]!'.SPY131221P80'</f>
        <v>5.72</v>
      </c>
      <c r="R356" t="str">
        <f>[2]!'.SPY131221P80'</f>
        <v>N</v>
      </c>
    </row>
    <row r="357" spans="1:18">
      <c r="A357">
        <f>[23]!'.SPY131221C90'</f>
        <v>0.26879999999999998</v>
      </c>
      <c r="C357">
        <f>[1]!'.SPY131221C90'</f>
        <v>41.59</v>
      </c>
      <c r="D357" t="str">
        <f>[2]!'.SPY131221C90'</f>
        <v>I</v>
      </c>
      <c r="E357">
        <f>[4]!'.SPY131221C90'</f>
        <v>40.5</v>
      </c>
      <c r="F357" t="str">
        <f>[5]!'.SPY131221C90'</f>
        <v>I</v>
      </c>
      <c r="G357">
        <f>[6]!'.SPY131221C90'</f>
        <v>41.12</v>
      </c>
      <c r="H357" t="str">
        <f>[7]!'.SPY131221C90'</f>
        <v>X</v>
      </c>
      <c r="I357">
        <f>[24]!'.SPY131221C90'</f>
        <v>41629</v>
      </c>
      <c r="J357">
        <f>[25]!'.SPY131221C90'</f>
        <v>90</v>
      </c>
      <c r="K357">
        <f>[4]!'.SPY131221P90'</f>
        <v>7.53</v>
      </c>
      <c r="L357" t="str">
        <f>[5]!'.SPY131221P90'</f>
        <v>I</v>
      </c>
      <c r="M357">
        <f>[6]!'.SPY131221P90'</f>
        <v>7.75</v>
      </c>
      <c r="N357" t="str">
        <f>[7]!'.SPY131221P90'</f>
        <v>I</v>
      </c>
      <c r="O357">
        <f>[23]!'.SPY131221P90'</f>
        <v>0.27739999999999998</v>
      </c>
      <c r="Q357">
        <f>[1]!'.SPY131221P90'</f>
        <v>7.8</v>
      </c>
      <c r="R357" t="str">
        <f>[2]!'.SPY131221P90'</f>
        <v>X</v>
      </c>
    </row>
    <row r="358" spans="1:18">
      <c r="A358">
        <f>[23]!'.SPY131221C100'</f>
        <v>0.2545</v>
      </c>
      <c r="C358">
        <f>[1]!'.SPY131221C100'</f>
        <v>33.85</v>
      </c>
      <c r="D358" t="str">
        <f>[2]!'.SPY131221C100'</f>
        <v>N</v>
      </c>
      <c r="E358">
        <f>[4]!'.SPY131221C100'</f>
        <v>33.07</v>
      </c>
      <c r="F358" t="str">
        <f>[5]!'.SPY131221C100'</f>
        <v>I</v>
      </c>
      <c r="G358">
        <f>[6]!'.SPY131221C100'</f>
        <v>33.57</v>
      </c>
      <c r="H358" t="str">
        <f>[7]!'.SPY131221C100'</f>
        <v>X</v>
      </c>
      <c r="I358">
        <f>[24]!'.SPY131221C100'</f>
        <v>41629</v>
      </c>
      <c r="J358">
        <f>[25]!'.SPY131221C100'</f>
        <v>100</v>
      </c>
      <c r="K358">
        <f>[4]!'.SPY131221P100'</f>
        <v>9.9700000000000006</v>
      </c>
      <c r="L358" t="str">
        <f>[5]!'.SPY131221P100'</f>
        <v>X</v>
      </c>
      <c r="M358">
        <f>[6]!'.SPY131221P100'</f>
        <v>10.27</v>
      </c>
      <c r="N358" t="str">
        <f>[7]!'.SPY131221P100'</f>
        <v>I</v>
      </c>
      <c r="O358">
        <f>[23]!'.SPY131221P100'</f>
        <v>0.25740000000000002</v>
      </c>
      <c r="Q358">
        <f>[1]!'.SPY131221P100'</f>
        <v>10</v>
      </c>
      <c r="R358" t="str">
        <f>[2]!'.SPY131221P100'</f>
        <v>Q</v>
      </c>
    </row>
    <row r="359" spans="1:18">
      <c r="A359">
        <f>[23]!'.SPY131221C110'</f>
        <v>0.23980000000000001</v>
      </c>
      <c r="C359">
        <f>[1]!'.SPY131221C110'</f>
        <v>26.2</v>
      </c>
      <c r="D359" t="str">
        <f>[2]!'.SPY131221C110'</f>
        <v>X</v>
      </c>
      <c r="E359">
        <f>[4]!'.SPY131221C110'</f>
        <v>26.19</v>
      </c>
      <c r="F359" t="str">
        <f>[5]!'.SPY131221C110'</f>
        <v>I</v>
      </c>
      <c r="G359">
        <f>[6]!'.SPY131221C110'</f>
        <v>26.67</v>
      </c>
      <c r="H359" t="str">
        <f>[7]!'.SPY131221C110'</f>
        <v>X</v>
      </c>
      <c r="I359">
        <f>[24]!'.SPY131221C110'</f>
        <v>41629</v>
      </c>
      <c r="J359">
        <f>[25]!'.SPY131221C110'</f>
        <v>110</v>
      </c>
      <c r="K359">
        <f>[4]!'.SPY131221P110'</f>
        <v>12.95</v>
      </c>
      <c r="L359" t="str">
        <f>[5]!'.SPY131221P110'</f>
        <v>X</v>
      </c>
      <c r="M359">
        <f>[6]!'.SPY131221P110'</f>
        <v>13.3</v>
      </c>
      <c r="N359" t="str">
        <f>[7]!'.SPY131221P110'</f>
        <v>X</v>
      </c>
      <c r="O359">
        <f>[23]!'.SPY131221P110'</f>
        <v>0.23799999999999999</v>
      </c>
      <c r="Q359">
        <f>[1]!'.SPY131221P110'</f>
        <v>12.85</v>
      </c>
      <c r="R359" t="str">
        <f>[2]!'.SPY131221P110'</f>
        <v>I</v>
      </c>
    </row>
    <row r="360" spans="1:18">
      <c r="A360">
        <f>[23]!'.SPY131221C115'</f>
        <v>0.2324</v>
      </c>
      <c r="C360">
        <f>[1]!'.SPY131221C115'</f>
        <v>23.3</v>
      </c>
      <c r="D360" t="str">
        <f>[2]!'.SPY131221C115'</f>
        <v>N</v>
      </c>
      <c r="E360">
        <f>[4]!'.SPY131221C115'</f>
        <v>23.01</v>
      </c>
      <c r="F360" t="str">
        <f>[5]!'.SPY131221C115'</f>
        <v>I</v>
      </c>
      <c r="G360">
        <f>[6]!'.SPY131221C115'</f>
        <v>23.48</v>
      </c>
      <c r="H360" t="str">
        <f>[7]!'.SPY131221C115'</f>
        <v>X</v>
      </c>
      <c r="I360">
        <f>[24]!'.SPY131221C115'</f>
        <v>41629</v>
      </c>
      <c r="J360">
        <f>[25]!'.SPY131221C115'</f>
        <v>115</v>
      </c>
      <c r="K360">
        <f>[4]!'.SPY131221P115'</f>
        <v>14.67</v>
      </c>
      <c r="L360" t="str">
        <f>[5]!'.SPY131221P115'</f>
        <v>X</v>
      </c>
      <c r="M360">
        <f>[6]!'.SPY131221P115'</f>
        <v>15.1</v>
      </c>
      <c r="N360" t="str">
        <f>[7]!'.SPY131221P115'</f>
        <v>N</v>
      </c>
      <c r="O360">
        <f>[23]!'.SPY131221P115'</f>
        <v>0.2288</v>
      </c>
      <c r="Q360">
        <f>[1]!'.SPY131221P115'</f>
        <v>14.7</v>
      </c>
      <c r="R360" t="str">
        <f>[2]!'.SPY131221P115'</f>
        <v>N</v>
      </c>
    </row>
    <row r="361" spans="1:18">
      <c r="A361">
        <f>[23]!'.SPY131221C120'</f>
        <v>0.22539999999999999</v>
      </c>
      <c r="C361">
        <f>[1]!'.SPY131221C120'</f>
        <v>20.87</v>
      </c>
      <c r="D361" t="str">
        <f>[2]!'.SPY131221C120'</f>
        <v>I</v>
      </c>
      <c r="E361">
        <f>[4]!'.SPY131221C120'</f>
        <v>20.04</v>
      </c>
      <c r="F361" t="str">
        <f>[5]!'.SPY131221C120'</f>
        <v>I</v>
      </c>
      <c r="G361">
        <f>[6]!'.SPY131221C120'</f>
        <v>20.5</v>
      </c>
      <c r="H361" t="str">
        <f>[7]!'.SPY131221C120'</f>
        <v>X</v>
      </c>
      <c r="I361">
        <f>[24]!'.SPY131221C120'</f>
        <v>41629</v>
      </c>
      <c r="J361">
        <f>[25]!'.SPY131221C120'</f>
        <v>120</v>
      </c>
      <c r="K361">
        <f>[4]!'.SPY131221P120'</f>
        <v>16.559999999999999</v>
      </c>
      <c r="L361" t="str">
        <f>[5]!'.SPY131221P120'</f>
        <v>X</v>
      </c>
      <c r="M361">
        <f>[6]!'.SPY131221P120'</f>
        <v>16.98</v>
      </c>
      <c r="N361" t="str">
        <f>[7]!'.SPY131221P120'</f>
        <v>X</v>
      </c>
      <c r="O361">
        <f>[23]!'.SPY131221P120'</f>
        <v>0.21920000000000001</v>
      </c>
      <c r="Q361">
        <f>[1]!'.SPY131221P120'</f>
        <v>16.5</v>
      </c>
      <c r="R361" t="str">
        <f>[2]!'.SPY131221P120'</f>
        <v>N</v>
      </c>
    </row>
    <row r="362" spans="1:18">
      <c r="A362">
        <f>[23]!'.SPY131221C125'</f>
        <v>0.21829999999999999</v>
      </c>
      <c r="C362">
        <f>[1]!'.SPY131221C125'</f>
        <v>17.43</v>
      </c>
      <c r="D362" t="str">
        <f>[2]!'.SPY131221C125'</f>
        <v>C</v>
      </c>
      <c r="E362">
        <f>[4]!'.SPY131221C125'</f>
        <v>17.260000000000002</v>
      </c>
      <c r="F362" t="str">
        <f>[5]!'.SPY131221C125'</f>
        <v>I</v>
      </c>
      <c r="G362">
        <f>[6]!'.SPY131221C125'</f>
        <v>17.7</v>
      </c>
      <c r="H362" t="str">
        <f>[7]!'.SPY131221C125'</f>
        <v>X</v>
      </c>
      <c r="I362">
        <f>[24]!'.SPY131221C125'</f>
        <v>41629</v>
      </c>
      <c r="J362">
        <f>[25]!'.SPY131221C125'</f>
        <v>125</v>
      </c>
      <c r="K362">
        <f>[4]!'.SPY131221P125'</f>
        <v>18.63</v>
      </c>
      <c r="L362" t="str">
        <f>[5]!'.SPY131221P125'</f>
        <v>X</v>
      </c>
      <c r="M362">
        <f>[6]!'.SPY131221P125'</f>
        <v>19.100000000000001</v>
      </c>
      <c r="N362" t="str">
        <f>[7]!'.SPY131221P125'</f>
        <v>I</v>
      </c>
      <c r="O362">
        <f>[23]!'.SPY131221P125'</f>
        <v>0.21010000000000001</v>
      </c>
      <c r="Q362">
        <f>[1]!'.SPY131221P125'</f>
        <v>19.05</v>
      </c>
      <c r="R362" t="str">
        <f>[2]!'.SPY131221P125'</f>
        <v>Q</v>
      </c>
    </row>
    <row r="363" spans="1:18">
      <c r="A363">
        <f>[23]!'.SPY131221C130'</f>
        <v>0.2114</v>
      </c>
      <c r="C363">
        <f>[1]!'.SPY131221C130'</f>
        <v>14.9</v>
      </c>
      <c r="D363" t="str">
        <f>[2]!'.SPY131221C130'</f>
        <v>Q</v>
      </c>
      <c r="E363">
        <f>[4]!'.SPY131221C130'</f>
        <v>14.7</v>
      </c>
      <c r="F363" t="str">
        <f>[5]!'.SPY131221C130'</f>
        <v>X</v>
      </c>
      <c r="G363">
        <f>[6]!'.SPY131221C130'</f>
        <v>15.12</v>
      </c>
      <c r="H363" t="str">
        <f>[7]!'.SPY131221C130'</f>
        <v>X</v>
      </c>
      <c r="I363">
        <f>[24]!'.SPY131221C130'</f>
        <v>41629</v>
      </c>
      <c r="J363">
        <f>[25]!'.SPY131221C130'</f>
        <v>130</v>
      </c>
      <c r="K363">
        <f>[4]!'.SPY131221P130'</f>
        <v>20.92</v>
      </c>
      <c r="L363" t="str">
        <f>[5]!'.SPY131221P130'</f>
        <v>I</v>
      </c>
      <c r="M363">
        <f>[6]!'.SPY131221P130'</f>
        <v>21.44</v>
      </c>
      <c r="N363" t="str">
        <f>[7]!'.SPY131221P130'</f>
        <v>I</v>
      </c>
      <c r="O363">
        <f>[23]!'.SPY131221P130'</f>
        <v>0.20119999999999999</v>
      </c>
      <c r="Q363">
        <f>[1]!'.SPY131221P130'</f>
        <v>20.88</v>
      </c>
      <c r="R363" t="str">
        <f>[2]!'.SPY131221P130'</f>
        <v>I</v>
      </c>
    </row>
    <row r="364" spans="1:18">
      <c r="A364">
        <f>[23]!'.SPY131221C135'</f>
        <v>0.2049</v>
      </c>
      <c r="C364">
        <f>[1]!'.SPY131221C135'</f>
        <v>12.5</v>
      </c>
      <c r="D364" t="str">
        <f>[2]!'.SPY131221C135'</f>
        <v>Q</v>
      </c>
      <c r="E364">
        <f>[4]!'.SPY131221C135'</f>
        <v>12.38</v>
      </c>
      <c r="F364" t="str">
        <f>[5]!'.SPY131221C135'</f>
        <v>I</v>
      </c>
      <c r="G364">
        <f>[6]!'.SPY131221C135'</f>
        <v>12.78</v>
      </c>
      <c r="H364" t="str">
        <f>[7]!'.SPY131221C135'</f>
        <v>X</v>
      </c>
      <c r="I364">
        <f>[24]!'.SPY131221C135'</f>
        <v>41629</v>
      </c>
      <c r="J364">
        <f>[25]!'.SPY131221C135'</f>
        <v>135</v>
      </c>
      <c r="K364">
        <f>[4]!'.SPY131221P135'</f>
        <v>23.44</v>
      </c>
      <c r="L364" t="str">
        <f>[5]!'.SPY131221P135'</f>
        <v>X</v>
      </c>
      <c r="M364">
        <f>[6]!'.SPY131221P135'</f>
        <v>24</v>
      </c>
      <c r="N364" t="str">
        <f>[7]!'.SPY131221P135'</f>
        <v>I</v>
      </c>
      <c r="O364">
        <f>[23]!'.SPY131221P135'</f>
        <v>0.19259999999999999</v>
      </c>
      <c r="Q364">
        <f>[1]!'.SPY131221P135'</f>
        <v>24.59</v>
      </c>
      <c r="R364" t="str">
        <f>[2]!'.SPY131221P135'</f>
        <v>N</v>
      </c>
    </row>
    <row r="365" spans="1:18">
      <c r="A365">
        <f>[23]!'.SPY131221C140'</f>
        <v>0.19850000000000001</v>
      </c>
      <c r="C365">
        <f>[1]!'.SPY131221C140'</f>
        <v>10.31</v>
      </c>
      <c r="D365" t="str">
        <f>[2]!'.SPY131221C140'</f>
        <v>X</v>
      </c>
      <c r="E365">
        <f>[4]!'.SPY131221C140'</f>
        <v>10.28</v>
      </c>
      <c r="F365" t="str">
        <f>[5]!'.SPY131221C140'</f>
        <v>X</v>
      </c>
      <c r="G365">
        <f>[6]!'.SPY131221C140'</f>
        <v>10.67</v>
      </c>
      <c r="H365" t="str">
        <f>[7]!'.SPY131221C140'</f>
        <v>I</v>
      </c>
      <c r="I365">
        <f>[24]!'.SPY131221C140'</f>
        <v>41629</v>
      </c>
      <c r="J365">
        <f>[25]!'.SPY131221C140'</f>
        <v>140</v>
      </c>
      <c r="K365">
        <f>[4]!'.SPY131221P140'</f>
        <v>26.21</v>
      </c>
      <c r="L365" t="str">
        <f>[5]!'.SPY131221P140'</f>
        <v>X</v>
      </c>
      <c r="M365">
        <f>[6]!'.SPY131221P140'</f>
        <v>26.8</v>
      </c>
      <c r="N365" t="str">
        <f>[7]!'.SPY131221P140'</f>
        <v>I</v>
      </c>
      <c r="O365">
        <f>[23]!'.SPY131221P140'</f>
        <v>0.18429999999999999</v>
      </c>
      <c r="Q365">
        <f>[1]!'.SPY131221P140'</f>
        <v>26.76</v>
      </c>
      <c r="R365" t="str">
        <f>[2]!'.SPY131221P140'</f>
        <v>B</v>
      </c>
    </row>
    <row r="366" spans="1:18">
      <c r="A366">
        <f>[23]!'.SPY131221C150'</f>
        <v>0.18679999999999999</v>
      </c>
      <c r="C366">
        <f>[1]!'.SPY131221C150'</f>
        <v>7.1</v>
      </c>
      <c r="D366" t="str">
        <f>[2]!'.SPY131221C150'</f>
        <v>Q</v>
      </c>
      <c r="E366">
        <f>[4]!'.SPY131221C150'</f>
        <v>6.81</v>
      </c>
      <c r="F366" t="str">
        <f>[5]!'.SPY131221C150'</f>
        <v>I</v>
      </c>
      <c r="G366">
        <f>[6]!'.SPY131221C150'</f>
        <v>7.15</v>
      </c>
      <c r="H366" t="str">
        <f>[7]!'.SPY131221C150'</f>
        <v>X</v>
      </c>
      <c r="I366">
        <f>[24]!'.SPY131221C150'</f>
        <v>41629</v>
      </c>
      <c r="J366">
        <f>[25]!'.SPY131221C150'</f>
        <v>150</v>
      </c>
      <c r="K366">
        <f>[4]!'.SPY131221P150'</f>
        <v>32.47</v>
      </c>
      <c r="L366" t="str">
        <f>[5]!'.SPY131221P150'</f>
        <v>X</v>
      </c>
      <c r="M366">
        <f>[6]!'.SPY131221P150'</f>
        <v>33.130000000000003</v>
      </c>
      <c r="N366" t="str">
        <f>[7]!'.SPY131221P150'</f>
        <v>I</v>
      </c>
      <c r="O366">
        <f>[23]!'.SPY131221P150'</f>
        <v>0.16789999999999999</v>
      </c>
      <c r="Q366">
        <f>[1]!'.SPY131221P150'</f>
        <v>33.6</v>
      </c>
      <c r="R366" t="str">
        <f>[2]!'.SPY131221P150'</f>
        <v>N</v>
      </c>
    </row>
    <row r="367" spans="1:18">
      <c r="A367">
        <f>[23]!'.SPY131221C160'</f>
        <v>0.17649999999999999</v>
      </c>
      <c r="C367">
        <f>[1]!'.SPY131221C160'</f>
        <v>4.25</v>
      </c>
      <c r="D367" t="str">
        <f>[2]!'.SPY131221C160'</f>
        <v>N</v>
      </c>
      <c r="E367">
        <f>[4]!'.SPY131221C160'</f>
        <v>4.26</v>
      </c>
      <c r="F367" t="str">
        <f>[5]!'.SPY131221C160'</f>
        <v>I</v>
      </c>
      <c r="G367">
        <f>[6]!'.SPY131221C160'</f>
        <v>4.55</v>
      </c>
      <c r="H367" t="str">
        <f>[7]!'.SPY131221C160'</f>
        <v>X</v>
      </c>
      <c r="I367">
        <f>[24]!'.SPY131221C160'</f>
        <v>41629</v>
      </c>
      <c r="J367">
        <f>[25]!'.SPY131221C160'</f>
        <v>160</v>
      </c>
      <c r="K367">
        <f>[4]!'.SPY131221P160'</f>
        <v>39.67</v>
      </c>
      <c r="L367" t="str">
        <f>[5]!'.SPY131221P160'</f>
        <v>X</v>
      </c>
      <c r="M367">
        <f>[6]!'.SPY131221P160'</f>
        <v>40.39</v>
      </c>
      <c r="N367" t="str">
        <f>[7]!'.SPY131221P160'</f>
        <v>X</v>
      </c>
      <c r="O367">
        <f>[23]!'.SPY131221P160'</f>
        <v>0.15049999999999999</v>
      </c>
      <c r="Q367">
        <f>[1]!'.SPY131221P160'</f>
        <v>41</v>
      </c>
      <c r="R367" t="str">
        <f>[2]!'.SPY131221P160'</f>
        <v>N</v>
      </c>
    </row>
    <row r="368" spans="1:18">
      <c r="A368">
        <f>[23]!'.SPY131221C170'</f>
        <v>0.16789999999999999</v>
      </c>
      <c r="C368">
        <f>[1]!'.SPY131221C170'</f>
        <v>2.65</v>
      </c>
      <c r="D368" t="str">
        <f>[2]!'.SPY131221C170'</f>
        <v>C</v>
      </c>
      <c r="E368">
        <f>[4]!'.SPY131221C170'</f>
        <v>2.52</v>
      </c>
      <c r="F368" t="str">
        <f>[5]!'.SPY131221C170'</f>
        <v>X</v>
      </c>
      <c r="G368">
        <f>[6]!'.SPY131221C170'</f>
        <v>2.77</v>
      </c>
      <c r="H368" t="str">
        <f>[7]!'.SPY131221C170'</f>
        <v>I</v>
      </c>
      <c r="I368">
        <f>[24]!'.SPY131221C170'</f>
        <v>41629</v>
      </c>
      <c r="J368">
        <f>[25]!'.SPY131221C170'</f>
        <v>170</v>
      </c>
      <c r="K368">
        <f>[4]!'.SPY131221P170'</f>
        <v>47.76</v>
      </c>
      <c r="L368" t="str">
        <f>[5]!'.SPY131221P170'</f>
        <v>X</v>
      </c>
      <c r="M368">
        <f>[6]!'.SPY131221P170'</f>
        <v>48.51</v>
      </c>
      <c r="N368" t="str">
        <f>[7]!'.SPY131221P170'</f>
        <v>X</v>
      </c>
      <c r="O368">
        <f>[23]!'.SPY131221P170'</f>
        <v>0.129</v>
      </c>
      <c r="Q368">
        <f>[1]!'.SPY131221P170'</f>
        <v>49.3</v>
      </c>
      <c r="R368" t="str">
        <f>[2]!'.SPY131221P170'</f>
        <v>B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Paluy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Paluy</dc:creator>
  <cp:lastModifiedBy>Paluy</cp:lastModifiedBy>
  <dcterms:created xsi:type="dcterms:W3CDTF">2011-01-08T18:56:30Z</dcterms:created>
  <dcterms:modified xsi:type="dcterms:W3CDTF">2011-01-08T21:22:10Z</dcterms:modified>
</cp:coreProperties>
</file>