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4519"/>
</workbook>
</file>

<file path=xl/calcChain.xml><?xml version="1.0" encoding="utf-8"?>
<calcChain xmlns="http://schemas.openxmlformats.org/spreadsheetml/2006/main">
  <c r="C4" i="2"/>
  <c r="B4"/>
  <c r="A3" i="1"/>
  <c r="B3"/>
  <c r="C3"/>
  <c r="D3"/>
  <c r="E3"/>
  <c r="F3"/>
  <c r="A6"/>
  <c r="B6"/>
  <c r="D6"/>
  <c r="E6"/>
  <c r="F6"/>
  <c r="A7"/>
  <c r="B7"/>
  <c r="D7"/>
  <c r="E7"/>
  <c r="F7"/>
  <c r="A8"/>
  <c r="B8"/>
  <c r="D8"/>
  <c r="E8"/>
  <c r="F8"/>
  <c r="A9"/>
  <c r="B9"/>
  <c r="D9"/>
  <c r="E9"/>
  <c r="F9"/>
  <c r="A10"/>
  <c r="B10"/>
  <c r="D10"/>
  <c r="E10"/>
  <c r="F10"/>
  <c r="A11"/>
  <c r="B11"/>
  <c r="D11"/>
  <c r="E11"/>
  <c r="F11"/>
  <c r="A12"/>
  <c r="B12"/>
  <c r="D12"/>
  <c r="E12"/>
  <c r="F12"/>
  <c r="A13"/>
  <c r="B13"/>
  <c r="D13"/>
  <c r="E13"/>
  <c r="F13"/>
  <c r="A14"/>
  <c r="B14"/>
  <c r="D14"/>
  <c r="E14"/>
  <c r="F14"/>
  <c r="A17"/>
  <c r="B17"/>
  <c r="D17"/>
  <c r="E17"/>
  <c r="F17"/>
  <c r="A18"/>
  <c r="B18"/>
  <c r="D18"/>
  <c r="E18"/>
  <c r="F18"/>
  <c r="A19"/>
  <c r="B19"/>
  <c r="D19"/>
  <c r="E19"/>
  <c r="F19"/>
  <c r="A20"/>
  <c r="B20"/>
  <c r="D20"/>
  <c r="E20"/>
  <c r="F20"/>
  <c r="A21"/>
  <c r="B21"/>
  <c r="D21"/>
  <c r="E21"/>
  <c r="F21"/>
  <c r="A22"/>
  <c r="B22"/>
  <c r="D22"/>
  <c r="E22"/>
  <c r="F22"/>
  <c r="A23"/>
  <c r="B23"/>
  <c r="D23"/>
  <c r="E23"/>
  <c r="F23"/>
  <c r="A24"/>
  <c r="B24"/>
  <c r="D24"/>
  <c r="E24"/>
  <c r="F24"/>
  <c r="A25"/>
  <c r="B25"/>
  <c r="D25"/>
  <c r="E25"/>
  <c r="F25"/>
  <c r="A28"/>
  <c r="B28"/>
  <c r="D28"/>
  <c r="E28"/>
  <c r="F28"/>
  <c r="A29"/>
  <c r="B29"/>
  <c r="D29"/>
  <c r="E29"/>
  <c r="F29"/>
  <c r="A30"/>
  <c r="B30"/>
  <c r="D30"/>
  <c r="E30"/>
  <c r="F30"/>
  <c r="A31"/>
  <c r="B31"/>
  <c r="D31"/>
  <c r="E31"/>
  <c r="F31"/>
  <c r="A32"/>
  <c r="B32"/>
  <c r="D32"/>
  <c r="E32"/>
  <c r="F32"/>
  <c r="A33"/>
  <c r="B33"/>
  <c r="D33"/>
  <c r="E33"/>
  <c r="F33"/>
  <c r="A34"/>
  <c r="B34"/>
  <c r="D34"/>
  <c r="E34"/>
  <c r="F34"/>
  <c r="A35"/>
  <c r="B35"/>
  <c r="D35"/>
  <c r="E35"/>
  <c r="F35"/>
  <c r="A36"/>
  <c r="B36"/>
  <c r="D36"/>
  <c r="E36"/>
  <c r="F36"/>
  <c r="A39"/>
  <c r="B39"/>
  <c r="D39"/>
  <c r="E39"/>
  <c r="F39"/>
  <c r="A40"/>
  <c r="B40"/>
  <c r="D40"/>
  <c r="E40"/>
  <c r="F40"/>
  <c r="A41"/>
  <c r="B41"/>
  <c r="D41"/>
  <c r="E41"/>
  <c r="F41"/>
  <c r="A42"/>
  <c r="B42"/>
  <c r="D42"/>
  <c r="E42"/>
  <c r="F42"/>
  <c r="A43"/>
  <c r="B43"/>
  <c r="D43"/>
  <c r="E43"/>
  <c r="F43"/>
  <c r="A44"/>
  <c r="B44"/>
  <c r="D44"/>
  <c r="E44"/>
  <c r="F44"/>
  <c r="A45"/>
  <c r="B45"/>
  <c r="D45"/>
  <c r="E45"/>
  <c r="F45"/>
  <c r="A46"/>
  <c r="B46"/>
  <c r="D46"/>
  <c r="E46"/>
  <c r="F46"/>
  <c r="A47"/>
  <c r="B47"/>
  <c r="D47"/>
  <c r="E47"/>
  <c r="F47"/>
  <c r="A50"/>
  <c r="B50"/>
  <c r="D50"/>
  <c r="E50"/>
  <c r="F50"/>
  <c r="A51"/>
  <c r="B51"/>
  <c r="D51"/>
  <c r="E51"/>
  <c r="F51"/>
  <c r="A52"/>
  <c r="B52"/>
  <c r="D52"/>
  <c r="E52"/>
  <c r="F52"/>
  <c r="A53"/>
  <c r="B53"/>
  <c r="D53"/>
  <c r="E53"/>
  <c r="F53"/>
  <c r="A54"/>
  <c r="B54"/>
  <c r="D54"/>
  <c r="E54"/>
  <c r="F54"/>
  <c r="A55"/>
  <c r="B55"/>
  <c r="D55"/>
  <c r="E55"/>
  <c r="F55"/>
  <c r="A56"/>
  <c r="B56"/>
  <c r="D56"/>
  <c r="E56"/>
  <c r="F56"/>
  <c r="A57"/>
  <c r="B57"/>
  <c r="D57"/>
  <c r="E57"/>
  <c r="F57"/>
  <c r="A58"/>
  <c r="B58"/>
  <c r="D58"/>
  <c r="E58"/>
  <c r="F58"/>
  <c r="A61"/>
  <c r="B61"/>
  <c r="D61"/>
  <c r="E61"/>
  <c r="F61"/>
  <c r="A62"/>
  <c r="B62"/>
  <c r="D62"/>
  <c r="E62"/>
  <c r="F62"/>
  <c r="A63"/>
  <c r="B63"/>
  <c r="D63"/>
  <c r="E63"/>
  <c r="F63"/>
  <c r="A64"/>
  <c r="B64"/>
  <c r="D64"/>
  <c r="E64"/>
  <c r="F64"/>
  <c r="A65"/>
  <c r="B65"/>
  <c r="D65"/>
  <c r="E65"/>
  <c r="F65"/>
  <c r="A66"/>
  <c r="B66"/>
  <c r="D66"/>
  <c r="E66"/>
  <c r="F66"/>
  <c r="A67"/>
  <c r="B67"/>
  <c r="D67"/>
  <c r="E67"/>
  <c r="F67"/>
  <c r="A68"/>
  <c r="B68"/>
  <c r="D68"/>
  <c r="E68"/>
  <c r="F68"/>
  <c r="A69"/>
  <c r="B69"/>
  <c r="D69"/>
  <c r="E69"/>
  <c r="F69"/>
  <c r="A72"/>
  <c r="B72"/>
  <c r="D72"/>
  <c r="E72"/>
  <c r="F72"/>
  <c r="A73"/>
  <c r="B73"/>
  <c r="D73"/>
  <c r="E73"/>
  <c r="F73"/>
  <c r="A74"/>
  <c r="B74"/>
  <c r="D74"/>
  <c r="E74"/>
  <c r="F74"/>
  <c r="A75"/>
  <c r="B75"/>
  <c r="D75"/>
  <c r="E75"/>
  <c r="F75"/>
  <c r="A76"/>
  <c r="B76"/>
  <c r="D76"/>
  <c r="E76"/>
  <c r="F76"/>
  <c r="A77"/>
  <c r="B77"/>
  <c r="D77"/>
  <c r="E77"/>
  <c r="F77"/>
  <c r="A78"/>
  <c r="B78"/>
  <c r="D78"/>
  <c r="E78"/>
  <c r="F78"/>
  <c r="A79"/>
  <c r="B79"/>
  <c r="D79"/>
  <c r="E79"/>
  <c r="F79"/>
  <c r="A80"/>
  <c r="B80"/>
  <c r="D80"/>
  <c r="E80"/>
  <c r="F80"/>
  <c r="A83"/>
  <c r="B83"/>
  <c r="D83"/>
  <c r="E83"/>
  <c r="F83"/>
  <c r="A84"/>
  <c r="B84"/>
  <c r="D84"/>
  <c r="E84"/>
  <c r="F84"/>
  <c r="A85"/>
  <c r="B85"/>
  <c r="D85"/>
  <c r="E85"/>
  <c r="F85"/>
  <c r="A86"/>
  <c r="B86"/>
  <c r="D86"/>
  <c r="E86"/>
  <c r="F86"/>
  <c r="A87"/>
  <c r="B87"/>
  <c r="D87"/>
  <c r="E87"/>
  <c r="F87"/>
  <c r="A88"/>
  <c r="B88"/>
  <c r="D88"/>
  <c r="E88"/>
  <c r="F88"/>
  <c r="A89"/>
  <c r="B89"/>
  <c r="D89"/>
  <c r="E89"/>
  <c r="F89"/>
  <c r="A90"/>
  <c r="B90"/>
  <c r="D90"/>
  <c r="E90"/>
  <c r="F90"/>
  <c r="A91"/>
  <c r="B91"/>
  <c r="D91"/>
  <c r="E91"/>
  <c r="F91"/>
  <c r="A94"/>
  <c r="B94"/>
  <c r="D94"/>
  <c r="E94"/>
  <c r="F94"/>
  <c r="A95"/>
  <c r="B95"/>
  <c r="D95"/>
  <c r="E95"/>
  <c r="F95"/>
  <c r="A96"/>
  <c r="B96"/>
  <c r="D96"/>
  <c r="E96"/>
  <c r="F96"/>
  <c r="A97"/>
  <c r="B97"/>
  <c r="D97"/>
  <c r="E97"/>
  <c r="F97"/>
  <c r="A98"/>
  <c r="B98"/>
  <c r="D98"/>
  <c r="E98"/>
  <c r="F98"/>
  <c r="A99"/>
  <c r="B99"/>
  <c r="D99"/>
  <c r="E99"/>
  <c r="F99"/>
  <c r="A100"/>
  <c r="B100"/>
  <c r="D100"/>
  <c r="E100"/>
  <c r="F100"/>
  <c r="A101"/>
  <c r="B101"/>
  <c r="D101"/>
  <c r="E101"/>
  <c r="F101"/>
  <c r="A102"/>
  <c r="B102"/>
  <c r="D102"/>
  <c r="E102"/>
  <c r="F102"/>
  <c r="A105"/>
  <c r="B105"/>
  <c r="D105"/>
  <c r="E105"/>
  <c r="F105"/>
  <c r="A106"/>
  <c r="B106"/>
  <c r="D106"/>
  <c r="E106"/>
  <c r="F106"/>
  <c r="A107"/>
  <c r="B107"/>
  <c r="D107"/>
  <c r="E107"/>
  <c r="F107"/>
  <c r="A108"/>
  <c r="B108"/>
  <c r="D108"/>
  <c r="E108"/>
  <c r="F108"/>
  <c r="A109"/>
  <c r="B109"/>
  <c r="D109"/>
  <c r="E109"/>
  <c r="F109"/>
  <c r="A110"/>
  <c r="B110"/>
  <c r="D110"/>
  <c r="E110"/>
  <c r="F110"/>
  <c r="A111"/>
  <c r="B111"/>
  <c r="D111"/>
  <c r="E111"/>
  <c r="F111"/>
  <c r="A112"/>
  <c r="B112"/>
  <c r="D112"/>
  <c r="E112"/>
  <c r="F112"/>
  <c r="A113"/>
  <c r="B113"/>
  <c r="D113"/>
  <c r="E113"/>
  <c r="F113"/>
  <c r="A116"/>
  <c r="B116"/>
  <c r="D116"/>
  <c r="E116"/>
  <c r="F116"/>
  <c r="A117"/>
  <c r="B117"/>
  <c r="D117"/>
  <c r="E117"/>
  <c r="F117"/>
  <c r="A118"/>
  <c r="B118"/>
  <c r="D118"/>
  <c r="E118"/>
  <c r="F118"/>
  <c r="A119"/>
  <c r="B119"/>
  <c r="D119"/>
  <c r="E119"/>
  <c r="F119"/>
  <c r="A120"/>
  <c r="B120"/>
  <c r="D120"/>
  <c r="E120"/>
  <c r="F120"/>
  <c r="A121"/>
  <c r="B121"/>
  <c r="D121"/>
  <c r="E121"/>
  <c r="F121"/>
  <c r="A122"/>
  <c r="B122"/>
  <c r="D122"/>
  <c r="E122"/>
  <c r="F122"/>
  <c r="A123"/>
  <c r="B123"/>
  <c r="D123"/>
  <c r="E123"/>
  <c r="F123"/>
  <c r="A124"/>
  <c r="B124"/>
  <c r="D124"/>
  <c r="E124"/>
  <c r="F124"/>
  <c r="A127"/>
  <c r="B127"/>
  <c r="D127"/>
  <c r="E127"/>
  <c r="F127"/>
  <c r="A128"/>
  <c r="B128"/>
  <c r="D128"/>
  <c r="E128"/>
  <c r="F128"/>
  <c r="A129"/>
  <c r="B129"/>
  <c r="D129"/>
  <c r="E129"/>
  <c r="F129"/>
  <c r="A130"/>
  <c r="B130"/>
  <c r="D130"/>
  <c r="E130"/>
  <c r="F130"/>
  <c r="A131"/>
  <c r="B131"/>
  <c r="D131"/>
  <c r="E131"/>
  <c r="F131"/>
  <c r="A132"/>
  <c r="B132"/>
  <c r="D132"/>
  <c r="E132"/>
  <c r="F132"/>
  <c r="A133"/>
  <c r="B133"/>
  <c r="D133"/>
  <c r="E133"/>
  <c r="F133"/>
  <c r="A134"/>
  <c r="B134"/>
  <c r="D134"/>
  <c r="E134"/>
  <c r="F134"/>
  <c r="A135"/>
  <c r="B135"/>
  <c r="D135"/>
  <c r="E135"/>
  <c r="F135"/>
  <c r="A138"/>
  <c r="B138"/>
  <c r="D138"/>
  <c r="E138"/>
  <c r="F138"/>
  <c r="A139"/>
  <c r="B139"/>
  <c r="D139"/>
  <c r="E139"/>
  <c r="F139"/>
  <c r="A140"/>
  <c r="B140"/>
  <c r="D140"/>
  <c r="E140"/>
  <c r="F140"/>
  <c r="A141"/>
  <c r="B141"/>
  <c r="D141"/>
  <c r="E141"/>
  <c r="F141"/>
  <c r="A142"/>
  <c r="B142"/>
  <c r="D142"/>
  <c r="E142"/>
  <c r="F142"/>
  <c r="A143"/>
  <c r="B143"/>
  <c r="D143"/>
  <c r="E143"/>
  <c r="F143"/>
  <c r="A144"/>
  <c r="B144"/>
  <c r="D144"/>
  <c r="E144"/>
  <c r="F144"/>
  <c r="A145"/>
  <c r="B145"/>
  <c r="D145"/>
  <c r="E145"/>
  <c r="F145"/>
  <c r="A146"/>
  <c r="B146"/>
  <c r="D146"/>
  <c r="E146"/>
  <c r="F146"/>
  <c r="A149"/>
  <c r="B149"/>
  <c r="D149"/>
  <c r="E149"/>
  <c r="F149"/>
  <c r="A150"/>
  <c r="B150"/>
  <c r="D150"/>
  <c r="E150"/>
  <c r="F150"/>
  <c r="A151"/>
  <c r="B151"/>
  <c r="D151"/>
  <c r="E151"/>
  <c r="F151"/>
  <c r="A152"/>
  <c r="B152"/>
  <c r="D152"/>
  <c r="E152"/>
  <c r="F152"/>
  <c r="A153"/>
  <c r="B153"/>
  <c r="D153"/>
  <c r="E153"/>
  <c r="F153"/>
  <c r="A154"/>
  <c r="B154"/>
  <c r="D154"/>
  <c r="E154"/>
  <c r="F154"/>
  <c r="A155"/>
  <c r="B155"/>
  <c r="D155"/>
  <c r="E155"/>
  <c r="F155"/>
  <c r="A156"/>
  <c r="B156"/>
  <c r="D156"/>
  <c r="E156"/>
  <c r="F156"/>
  <c r="A157"/>
  <c r="B157"/>
  <c r="D157"/>
  <c r="E157"/>
  <c r="F157"/>
  <c r="A160"/>
  <c r="B160"/>
  <c r="D160"/>
  <c r="E160"/>
  <c r="F160"/>
  <c r="A161"/>
  <c r="B161"/>
  <c r="D161"/>
  <c r="E161"/>
  <c r="F161"/>
  <c r="A162"/>
  <c r="B162"/>
  <c r="D162"/>
  <c r="E162"/>
  <c r="F162"/>
  <c r="A163"/>
  <c r="B163"/>
  <c r="D163"/>
  <c r="E163"/>
  <c r="F163"/>
  <c r="A164"/>
  <c r="B164"/>
  <c r="D164"/>
  <c r="E164"/>
  <c r="F164"/>
  <c r="A165"/>
  <c r="B165"/>
  <c r="D165"/>
  <c r="E165"/>
  <c r="F165"/>
  <c r="A166"/>
  <c r="B166"/>
  <c r="D166"/>
  <c r="E166"/>
  <c r="F166"/>
  <c r="A167"/>
  <c r="B167"/>
  <c r="D167"/>
  <c r="E167"/>
  <c r="F167"/>
  <c r="A168"/>
  <c r="B168"/>
  <c r="D168"/>
  <c r="E168"/>
  <c r="F168"/>
  <c r="A171"/>
  <c r="B171"/>
  <c r="D171"/>
  <c r="E171"/>
  <c r="F171"/>
  <c r="A172"/>
  <c r="B172"/>
  <c r="D172"/>
  <c r="E172"/>
  <c r="F172"/>
  <c r="A173"/>
  <c r="B173"/>
  <c r="D173"/>
  <c r="E173"/>
  <c r="F173"/>
  <c r="A174"/>
  <c r="B174"/>
  <c r="D174"/>
  <c r="E174"/>
  <c r="F174"/>
  <c r="A175"/>
  <c r="B175"/>
  <c r="D175"/>
  <c r="E175"/>
  <c r="F175"/>
  <c r="A176"/>
  <c r="B176"/>
  <c r="D176"/>
  <c r="E176"/>
  <c r="F176"/>
  <c r="A177"/>
  <c r="B177"/>
  <c r="D177"/>
  <c r="E177"/>
  <c r="F177"/>
  <c r="A178"/>
  <c r="B178"/>
  <c r="D178"/>
  <c r="E178"/>
  <c r="F178"/>
  <c r="A179"/>
  <c r="B179"/>
  <c r="D179"/>
  <c r="E179"/>
  <c r="F179"/>
  <c r="A182"/>
  <c r="B182"/>
  <c r="D182"/>
  <c r="E182"/>
  <c r="F182"/>
  <c r="A183"/>
  <c r="B183"/>
  <c r="D183"/>
  <c r="E183"/>
  <c r="F183"/>
  <c r="A184"/>
  <c r="B184"/>
  <c r="D184"/>
  <c r="E184"/>
  <c r="F184"/>
  <c r="A185"/>
  <c r="B185"/>
  <c r="D185"/>
  <c r="E185"/>
  <c r="F185"/>
  <c r="A186"/>
  <c r="B186"/>
  <c r="D186"/>
  <c r="E186"/>
  <c r="F186"/>
  <c r="A187"/>
  <c r="B187"/>
  <c r="D187"/>
  <c r="E187"/>
  <c r="F187"/>
  <c r="A188"/>
  <c r="B188"/>
  <c r="D188"/>
  <c r="E188"/>
  <c r="F188"/>
  <c r="A189"/>
  <c r="B189"/>
  <c r="D189"/>
  <c r="E189"/>
  <c r="F189"/>
  <c r="A190"/>
  <c r="B190"/>
  <c r="D190"/>
  <c r="E190"/>
  <c r="F190"/>
</calcChain>
</file>

<file path=xl/sharedStrings.xml><?xml version="1.0" encoding="utf-8"?>
<sst xmlns="http://schemas.openxmlformats.org/spreadsheetml/2006/main" count="214" uniqueCount="110">
  <si>
    <t>LAST</t>
  </si>
  <si>
    <t>LX</t>
  </si>
  <si>
    <t>Net Chng</t>
  </si>
  <si>
    <t>BID</t>
  </si>
  <si>
    <t>BX</t>
  </si>
  <si>
    <t>ASK</t>
  </si>
  <si>
    <t>AX</t>
  </si>
  <si>
    <t>PE</t>
  </si>
  <si>
    <t>EPS</t>
  </si>
  <si>
    <t>Impl Vol</t>
  </si>
  <si>
    <t>Theo Price</t>
  </si>
  <si>
    <t>Stock quote and option quote for SPY on 22/02/11 11:41:05</t>
  </si>
  <si>
    <t>FEB4 11  (3)  100 (Weeklys)</t>
  </si>
  <si>
    <t>Open.Int</t>
  </si>
  <si>
    <t>MAR 11  (24)  100</t>
  </si>
  <si>
    <t>MAR5 11  (37)  100 (Quarterlys)</t>
  </si>
  <si>
    <t>APR 11  (52)  100</t>
  </si>
  <si>
    <t>MAY 11  (87)  100</t>
  </si>
  <si>
    <t>JUN 11  (115)  100</t>
  </si>
  <si>
    <t>JUN5 11  (128)  100 (Quarterlys)</t>
  </si>
  <si>
    <t>SEP 11  (206)  100</t>
  </si>
  <si>
    <t>SEP5 11  (220)  100 (Quarterlys)</t>
  </si>
  <si>
    <t>DEC 11  (297)  100</t>
  </si>
  <si>
    <t>DEC5 11  (311)  100 (Quarterlys)</t>
  </si>
  <si>
    <t>JAN 12  (332)  100</t>
  </si>
  <si>
    <t>MAR 12  (388)  100</t>
  </si>
  <si>
    <t>DEC 12  (668)  100</t>
  </si>
  <si>
    <t>DEC5 12  (678)  100 (Quarterlys)</t>
  </si>
  <si>
    <t>JAN 13  (696)  100</t>
  </si>
  <si>
    <t>DEC 13  (1032)  100</t>
  </si>
  <si>
    <t>List of available fields:</t>
  </si>
  <si>
    <t>52HIGH</t>
  </si>
  <si>
    <t>52LOW</t>
  </si>
  <si>
    <t>ASKX</t>
  </si>
  <si>
    <t>ASK_SIZE</t>
  </si>
  <si>
    <t>BACK_EX_MOVE</t>
  </si>
  <si>
    <t>BACK_VOL</t>
  </si>
  <si>
    <t>BA_SIZE</t>
  </si>
  <si>
    <t>BETA</t>
  </si>
  <si>
    <t>BIDX</t>
  </si>
  <si>
    <t>BID_SIZE</t>
  </si>
  <si>
    <t>CALL_VOLUME_INDEX</t>
  </si>
  <si>
    <t>CLOSE</t>
  </si>
  <si>
    <t>COVERED_RETURN</t>
  </si>
  <si>
    <t>CUSTOM1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</si>
  <si>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</si>
  <si>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</si>
  <si>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</si>
  <si>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</si>
  <si>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</si>
  <si>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</si>
  <si>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</si>
  <si>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</si>
  <si>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</si>
  <si>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</si>
  <si>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</si>
  <si>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</si>
  <si>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</si>
  <si>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</si>
  <si>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</si>
  <si>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</si>
  <si>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</si>
  <si>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</si>
  <si>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DELTA</t>
  </si>
  <si>
    <t>DESCRIPTION</t>
  </si>
  <si>
    <t>DIV</t>
  </si>
  <si>
    <t>DIV_DATE</t>
  </si>
  <si>
    <t>DIV_FREQ</t>
  </si>
  <si>
    <t>DT</t>
  </si>
  <si>
    <t>EXCHANGE</t>
  </si>
  <si>
    <t>EXPIRATION</t>
  </si>
  <si>
    <t>EXTRINSIC</t>
  </si>
  <si>
    <t>EX_MOVE_DIFF</t>
  </si>
  <si>
    <t>FRONT_EX_MOVE</t>
  </si>
  <si>
    <t>FRONT_VOL</t>
  </si>
  <si>
    <t>GAMMA</t>
  </si>
  <si>
    <t>HIGH</t>
  </si>
  <si>
    <t>HTB_ETB</t>
  </si>
  <si>
    <t>IMPL_VOL</t>
  </si>
  <si>
    <t>INTRINSIC</t>
  </si>
  <si>
    <t>LASTX</t>
  </si>
  <si>
    <t>LAST_SIZE</t>
  </si>
  <si>
    <t>LOW</t>
  </si>
  <si>
    <t>MARK</t>
  </si>
  <si>
    <t>MARKET_CAP</t>
  </si>
  <si>
    <t>MAX_COVERED_RETURN</t>
  </si>
  <si>
    <t>MRKT_MKR_MOVE</t>
  </si>
  <si>
    <t>MT_NEWS</t>
  </si>
  <si>
    <t>NET_CHANGE</t>
  </si>
  <si>
    <t>OPEN</t>
  </si>
  <si>
    <t>OPEN_INT</t>
  </si>
  <si>
    <t>OPTION_VOLUME_INDEX</t>
  </si>
  <si>
    <t>PERCENT_CHANGE</t>
  </si>
  <si>
    <t>PROB_OF_EXPIRING</t>
  </si>
  <si>
    <t>PROB_OF_TOUCHING</t>
  </si>
  <si>
    <t>PUT_CALL_RATIO</t>
  </si>
  <si>
    <t>PUT_VOLUME_INDEX</t>
  </si>
  <si>
    <t>RHO</t>
  </si>
  <si>
    <t>ROC</t>
  </si>
  <si>
    <t>ROR</t>
  </si>
  <si>
    <t>SHARES</t>
  </si>
  <si>
    <t>STRENGTH_METER</t>
  </si>
  <si>
    <t>STRIKE</t>
  </si>
  <si>
    <t>SYMBOL</t>
  </si>
  <si>
    <t>THETA</t>
  </si>
  <si>
    <t>VEGA</t>
  </si>
  <si>
    <t>VOLUME</t>
  </si>
  <si>
    <t>VOL_DIFF</t>
  </si>
  <si>
    <t>VOL_INDEX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</si>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</sst>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TOS" ddeTopic="LAST">
    <ddeItems>
      <ddeItem name=".SPY110225C129" advise="1">
        <values>
          <value>
            <val>5.45</val>
          </value>
        </values>
      </ddeItem>
      <ddeItem name=".SPY110225C130" advise="1">
        <values>
          <value>
            <val>4.74</val>
          </value>
        </values>
      </ddeItem>
      <ddeItem name=".SPY110225C131" advise="1">
        <values>
          <value>
            <val>3.64</val>
          </value>
        </values>
      </ddeItem>
      <ddeItem name=".SPY110225C132" advise="1">
        <values>
          <value>
            <val>2.88</val>
          </value>
        </values>
      </ddeItem>
      <ddeItem name=".SPY110225C133" advise="1">
        <values>
          <value>
            <val>2</val>
          </value>
        </values>
      </ddeItem>
      <ddeItem name=".SPY110225C134" advise="1">
        <values>
          <value>
            <val>1.23</val>
          </value>
        </values>
      </ddeItem>
      <ddeItem name=".SPY110225C135" advise="1">
        <values>
          <value>
            <val>0.57999999999999996</val>
          </value>
        </values>
      </ddeItem>
      <ddeItem name=".SPY110225C136" advise="1">
        <values>
          <value>
            <val>0.22</val>
          </value>
        </values>
      </ddeItem>
      <ddeItem name=".SPY110225C137" advise="1">
        <values>
          <value>
            <val>0.08</val>
          </value>
        </values>
      </ddeItem>
      <ddeItem name=".SPY110319C129" advise="1">
        <values>
          <value>
            <val>6.18</val>
          </value>
        </values>
      </ddeItem>
      <ddeItem name=".SPY110319C130" advise="1">
        <values>
          <value>
            <val>5.34</val>
          </value>
        </values>
      </ddeItem>
      <ddeItem name=".SPY110319C131" advise="1">
        <values>
          <value>
            <val>4.45</val>
          </value>
        </values>
      </ddeItem>
      <ddeItem name=".SPY110319C132" advise="1">
        <values>
          <value>
            <val>3.66</val>
          </value>
        </values>
      </ddeItem>
      <ddeItem name=".SPY110319C133" advise="1">
        <values>
          <value>
            <val>2.91</val>
          </value>
        </values>
      </ddeItem>
      <ddeItem name=".SPY110319C134" advise="1">
        <values>
          <value>
            <val>2.2200000000000002</val>
          </value>
        </values>
      </ddeItem>
      <ddeItem name=".SPY110319C135" advise="1">
        <values>
          <value>
            <val>1.61</val>
          </value>
        </values>
      </ddeItem>
      <ddeItem name=".SPY110319C136" advise="1">
        <values>
          <value>
            <val>1.1299999999999999</val>
          </value>
        </values>
      </ddeItem>
      <ddeItem name=".SPY110319C137" advise="1">
        <values>
          <value>
            <val>0.73</val>
          </value>
        </values>
      </ddeItem>
      <ddeItem name=".SPY110331C129" advise="1">
        <values>
          <value>
            <val>6.4</val>
          </value>
        </values>
      </ddeItem>
      <ddeItem name=".SPY110331C130" advise="1">
        <values>
          <value>
            <val>5.32</val>
          </value>
        </values>
      </ddeItem>
      <ddeItem name=".SPY110331C131" advise="1">
        <values>
          <value>
            <val>4.6500000000000004</val>
          </value>
        </values>
      </ddeItem>
      <ddeItem name=".SPY110331C132" advise="1">
        <values>
          <value>
            <val>3.95</val>
          </value>
        </values>
      </ddeItem>
      <ddeItem name=".SPY110331C133" advise="1">
        <values>
          <value>
            <val>3.15</val>
          </value>
        </values>
      </ddeItem>
      <ddeItem name=".SPY110331C134" advise="1">
        <values>
          <value>
            <val>2.5499999999999998</val>
          </value>
        </values>
      </ddeItem>
      <ddeItem name=".SPY110331C135" advise="1">
        <values>
          <value>
            <val>2</val>
          </value>
        </values>
      </ddeItem>
      <ddeItem name=".SPY110331C136" advise="1">
        <values>
          <value>
            <val>1.53</val>
          </value>
        </values>
      </ddeItem>
      <ddeItem name=".SPY110331C137" advise="1">
        <values>
          <value>
            <val>1.04</val>
          </value>
        </values>
      </ddeItem>
      <ddeItem name=".SPY110416C129" advise="1">
        <values>
          <value>
            <val>6.8</val>
          </value>
        </values>
      </ddeItem>
      <ddeItem name=".SPY110416C130" advise="1">
        <values>
          <value>
            <val>6.02</val>
          </value>
        </values>
      </ddeItem>
      <ddeItem name=".SPY110416C131" advise="1">
        <values>
          <value>
            <val>5.21</val>
          </value>
        </values>
      </ddeItem>
      <ddeItem name=".SPY110416C132" advise="1">
        <values>
          <value>
            <val>4.5</val>
          </value>
        </values>
      </ddeItem>
      <ddeItem name=".SPY110416C133" advise="1">
        <values>
          <value>
            <val>3.83</val>
          </value>
        </values>
      </ddeItem>
      <ddeItem name=".SPY110416C134" advise="1">
        <values>
          <value>
            <val>3.18</val>
          </value>
        </values>
      </ddeItem>
      <ddeItem name=".SPY110416C135" advise="1">
        <values>
          <value>
            <val>2.59</val>
          </value>
        </values>
      </ddeItem>
      <ddeItem name=".SPY110416C136" advise="1">
        <values>
          <value>
            <val>2.02</val>
          </value>
        </values>
      </ddeItem>
      <ddeItem name=".SPY110416C137" advise="1">
        <values>
          <value>
            <val>1.61</val>
          </value>
        </values>
      </ddeItem>
      <ddeItem name=".SPY110521C129" advise="1">
        <values>
          <value>
            <val>7.47</val>
          </value>
        </values>
      </ddeItem>
      <ddeItem name=".SPY110521C130" advise="1">
        <values>
          <value>
            <val>6.92</val>
          </value>
        </values>
      </ddeItem>
      <ddeItem name=".SPY110521C131" advise="1">
        <values>
          <value>
            <val>6.03</val>
          </value>
        </values>
      </ddeItem>
      <ddeItem name=".SPY110521C132" advise="1">
        <values>
          <value>
            <val>5.28</val>
          </value>
        </values>
      </ddeItem>
      <ddeItem name=".SPY110521C133" advise="1">
        <values>
          <value>
            <val>4.68</val>
          </value>
        </values>
      </ddeItem>
      <ddeItem name=".SPY110521C134" advise="1">
        <values>
          <value>
            <val>4.0999999999999996</val>
          </value>
        </values>
      </ddeItem>
      <ddeItem name=".SPY110521C135" advise="1">
        <values>
          <value>
            <val>3.64</val>
          </value>
        </values>
      </ddeItem>
      <ddeItem name=".SPY110521C136" advise="1">
        <values>
          <value>
            <val>3.02</val>
          </value>
        </values>
      </ddeItem>
      <ddeItem name=".SPY110521C137" advise="1">
        <values>
          <value>
            <val>2.58</val>
          </value>
        </values>
      </ddeItem>
      <ddeItem name=".SPY110618C129" advise="1">
        <values>
          <value>
            <val>7.92</val>
          </value>
        </values>
      </ddeItem>
      <ddeItem name=".SPY110618C130" advise="1">
        <values>
          <value>
            <val>7.32</val>
          </value>
        </values>
      </ddeItem>
      <ddeItem name=".SPY110618C131" advise="1">
        <values>
          <value>
            <val>6.79</val>
          </value>
        </values>
      </ddeItem>
      <ddeItem name=".SPY110618C132" advise="1">
        <values>
          <value>
            <val>6.04</val>
          </value>
        </values>
      </ddeItem>
      <ddeItem name=".SPY110618C133" advise="1">
        <values>
          <value>
            <val>5.35</val>
          </value>
        </values>
      </ddeItem>
      <ddeItem name=".SPY110618C134" advise="1">
        <values>
          <value>
            <val>4.92</val>
          </value>
        </values>
      </ddeItem>
      <ddeItem name=".SPY110618C135" advise="1">
        <values>
          <value>
            <val>4.3499999999999996</val>
          </value>
        </values>
      </ddeItem>
      <ddeItem name=".SPY110618C136" advise="1">
        <values>
          <value>
            <val>3.78</val>
          </value>
        </values>
      </ddeItem>
      <ddeItem name=".SPY110618C137" advise="1">
        <values>
          <value>
            <val>3.22</val>
          </value>
        </values>
      </ddeItem>
      <ddeItem name=".SPY110630C128" advise="1">
        <values>
          <value>
            <val>9.2200000000000006</val>
          </value>
        </values>
      </ddeItem>
      <ddeItem name=".SPY110630C129" advise="1">
        <values>
          <value>
            <val>8.39</val>
          </value>
        </values>
      </ddeItem>
      <ddeItem name=".SPY110630C130" advise="1">
        <values>
          <value>
            <val>7.61</val>
          </value>
        </values>
      </ddeItem>
      <ddeItem name=".SPY110630C131" advise="1">
        <values>
          <value>
            <val>6.84</val>
          </value>
        </values>
      </ddeItem>
      <ddeItem name=".SPY110630C132" advise="1">
        <values>
          <value>
            <val>6.27</val>
          </value>
        </values>
      </ddeItem>
      <ddeItem name=".SPY110630C133" advise="1">
        <values>
          <value>
            <val>5.64</val>
          </value>
        </values>
      </ddeItem>
      <ddeItem name=".SPY110630C134" advise="1">
        <values>
          <value>
            <val>4.88</val>
          </value>
        </values>
      </ddeItem>
      <ddeItem name=".SPY110630C135" advise="1">
        <values>
          <value>
            <val>4.4800000000000004</val>
          </value>
        </values>
      </ddeItem>
      <ddeItem name=".SPY110630C140" advise="1">
        <values>
          <value>
            <val>2.21</val>
          </value>
        </values>
      </ddeItem>
      <ddeItem name=".SPY110917C129" advise="1">
        <values>
          <value>
            <val>8.98</val>
          </value>
        </values>
      </ddeItem>
      <ddeItem name=".SPY110917C130" advise="1">
        <values>
          <value>
            <val>9.18</val>
          </value>
        </values>
      </ddeItem>
      <ddeItem name=".SPY110917C131" advise="1">
        <values>
          <value>
            <val>8.58</val>
          </value>
        </values>
      </ddeItem>
      <ddeItem name=".SPY110917C132" advise="1">
        <values>
          <value>
            <val>7.89</val>
          </value>
        </values>
      </ddeItem>
      <ddeItem name=".SPY110917C133" advise="1">
        <values>
          <value>
            <val>7.08</val>
          </value>
        </values>
      </ddeItem>
      <ddeItem name=".SPY110917C134" advise="1">
        <values>
          <value>
            <val>6.62</val>
          </value>
        </values>
      </ddeItem>
      <ddeItem name=".SPY110917C135" advise="1">
        <values>
          <value>
            <val>6</val>
          </value>
        </values>
      </ddeItem>
      <ddeItem name=".SPY110917C136" advise="1">
        <values>
          <value>
            <val>5.56</val>
          </value>
        </values>
      </ddeItem>
      <ddeItem name=".SPY110917C137" advise="1">
        <values>
          <value>
            <val>4.96</val>
          </value>
        </values>
      </ddeItem>
      <ddeItem name=".SPY110930C129" advise="1">
        <values>
          <value>
            <val>7.51</val>
          </value>
        </values>
      </ddeItem>
      <ddeItem name=".SPY110930C130" advise="1">
        <values>
          <value>
            <val>8.69</val>
          </value>
        </values>
      </ddeItem>
      <ddeItem name=".SPY110930C131" advise="1">
        <values>
          <value>
            <val>6.98</val>
          </value>
        </values>
      </ddeItem>
      <ddeItem name=".SPY110930C132" advise="1">
        <values>
          <value>
            <val>7.23</val>
          </value>
        </values>
      </ddeItem>
      <ddeItem name=".SPY110930C133" advise="1">
        <values>
          <value>
            <val>7.28</val>
          </value>
        </values>
      </ddeItem>
      <ddeItem name=".SPY110930C134" advise="1">
        <values>
          <value>
            <val>6.52</val>
          </value>
        </values>
      </ddeItem>
      <ddeItem name=".SPY110930C135" advise="1">
        <values>
          <value>
            <val>6.22</val>
          </value>
        </values>
      </ddeItem>
      <ddeItem name=".SPY110930C140" advise="1">
        <values>
          <value>
            <val>3.74</val>
          </value>
        </values>
      </ddeItem>
      <ddeItem name=".SPY110930C145" advise="1">
        <values>
          <value>
            <val>2.0499999999999998</val>
          </value>
        </values>
      </ddeItem>
      <ddeItem name=".SPY111217C129" advise="1">
        <values>
          <value>
            <val>11.22</val>
          </value>
        </values>
      </ddeItem>
      <ddeItem name=".SPY111217C130" advise="1">
        <values>
          <value>
            <val>10.43</val>
          </value>
        </values>
      </ddeItem>
      <ddeItem name=".SPY111217C131" advise="1">
        <values>
          <value>
            <val>10.01</val>
          </value>
        </values>
      </ddeItem>
      <ddeItem name=".SPY111217C132" advise="1">
        <values>
          <value>
            <val>9.4</val>
          </value>
        </values>
      </ddeItem>
      <ddeItem name=".SPY111217C133" advise="1">
        <values>
          <value>
            <val>8.31</val>
          </value>
        </values>
      </ddeItem>
      <ddeItem name=".SPY111217C134" advise="1">
        <values>
          <value>
            <val>7.92</val>
          </value>
        </values>
      </ddeItem>
      <ddeItem name=".SPY111217C135" advise="1">
        <values>
          <value>
            <val>7.48</val>
          </value>
        </values>
      </ddeItem>
      <ddeItem name=".SPY111217C139" advise="1">
        <values>
          <value>
            <val>5.43</val>
          </value>
        </values>
      </ddeItem>
      <ddeItem name=".SPY111217C140" advise="1">
        <values>
          <value>
            <val>5.07</val>
          </value>
        </values>
      </ddeItem>
      <ddeItem name=".SPY111230C128" advise="1">
        <values>
          <value>
            <val>10.31</val>
          </value>
        </values>
      </ddeItem>
      <ddeItem name=".SPY111230C130" advise="1">
        <values>
          <value>
            <val>10.45</val>
          </value>
        </values>
      </ddeItem>
      <ddeItem name=".SPY111230C131" advise="1">
        <values>
          <value t="str">
            <val>N/A</val>
          </value>
        </values>
      </ddeItem>
      <ddeItem name=".SPY111230C132" advise="1">
        <values>
          <value t="str">
            <val>N/A</val>
          </value>
        </values>
      </ddeItem>
      <ddeItem name=".SPY111230C133" advise="1">
        <values>
          <value t="str">
            <val>N/A</val>
          </value>
        </values>
      </ddeItem>
      <ddeItem name=".SPY111230C134" advise="1">
        <values>
          <value>
            <val>8.06</val>
          </value>
        </values>
      </ddeItem>
      <ddeItem name=".SPY111230C135" advise="1">
        <values>
          <value>
            <val>7.61</val>
          </value>
        </values>
      </ddeItem>
      <ddeItem name=".SPY111230C140" advise="1">
        <values>
          <value>
            <val>4.97</val>
          </value>
        </values>
      </ddeItem>
      <ddeItem name=".SPY111230C145" advise="1">
        <values>
          <value>
            <val>3</val>
          </value>
        </values>
      </ddeItem>
      <ddeItem name=".SPY120121C115" advise="1">
        <values>
          <value>
            <val>21.64</val>
          </value>
        </values>
      </ddeItem>
      <ddeItem name=".SPY120121C120" advise="1">
        <values>
          <value>
            <val>17.8</val>
          </value>
        </values>
      </ddeItem>
      <ddeItem name=".SPY120121C125" advise="1">
        <values>
          <value>
            <val>14.2</val>
          </value>
        </values>
      </ddeItem>
      <ddeItem name=".SPY120121C130" advise="1">
        <values>
          <value>
            <val>10.73</val>
          </value>
        </values>
      </ddeItem>
      <ddeItem name=".SPY120121C134" advise="1">
        <values>
          <value>
            <val>8.24</val>
          </value>
        </values>
      </ddeItem>
      <ddeItem name=".SPY120121C135" advise="1">
        <values>
          <value>
            <val>7.8</val>
          </value>
        </values>
      </ddeItem>
      <ddeItem name=".SPY120121C140" advise="1">
        <values>
          <value>
            <val>5.4</val>
          </value>
        </values>
      </ddeItem>
      <ddeItem name=".SPY120121C143" advise="1">
        <values>
          <value>
            <val>4.0199999999999996</val>
          </value>
        </values>
      </ddeItem>
      <ddeItem name=".SPY120121C145" advise="1">
        <values>
          <value>
            <val>3.38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24.72</val>
          </value>
        </values>
      </ddeItem>
      <ddeItem name=".SPY121222C120" advise="1">
        <values>
          <value>
            <val>20.9</val>
          </value>
        </values>
      </ddeItem>
      <ddeItem name=".SPY121222C125" advise="1">
        <values>
          <value>
            <val>17.38</val>
          </value>
        </values>
      </ddeItem>
      <ddeItem name=".SPY121222C130" advise="1">
        <values>
          <value>
            <val>14.3</val>
          </value>
        </values>
      </ddeItem>
      <ddeItem name=".SPY121222C135" advise="1">
        <values>
          <value>
            <val>11.6</val>
          </value>
        </values>
      </ddeItem>
      <ddeItem name=".SPY121222C140" advise="1">
        <values>
          <value>
            <val>9.2100000000000009</val>
          </value>
        </values>
      </ddeItem>
      <ddeItem name=".SPY121222C145" advise="1">
        <values>
          <value>
            <val>6.71</val>
          </value>
        </values>
      </ddeItem>
      <ddeItem name=".SPY121222C148" advise="1">
        <values>
          <value t="str">
            <val>N/A</val>
          </value>
        </values>
      </ddeItem>
      <ddeItem name=".SPY121222C149" advise="1">
        <values>
          <value t="str">
            <val>N/A</val>
          </value>
        </values>
      </ddeItem>
      <ddeItem name=".SPY121231C115" advise="1">
        <values>
          <value t="str">
            <val>N/A</val>
          </value>
        </values>
      </ddeItem>
      <ddeItem name=".SPY121231C120" advise="1">
        <values>
          <value>
            <val>17.28</val>
          </value>
        </values>
      </ddeItem>
      <ddeItem name=".SPY121231C125" advise="1">
        <values>
          <value t="str">
            <val>N/A</val>
          </value>
        </values>
      </ddeItem>
      <ddeItem name=".SPY121231C130" advise="1">
        <values>
          <value>
            <val>12.09</val>
          </value>
        </values>
      </ddeItem>
      <ddeItem name=".SPY121231C135" advise="1">
        <values>
          <value>
            <val>11.01</val>
          </value>
        </values>
      </ddeItem>
      <ddeItem name=".SPY121231C140" advise="1">
        <values>
          <value>
            <val>9.0500000000000007</val>
          </value>
        </values>
      </ddeItem>
      <ddeItem name=".SPY121231C145" advise="1">
        <values>
          <value>
            <val>6.2</val>
          </value>
        </values>
      </ddeItem>
      <ddeItem name=".SPY121231C150" advise="1">
        <values>
          <value>
            <val>5.15</val>
          </value>
        </values>
      </ddeItem>
      <ddeItem name=".SPY121231C155" advise="1">
        <values>
          <value>
            <val>3.1</val>
          </value>
        </values>
      </ddeItem>
      <ddeItem name=".SPY130119C121" advise="1">
        <values>
          <value>
            <val>16.32</val>
          </value>
        </values>
      </ddeItem>
      <ddeItem name=".SPY130119C122" advise="1">
        <values>
          <value>
            <val>17.05</val>
          </value>
        </values>
      </ddeItem>
      <ddeItem name=".SPY130119C123" advise="1">
        <values>
          <value>
            <val>19.170000000000002</val>
          </value>
        </values>
      </ddeItem>
      <ddeItem name=".SPY130119C124" advise="1">
        <values>
          <value>
            <val>18.38</val>
          </value>
        </values>
      </ddeItem>
      <ddeItem name=".SPY130119C130" advise="1">
        <values>
          <value>
            <val>14.76</val>
          </value>
        </values>
      </ddeItem>
      <ddeItem name=".SPY130119C140" advise="1">
        <values>
          <value>
            <val>9.09</val>
          </value>
        </values>
      </ddeItem>
      <ddeItem name=".SPY130119C150" advise="1">
        <values>
          <value>
            <val>5.2</val>
          </value>
        </values>
      </ddeItem>
      <ddeItem name=".SPY130119C160" advise="1">
        <values>
          <value>
            <val>2.7</val>
          </value>
        </values>
      </ddeItem>
      <ddeItem name=".SPY130119C170" advise="1">
        <values>
          <value>
            <val>1</val>
          </value>
        </values>
      </ddeItem>
      <ddeItem name=".SPY131221C115" advise="1">
        <values>
          <value>
            <val>24.6</val>
          </value>
        </values>
      </ddeItem>
      <ddeItem name=".SPY131221C120" advise="1">
        <values>
          <value>
            <val>23.4</val>
          </value>
        </values>
      </ddeItem>
      <ddeItem name=".SPY131221C125" advise="1">
        <values>
          <value>
            <val>20.5</val>
          </value>
        </values>
      </ddeItem>
      <ddeItem name=".SPY131221C130" advise="1">
        <values>
          <value>
            <val>17.95</val>
          </value>
        </values>
      </ddeItem>
      <ddeItem name=".SPY131221C135" advise="1">
        <values>
          <value>
            <val>15.18</val>
          </value>
        </values>
      </ddeItem>
      <ddeItem name=".SPY131221C140" advise="1">
        <values>
          <value>
            <val>12.7</val>
          </value>
        </values>
      </ddeItem>
      <ddeItem name=".SPY131221C150" advise="1">
        <values>
          <value>
            <val>8.31</val>
          </value>
        </values>
      </ddeItem>
      <ddeItem name=".SPY131221C160" advise="1">
        <values>
          <value>
            <val>5.17</val>
          </value>
        </values>
      </ddeItem>
      <ddeItem name=".SPY131221C170" advise="1">
        <values>
          <value>
            <val>2.98</val>
          </value>
        </values>
      </ddeItem>
      <ddeItem name="SPY" advise="1">
        <values>
          <value>
            <val>134.53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>
  <ddeLink xmlns:r="http://schemas.openxmlformats.org/officeDocument/2006/relationships" ddeService="TOS" ddeTopic="LX">
    <ddeItems>
      <ddeItem name=".SPY110225C129" advise="1">
        <values>
          <value t="str">
            <val>X</val>
          </value>
        </values>
      </ddeItem>
      <ddeItem name=".SPY110225C130" advise="1">
        <values>
          <value t="str">
            <val>I</val>
          </value>
        </values>
      </ddeItem>
      <ddeItem name=".SPY110225C131" advise="1">
        <values>
          <value t="str">
            <val>Z</val>
          </value>
        </values>
      </ddeItem>
      <ddeItem name=".SPY110225C132" advise="1">
        <values>
          <value t="str">
            <val>Q</val>
          </value>
        </values>
      </ddeItem>
      <ddeItem name=".SPY110225C133" advise="1">
        <values>
          <value t="str">
            <val>I</val>
          </value>
        </values>
      </ddeItem>
      <ddeItem name=".SPY110225C134" advise="1">
        <values>
          <value t="str">
            <val>I</val>
          </value>
        </values>
      </ddeItem>
      <ddeItem name=".SPY110225C135" advise="1">
        <values>
          <value t="str">
            <val>X</val>
          </value>
        </values>
      </ddeItem>
      <ddeItem name=".SPY110225C136" advise="1">
        <values>
          <value t="str">
            <val>Q</val>
          </value>
        </values>
      </ddeItem>
      <ddeItem name=".SPY110225C137" advise="1">
        <values>
          <value t="str">
            <val>I</val>
          </value>
        </values>
      </ddeItem>
      <ddeItem name=".SPY110319C129" advise="1">
        <values>
          <value t="str">
            <val>C</val>
          </value>
        </values>
      </ddeItem>
      <ddeItem name=".SPY110319C130" advise="1">
        <values>
          <value t="str">
            <val>Q</val>
          </value>
        </values>
      </ddeItem>
      <ddeItem name=".SPY110319C131" advise="1">
        <values>
          <value t="str">
            <val>X</val>
          </value>
        </values>
      </ddeItem>
      <ddeItem name=".SPY110319C132" advise="1">
        <values>
          <value t="str">
            <val>I</val>
          </value>
        </values>
      </ddeItem>
      <ddeItem name=".SPY110319C133" advise="1">
        <values>
          <value t="str">
            <val>X</val>
          </value>
        </values>
      </ddeItem>
      <ddeItem name=".SPY110319C134" advise="1">
        <values>
          <value t="str">
            <val>X</val>
          </value>
        </values>
      </ddeItem>
      <ddeItem name=".SPY110319C135" advise="1">
        <values>
          <value t="str">
            <val>N</val>
          </value>
        </values>
      </ddeItem>
      <ddeItem name=".SPY110319C136" advise="1">
        <values>
          <value t="str">
            <val>I</val>
          </value>
        </values>
      </ddeItem>
      <ddeItem name=".SPY110319C137" advise="1">
        <values>
          <value t="str">
            <val>I</val>
          </value>
        </values>
      </ddeItem>
      <ddeItem name=".SPY110331C129" advise="1">
        <values>
          <value t="str">
            <val>Z</val>
          </value>
        </values>
      </ddeItem>
      <ddeItem name=".SPY110331C130" advise="1">
        <values>
          <value t="str">
            <val>A</val>
          </value>
        </values>
      </ddeItem>
      <ddeItem name=".SPY110331C131" advise="1">
        <values>
          <value t="str">
            <val>I</val>
          </value>
        </values>
      </ddeItem>
      <ddeItem name=".SPY110331C132" advise="1">
        <values>
          <value t="str">
            <val>C</val>
          </value>
        </values>
      </ddeItem>
      <ddeItem name=".SPY110331C133" advise="1">
        <values>
          <value t="str">
            <val>I</val>
          </value>
        </values>
      </ddeItem>
      <ddeItem name=".SPY110331C134" advise="1">
        <values>
          <value t="str">
            <val>Q</val>
          </value>
        </values>
      </ddeItem>
      <ddeItem name=".SPY110331C135" advise="1">
        <values>
          <value t="str">
            <val>Q</val>
          </value>
        </values>
      </ddeItem>
      <ddeItem name=".SPY110331C136" advise="1">
        <values>
          <value t="str">
            <val>I</val>
          </value>
        </values>
      </ddeItem>
      <ddeItem name=".SPY110331C137" advise="1">
        <values>
          <value t="str">
            <val>N</val>
          </value>
        </values>
      </ddeItem>
      <ddeItem name=".SPY110416C129" advise="1">
        <values>
          <value t="str">
            <val>I</val>
          </value>
        </values>
      </ddeItem>
      <ddeItem name=".SPY110416C130" advise="1">
        <values>
          <value t="str">
            <val>X</val>
          </value>
        </values>
      </ddeItem>
      <ddeItem name=".SPY110416C131" advise="1">
        <values>
          <value t="str">
            <val>Q</val>
          </value>
        </values>
      </ddeItem>
      <ddeItem name=".SPY110416C132" advise="1">
        <values>
          <value t="str">
            <val>N</val>
          </value>
        </values>
      </ddeItem>
      <ddeItem name=".SPY110416C133" advise="1">
        <values>
          <value t="str">
            <val>I</val>
          </value>
        </values>
      </ddeItem>
      <ddeItem name=".SPY110416C134" advise="1">
        <values>
          <value t="str">
            <val>C</val>
          </value>
        </values>
      </ddeItem>
      <ddeItem name=".SPY110416C135" advise="1">
        <values>
          <value t="str">
            <val>Q</val>
          </value>
        </values>
      </ddeItem>
      <ddeItem name=".SPY110416C136" advise="1">
        <values>
          <value t="str">
            <val>A</val>
          </value>
        </values>
      </ddeItem>
      <ddeItem name=".SPY110416C137" advise="1">
        <values>
          <value t="str">
            <val>N</val>
          </value>
        </values>
      </ddeItem>
      <ddeItem name=".SPY110521C129" advise="1">
        <values>
          <value t="str">
            <val>A</val>
          </value>
        </values>
      </ddeItem>
      <ddeItem name=".SPY110521C130" advise="1">
        <values>
          <value t="str">
            <val>X</val>
          </value>
        </values>
      </ddeItem>
      <ddeItem name=".SPY110521C131" advise="1">
        <values>
          <value t="str">
            <val>X</val>
          </value>
        </values>
      </ddeItem>
      <ddeItem name=".SPY110521C132" advise="1">
        <values>
          <value t="str">
            <val>I</val>
          </value>
        </values>
      </ddeItem>
      <ddeItem name=".SPY110521C133" advise="1">
        <values>
          <value t="str">
            <val>C</val>
          </value>
        </values>
      </ddeItem>
      <ddeItem name=".SPY110521C134" advise="1">
        <values>
          <value t="str">
            <val>X</val>
          </value>
        </values>
      </ddeItem>
      <ddeItem name=".SPY110521C135" advise="1">
        <values>
          <value t="str">
            <val>X</val>
          </value>
        </values>
      </ddeItem>
      <ddeItem name=".SPY110521C136" advise="1">
        <values>
          <value t="str">
            <val>C</val>
          </value>
        </values>
      </ddeItem>
      <ddeItem name=".SPY110521C137" advise="1">
        <values>
          <value t="str">
            <val>I</val>
          </value>
        </values>
      </ddeItem>
      <ddeItem name=".SPY110618C129" advise="1">
        <values>
          <value t="str">
            <val>B</val>
          </value>
        </values>
      </ddeItem>
      <ddeItem name=".SPY110618C130" advise="1">
        <values>
          <value t="str">
            <val>N</val>
          </value>
        </values>
      </ddeItem>
      <ddeItem name=".SPY110618C131" advise="1">
        <values>
          <value t="str">
            <val>X</val>
          </value>
        </values>
      </ddeItem>
      <ddeItem name=".SPY110618C132" advise="1">
        <values>
          <value t="str">
            <val>I</val>
          </value>
        </values>
      </ddeItem>
      <ddeItem name=".SPY110618C133" advise="1">
        <values>
          <value t="str">
            <val>X</val>
          </value>
        </values>
      </ddeItem>
      <ddeItem name=".SPY110618C134" advise="1">
        <values>
          <value t="str">
            <val>N</val>
          </value>
        </values>
      </ddeItem>
      <ddeItem name=".SPY110618C135" advise="1">
        <values>
          <value t="str">
            <val>N</val>
          </value>
        </values>
      </ddeItem>
      <ddeItem name=".SPY110618C136" advise="1">
        <values>
          <value t="str">
            <val>C</val>
          </value>
        </values>
      </ddeItem>
      <ddeItem name=".SPY110618C137" advise="1">
        <values>
          <value t="str">
            <val>A</val>
          </value>
        </values>
      </ddeItem>
      <ddeItem name=".SPY110630C128" advise="1">
        <values>
          <value t="str">
            <val>B</val>
          </value>
        </values>
      </ddeItem>
      <ddeItem name=".SPY110630C129" advise="1">
        <values>
          <value t="str">
            <val>C</val>
          </value>
        </values>
      </ddeItem>
      <ddeItem name=".SPY110630C130" advise="1">
        <values>
          <value t="str">
            <val>I</val>
          </value>
        </values>
      </ddeItem>
      <ddeItem name=".SPY110630C131" advise="1">
        <values>
          <value t="str">
            <val>C</val>
          </value>
        </values>
      </ddeItem>
      <ddeItem name=".SPY110630C132" advise="1">
        <values>
          <value t="str">
            <val>N</val>
          </value>
        </values>
      </ddeItem>
      <ddeItem name=".SPY110630C133" advise="1">
        <values>
          <value t="str">
            <val>I</val>
          </value>
        </values>
      </ddeItem>
      <ddeItem name=".SPY110630C134" advise="1">
        <values>
          <value t="str">
            <val>C</val>
          </value>
        </values>
      </ddeItem>
      <ddeItem name=".SPY110630C135" advise="1">
        <values>
          <value t="str">
            <val>I</val>
          </value>
        </values>
      </ddeItem>
      <ddeItem name=".SPY110630C140" advise="1">
        <values>
          <value t="str">
            <val>C</val>
          </value>
        </values>
      </ddeItem>
      <ddeItem name=".SPY110917C129" advise="1">
        <values>
          <value t="str">
            <val>X</val>
          </value>
        </values>
      </ddeItem>
      <ddeItem name=".SPY110917C130" advise="1">
        <values>
          <value t="str">
            <val>I</val>
          </value>
        </values>
      </ddeItem>
      <ddeItem name=".SPY110917C131" advise="1">
        <values>
          <value t="str">
            <val>C</val>
          </value>
        </values>
      </ddeItem>
      <ddeItem name=".SPY110917C132" advise="1">
        <values>
          <value t="str">
            <val>I</val>
          </value>
        </values>
      </ddeItem>
      <ddeItem name=".SPY110917C133" advise="1">
        <values>
          <value t="str">
            <val>A</val>
          </value>
        </values>
      </ddeItem>
      <ddeItem name=".SPY110917C134" advise="1">
        <values>
          <value t="str">
            <val>A</val>
          </value>
        </values>
      </ddeItem>
      <ddeItem name=".SPY110917C135" advise="1">
        <values>
          <value t="str">
            <val>C</val>
          </value>
        </values>
      </ddeItem>
      <ddeItem name=".SPY110917C136" advise="1">
        <values>
          <value t="str">
            <val>A</val>
          </value>
        </values>
      </ddeItem>
      <ddeItem name=".SPY110917C137" advise="1">
        <values>
          <value t="str">
            <val>C</val>
          </value>
        </values>
      </ddeItem>
      <ddeItem name=".SPY110930C129" advise="1">
        <values>
          <value t="str">
            <val>I</val>
          </value>
        </values>
      </ddeItem>
      <ddeItem name=".SPY110930C130" advise="1">
        <values>
          <value t="str">
            <val>B</val>
          </value>
        </values>
      </ddeItem>
      <ddeItem name=".SPY110930C131" advise="1">
        <values>
          <value t="str">
            <val>C</val>
          </value>
        </values>
      </ddeItem>
      <ddeItem name=".SPY110930C132" advise="1">
        <values>
          <value t="str">
            <val>A</val>
          </value>
        </values>
      </ddeItem>
      <ddeItem name=".SPY110930C133" advise="1">
        <values>
          <value t="str">
            <val>I</val>
          </value>
        </values>
      </ddeItem>
      <ddeItem name=".SPY110930C134" advise="1">
        <values>
          <value t="str">
            <val>Z</val>
          </value>
        </values>
      </ddeItem>
      <ddeItem name=".SPY110930C135" advise="1">
        <values>
          <value t="str">
            <val>N</val>
          </value>
        </values>
      </ddeItem>
      <ddeItem name=".SPY110930C140" advise="1">
        <values>
          <value t="str">
            <val>B</val>
          </value>
        </values>
      </ddeItem>
      <ddeItem name=".SPY110930C145" advise="1">
        <values>
          <value t="str">
            <val>X</val>
          </value>
        </values>
      </ddeItem>
      <ddeItem name=".SPY111217C129" advise="1">
        <values>
          <value t="str">
            <val>A</val>
          </value>
        </values>
      </ddeItem>
      <ddeItem name=".SPY111217C130" advise="1">
        <values>
          <value t="str">
            <val>X</val>
          </value>
        </values>
      </ddeItem>
      <ddeItem name=".SPY111217C131" advise="1">
        <values>
          <value t="str">
            <val>I</val>
          </value>
        </values>
      </ddeItem>
      <ddeItem name=".SPY111217C132" advise="1">
        <values>
          <value t="str">
            <val>I</val>
          </value>
        </values>
      </ddeItem>
      <ddeItem name=".SPY111217C133" advise="1">
        <values>
          <value t="str">
            <val>C</val>
          </value>
        </values>
      </ddeItem>
      <ddeItem name=".SPY111217C134" advise="1">
        <values>
          <value t="str">
            <val>C</val>
          </value>
        </values>
      </ddeItem>
      <ddeItem name=".SPY111217C135" advise="1">
        <values>
          <value t="str">
            <val>A</val>
          </value>
        </values>
      </ddeItem>
      <ddeItem name=".SPY111217C139" advise="1">
        <values>
          <value t="str">
            <val>N</val>
          </value>
        </values>
      </ddeItem>
      <ddeItem name=".SPY111217C140" advise="1">
        <values>
          <value t="str">
            <val>A</val>
          </value>
        </values>
      </ddeItem>
      <ddeItem name=".SPY111230C128" advise="1">
        <values>
          <value t="str">
            <val>A</val>
          </value>
        </values>
      </ddeItem>
      <ddeItem name=".SPY111230C130" advise="1">
        <values>
          <value t="str">
            <val>N</val>
          </value>
        </values>
      </ddeItem>
      <ddeItem name=".SPY111230C131" advise="1">
        <values>
          <value t="str">
            <val xml:space="preserve"> </val>
          </value>
        </values>
      </ddeItem>
      <ddeItem name=".SPY111230C132" advise="1">
        <values>
          <value t="str">
            <val xml:space="preserve"> </val>
          </value>
        </values>
      </ddeItem>
      <ddeItem name=".SPY111230C133" advise="1">
        <values>
          <value t="str">
            <val xml:space="preserve"> </val>
          </value>
        </values>
      </ddeItem>
      <ddeItem name=".SPY111230C134" advise="1">
        <values>
          <value t="str">
            <val>X</val>
          </value>
        </values>
      </ddeItem>
      <ddeItem name=".SPY111230C135" advise="1">
        <values>
          <value t="str">
            <val>X</val>
          </value>
        </values>
      </ddeItem>
      <ddeItem name=".SPY111230C140" advise="1">
        <values>
          <value t="str">
            <val>A</val>
          </value>
        </values>
      </ddeItem>
      <ddeItem name=".SPY111230C145" advise="1">
        <values>
          <value t="str">
            <val>I</val>
          </value>
        </values>
      </ddeItem>
      <ddeItem name=".SPY120121C115" advise="1">
        <values>
          <value t="str">
            <val>A</val>
          </value>
        </values>
      </ddeItem>
      <ddeItem name=".SPY120121C120" advise="1">
        <values>
          <value t="str">
            <val>A</val>
          </value>
        </values>
      </ddeItem>
      <ddeItem name=".SPY120121C125" advise="1">
        <values>
          <value t="str">
            <val>N</val>
          </value>
        </values>
      </ddeItem>
      <ddeItem name=".SPY120121C130" advise="1">
        <values>
          <value t="str">
            <val>Q</val>
          </value>
        </values>
      </ddeItem>
      <ddeItem name=".SPY120121C134" advise="1">
        <values>
          <value t="str">
            <val>C</val>
          </value>
        </values>
      </ddeItem>
      <ddeItem name=".SPY120121C135" advise="1">
        <values>
          <value t="str">
            <val>A</val>
          </value>
        </values>
      </ddeItem>
      <ddeItem name=".SPY120121C140" advise="1">
        <values>
          <value t="str">
            <val>B</val>
          </value>
        </values>
      </ddeItem>
      <ddeItem name=".SPY120121C143" advise="1">
        <values>
          <value t="str">
            <val>X</val>
          </value>
        </values>
      </ddeItem>
      <ddeItem name=".SPY120121C145" advise="1">
        <values>
          <value t="str">
            <val>N</val>
          </value>
        </values>
      </ddeItem>
      <ddeItem name=".SPY120317C129" advise="1">
        <values>
          <value t="str">
            <val xml:space="preserve"> </val>
          </value>
        </values>
      </ddeItem>
      <ddeItem name=".SPY120317C130" advise="1">
        <values>
          <value t="str">
            <val xml:space="preserve"> </val>
          </value>
        </values>
      </ddeItem>
      <ddeItem name=".SPY120317C131" advise="1">
        <values>
          <value t="str">
            <val xml:space="preserve"> </val>
          </value>
        </values>
      </ddeItem>
      <ddeItem name=".SPY120317C132" advise="1">
        <values>
          <value t="str">
            <val xml:space="preserve"> </val>
          </value>
        </values>
      </ddeItem>
      <ddeItem name=".SPY120317C133" advise="1">
        <values>
          <value t="str">
            <val xml:space="preserve"> </val>
          </value>
        </values>
      </ddeItem>
      <ddeItem name=".SPY120317C134" advise="1">
        <values>
          <value t="str">
            <val xml:space="preserve"> </val>
          </value>
        </values>
      </ddeItem>
      <ddeItem name=".SPY120317C135" advise="1">
        <values>
          <value t="str">
            <val xml:space="preserve"> </val>
          </value>
        </values>
      </ddeItem>
      <ddeItem name=".SPY120317C136" advise="1">
        <values>
          <value t="str">
            <val xml:space="preserve"> </val>
          </value>
        </values>
      </ddeItem>
      <ddeItem name=".SPY120317C137" advise="1">
        <values>
          <value t="str">
            <val xml:space="preserve"> </val>
          </value>
        </values>
      </ddeItem>
      <ddeItem name=".SPY121222C115" advise="1">
        <values>
          <value t="str">
            <val>Q</val>
          </value>
        </values>
      </ddeItem>
      <ddeItem name=".SPY121222C120" advise="1">
        <values>
          <value t="str">
            <val>Q</val>
          </value>
        </values>
      </ddeItem>
      <ddeItem name=".SPY121222C125" advise="1">
        <values>
          <value t="str">
            <val>I</val>
          </value>
        </values>
      </ddeItem>
      <ddeItem name=".SPY121222C130" advise="1">
        <values>
          <value t="str">
            <val>A</val>
          </value>
        </values>
      </ddeItem>
      <ddeItem name=".SPY121222C135" advise="1">
        <values>
          <value t="str">
            <val>C</val>
          </value>
        </values>
      </ddeItem>
      <ddeItem name=".SPY121222C140" advise="1">
        <values>
          <value t="str">
            <val>B</val>
          </value>
        </values>
      </ddeItem>
      <ddeItem name=".SPY121222C145" advise="1">
        <values>
          <value t="str">
            <val>X</val>
          </value>
        </values>
      </ddeItem>
      <ddeItem name=".SPY121222C148" advise="1">
        <values>
          <value t="str">
            <val xml:space="preserve"> </val>
          </value>
        </values>
      </ddeItem>
      <ddeItem name=".SPY121222C149" advise="1">
        <values>
          <value t="str">
            <val xml:space="preserve"> </val>
          </value>
        </values>
      </ddeItem>
      <ddeItem name=".SPY121231C115" advise="1">
        <values>
          <value t="str">
            <val xml:space="preserve"> </val>
          </value>
        </values>
      </ddeItem>
      <ddeItem name=".SPY121231C120" advise="1">
        <values>
          <value t="str">
            <val>I</val>
          </value>
        </values>
      </ddeItem>
      <ddeItem name=".SPY121231C125" advise="1">
        <values>
          <value t="str">
            <val xml:space="preserve"> </val>
          </value>
        </values>
      </ddeItem>
      <ddeItem name=".SPY121231C130" advise="1">
        <values>
          <value t="str">
            <val>X</val>
          </value>
        </values>
      </ddeItem>
      <ddeItem name=".SPY121231C135" advise="1">
        <values>
          <value t="str">
            <val>I</val>
          </value>
        </values>
      </ddeItem>
      <ddeItem name=".SPY121231C140" advise="1">
        <values>
          <value t="str">
            <val>B</val>
          </value>
        </values>
      </ddeItem>
      <ddeItem name=".SPY121231C145" advise="1">
        <values>
          <value t="str">
            <val>X</val>
          </value>
        </values>
      </ddeItem>
      <ddeItem name=".SPY121231C150" advise="1">
        <values>
          <value t="str">
            <val>N</val>
          </value>
        </values>
      </ddeItem>
      <ddeItem name=".SPY121231C155" advise="1">
        <values>
          <value t="str">
            <val>A</val>
          </value>
        </values>
      </ddeItem>
      <ddeItem name=".SPY130119C121" advise="1">
        <values>
          <value t="str">
            <val>A</val>
          </value>
        </values>
      </ddeItem>
      <ddeItem name=".SPY130119C122" advise="1">
        <values>
          <value t="str">
            <val>C</val>
          </value>
        </values>
      </ddeItem>
      <ddeItem name=".SPY130119C123" advise="1">
        <values>
          <value t="str">
            <val>A</val>
          </value>
        </values>
      </ddeItem>
      <ddeItem name=".SPY130119C124" advise="1">
        <values>
          <value t="str">
            <val>C</val>
          </value>
        </values>
      </ddeItem>
      <ddeItem name=".SPY130119C130" advise="1">
        <values>
          <value t="str">
            <val>I</val>
          </value>
        </values>
      </ddeItem>
      <ddeItem name=".SPY130119C140" advise="1">
        <values>
          <value t="str">
            <val>C</val>
          </value>
        </values>
      </ddeItem>
      <ddeItem name=".SPY130119C150" advise="1">
        <values>
          <value t="str">
            <val>A</val>
          </value>
        </values>
      </ddeItem>
      <ddeItem name=".SPY130119C160" advise="1">
        <values>
          <value t="str">
            <val>N</val>
          </value>
        </values>
      </ddeItem>
      <ddeItem name=".SPY130119C170" advise="1">
        <values>
          <value t="str">
            <val>X</val>
          </value>
        </values>
      </ddeItem>
      <ddeItem name=".SPY131221C115" advise="1">
        <values>
          <value t="str">
            <val>X</val>
          </value>
        </values>
      </ddeItem>
      <ddeItem name=".SPY131221C120" advise="1">
        <values>
          <value t="str">
            <val>Q</val>
          </value>
        </values>
      </ddeItem>
      <ddeItem name=".SPY131221C125" advise="1">
        <values>
          <value t="str">
            <val>C</val>
          </value>
        </values>
      </ddeItem>
      <ddeItem name=".SPY131221C130" advise="1">
        <values>
          <value t="str">
            <val>B</val>
          </value>
        </values>
      </ddeItem>
      <ddeItem name=".SPY131221C135" advise="1">
        <values>
          <value t="str">
            <val>I</val>
          </value>
        </values>
      </ddeItem>
      <ddeItem name=".SPY131221C140" advise="1">
        <values>
          <value t="str">
            <val>N</val>
          </value>
        </values>
      </ddeItem>
      <ddeItem name=".SPY131221C150" advise="1">
        <values>
          <value t="str">
            <val>N</val>
          </value>
        </values>
      </ddeItem>
      <ddeItem name=".SPY131221C160" advise="1">
        <values>
          <value t="str">
            <val>Q</val>
          </value>
        </values>
      </ddeItem>
      <ddeItem name=".SPY131221C170" advise="1">
        <values>
          <value t="str">
            <val>Q</val>
          </value>
        </values>
      </ddeItem>
      <ddeItem name="SPY" advise="1">
        <values>
          <value t="str">
            <val>D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>
  <ddeLink xmlns:r="http://schemas.openxmlformats.org/officeDocument/2006/relationships" ddeService="TOS" ddeTopic="NET_CHANGE">
    <ddeItems>
      <ddeItem name="SPY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>
  <ddeLink xmlns:r="http://schemas.openxmlformats.org/officeDocument/2006/relationships" ddeService="TOS" ddeTopic="BID">
    <ddeItems>
      <ddeItem name=".SPY110225C129" advise="1">
        <values>
          <value>
            <val>5.66</val>
          </value>
        </values>
      </ddeItem>
      <ddeItem name=".SPY110225C130" advise="1">
        <values>
          <value>
            <val>4.6500000000000004</val>
          </value>
        </values>
      </ddeItem>
      <ddeItem name=".SPY110225C131" advise="1">
        <values>
          <value>
            <val>3.72</val>
          </value>
        </values>
      </ddeItem>
      <ddeItem name=".SPY110225C132" advise="1">
        <values>
          <value>
            <val>2.84</val>
          </value>
        </values>
      </ddeItem>
      <ddeItem name=".SPY110225C133" advise="1">
        <values>
          <value>
            <val>1.93</val>
          </value>
        </values>
      </ddeItem>
      <ddeItem name=".SPY110225C134" advise="1">
        <values>
          <value>
            <val>1.17</val>
          </value>
        </values>
      </ddeItem>
      <ddeItem name=".SPY110225C135" advise="1">
        <values>
          <value>
            <val>0.59</val>
          </value>
        </values>
      </ddeItem>
      <ddeItem name=".SPY110225C136" advise="1">
        <values>
          <value>
            <val>0.22</val>
          </value>
        </values>
      </ddeItem>
      <ddeItem name=".SPY110225C137" advise="1">
        <values>
          <value>
            <val>0.06</val>
          </value>
        </values>
      </ddeItem>
      <ddeItem name=".SPY110319C129" advise="1">
        <values>
          <value>
            <val>6.2</val>
          </value>
        </values>
      </ddeItem>
      <ddeItem name=".SPY110319C130" advise="1">
        <values>
          <value>
            <val>5.3</val>
          </value>
        </values>
      </ddeItem>
      <ddeItem name=".SPY110319C131" advise="1">
        <values>
          <value>
            <val>4.45</val>
          </value>
        </values>
      </ddeItem>
      <ddeItem name=".SPY110319C132" advise="1">
        <values>
          <value>
            <val>3.67</val>
          </value>
        </values>
      </ddeItem>
      <ddeItem name=".SPY110319C133" advise="1">
        <values>
          <value>
            <val>2.91</val>
          </value>
        </values>
      </ddeItem>
      <ddeItem name=".SPY110319C134" advise="1">
        <values>
          <value>
            <val>2.2200000000000002</val>
          </value>
        </values>
      </ddeItem>
      <ddeItem name=".SPY110319C135" advise="1">
        <values>
          <value>
            <val>1.61</val>
          </value>
        </values>
      </ddeItem>
      <ddeItem name=".SPY110319C136" advise="1">
        <values>
          <value>
            <val>1.1000000000000001</val>
          </value>
        </values>
      </ddeItem>
      <ddeItem name=".SPY110319C137" advise="1">
        <values>
          <value>
            <val>0.72</val>
          </value>
        </values>
      </ddeItem>
      <ddeItem name=".SPY110331C129" advise="1">
        <values>
          <value>
            <val>6.41</val>
          </value>
        </values>
      </ddeItem>
      <ddeItem name=".SPY110331C130" advise="1">
        <values>
          <value>
            <val>5.59</val>
          </value>
        </values>
      </ddeItem>
      <ddeItem name=".SPY110331C131" advise="1">
        <values>
          <value>
            <val>4.79</val>
          </value>
        </values>
      </ddeItem>
      <ddeItem name=".SPY110331C132" advise="1">
        <values>
          <value>
            <val>4.0199999999999996</val>
          </value>
        </values>
      </ddeItem>
      <ddeItem name=".SPY110331C133" advise="1">
        <values>
          <value>
            <val>3.3</val>
          </value>
        </values>
      </ddeItem>
      <ddeItem name=".SPY110331C134" advise="1">
        <values>
          <value>
            <val>2.63</val>
          </value>
        </values>
      </ddeItem>
      <ddeItem name=".SPY110331C135" advise="1">
        <values>
          <value>
            <val>2.04</val>
          </value>
        </values>
      </ddeItem>
      <ddeItem name=".SPY110331C136" advise="1">
        <values>
          <value>
            <val>1.54</val>
          </value>
        </values>
      </ddeItem>
      <ddeItem name=".SPY110331C137" advise="1">
        <values>
          <value>
            <val>1.1100000000000001</val>
          </value>
        </values>
      </ddeItem>
      <ddeItem name=".SPY110416C129" advise="1">
        <values>
          <value>
            <val>6.81</val>
          </value>
        </values>
      </ddeItem>
      <ddeItem name=".SPY110416C130" advise="1">
        <values>
          <value>
            <val>6.01</val>
          </value>
        </values>
      </ddeItem>
      <ddeItem name=".SPY110416C131" advise="1">
        <values>
          <value>
            <val>5.24</val>
          </value>
        </values>
      </ddeItem>
      <ddeItem name=".SPY110416C132" advise="1">
        <values>
          <value>
            <val>4.5</val>
          </value>
        </values>
      </ddeItem>
      <ddeItem name=".SPY110416C133" advise="1">
        <values>
          <value>
            <val>3.81</val>
          </value>
        </values>
      </ddeItem>
      <ddeItem name=".SPY110416C134" advise="1">
        <values>
          <value>
            <val>3.17</val>
          </value>
        </values>
      </ddeItem>
      <ddeItem name=".SPY110416C135" advise="1">
        <values>
          <value>
            <val>2.59</val>
          </value>
        </values>
      </ddeItem>
      <ddeItem name=".SPY110416C136" advise="1">
        <values>
          <value>
            <val>2.0699999999999998</val>
          </value>
        </values>
      </ddeItem>
      <ddeItem name=".SPY110416C137" advise="1">
        <values>
          <value>
            <val>1.62</val>
          </value>
        </values>
      </ddeItem>
      <ddeItem name=".SPY110521C129" advise="1">
        <values>
          <value>
            <val>7.69</val>
          </value>
        </values>
      </ddeItem>
      <ddeItem name=".SPY110521C130" advise="1">
        <values>
          <value>
            <val>6.93</val>
          </value>
        </values>
      </ddeItem>
      <ddeItem name=".SPY110521C131" advise="1">
        <values>
          <value>
            <val>6.21</val>
          </value>
        </values>
      </ddeItem>
      <ddeItem name=".SPY110521C132" advise="1">
        <values>
          <value>
            <val>5.52</val>
          </value>
        </values>
      </ddeItem>
      <ddeItem name=".SPY110521C133" advise="1">
        <values>
          <value>
            <val>4.87</val>
          </value>
        </values>
      </ddeItem>
      <ddeItem name=".SPY110521C134" advise="1">
        <values>
          <value>
            <val>4.25</val>
          </value>
        </values>
      </ddeItem>
      <ddeItem name=".SPY110521C135" advise="1">
        <values>
          <value>
            <val>3.68</val>
          </value>
        </values>
      </ddeItem>
      <ddeItem name=".SPY110521C136" advise="1">
        <values>
          <value>
            <val>3.15</val>
          </value>
        </values>
      </ddeItem>
      <ddeItem name=".SPY110521C137" advise="1">
        <values>
          <value>
            <val>2.66</val>
          </value>
        </values>
      </ddeItem>
      <ddeItem name=".SPY110618C129" advise="1">
        <values>
          <value>
            <val>8.27</val>
          </value>
        </values>
      </ddeItem>
      <ddeItem name=".SPY110618C130" advise="1">
        <values>
          <value>
            <val>7.54</val>
          </value>
        </values>
      </ddeItem>
      <ddeItem name=".SPY110618C131" advise="1">
        <values>
          <value>
            <val>6.86</val>
          </value>
        </values>
      </ddeItem>
      <ddeItem name=".SPY110618C132" advise="1">
        <values>
          <value>
            <val>6.18</val>
          </value>
        </values>
      </ddeItem>
      <ddeItem name=".SPY110618C133" advise="1">
        <values>
          <value>
            <val>5.54</val>
          </value>
        </values>
      </ddeItem>
      <ddeItem name=".SPY110618C134" advise="1">
        <values>
          <value>
            <val>4.93</val>
          </value>
        </values>
      </ddeItem>
      <ddeItem name=".SPY110618C135" advise="1">
        <values>
          <value>
            <val>4.37</val>
          </value>
        </values>
      </ddeItem>
      <ddeItem name=".SPY110618C136" advise="1">
        <values>
          <value>
            <val>3.82</val>
          </value>
        </values>
      </ddeItem>
      <ddeItem name=".SPY110618C137" advise="1">
        <values>
          <value>
            <val>3.33</val>
          </value>
        </values>
      </ddeItem>
      <ddeItem name=".SPY110630C128" advise="1">
        <values>
          <value>
            <val>9.2200000000000006</val>
          </value>
        </values>
      </ddeItem>
      <ddeItem name=".SPY110630C129" advise="1">
        <values>
          <value>
            <val>8.48</val>
          </value>
        </values>
      </ddeItem>
      <ddeItem name=".SPY110630C130" advise="1">
        <values>
          <value>
            <val>7.77</val>
          </value>
        </values>
      </ddeItem>
      <ddeItem name=".SPY110630C131" advise="1">
        <values>
          <value>
            <val>7.09</val>
          </value>
        </values>
      </ddeItem>
      <ddeItem name=".SPY110630C132" advise="1">
        <values>
          <value>
            <val>6.42</val>
          </value>
        </values>
      </ddeItem>
      <ddeItem name=".SPY110630C133" advise="1">
        <values>
          <value>
            <val>5.79</val>
          </value>
        </values>
      </ddeItem>
      <ddeItem name=".SPY110630C134" advise="1">
        <values>
          <value>
            <val>5.18</val>
          </value>
        </values>
      </ddeItem>
      <ddeItem name=".SPY110630C135" advise="1">
        <values>
          <value>
            <val>4.5999999999999996</val>
          </value>
        </values>
      </ddeItem>
      <ddeItem name=".SPY110630C140" advise="1">
        <values>
          <value>
            <val>2.29</val>
          </value>
        </values>
      </ddeItem>
      <ddeItem name=".SPY110917C129" advise="1">
        <values>
          <value>
            <val>9.93</val>
          </value>
        </values>
      </ddeItem>
      <ddeItem name=".SPY110917C130" advise="1">
        <values>
          <value>
            <val>9.24</val>
          </value>
        </values>
      </ddeItem>
      <ddeItem name=".SPY110917C131" advise="1">
        <values>
          <value>
            <val>8.59</val>
          </value>
        </values>
      </ddeItem>
      <ddeItem name=".SPY110917C132" advise="1">
        <values>
          <value>
            <val>7.94</val>
          </value>
        </values>
      </ddeItem>
      <ddeItem name=".SPY110917C133" advise="1">
        <values>
          <value>
            <val>7.35</val>
          </value>
        </values>
      </ddeItem>
      <ddeItem name=".SPY110917C134" advise="1">
        <values>
          <value>
            <val>6.75</val>
          </value>
        </values>
      </ddeItem>
      <ddeItem name=".SPY110917C135" advise="1">
        <values>
          <value>
            <val>6.18</val>
          </value>
        </values>
      </ddeItem>
      <ddeItem name=".SPY110917C136" advise="1">
        <values>
          <value>
            <val>5.64</val>
          </value>
        </values>
      </ddeItem>
      <ddeItem name=".SPY110917C137" advise="1">
        <values>
          <value>
            <val>5.14</val>
          </value>
        </values>
      </ddeItem>
      <ddeItem name=".SPY110930C129" advise="1">
        <values>
          <value>
            <val>10.119999999999999</val>
          </value>
        </values>
      </ddeItem>
      <ddeItem name=".SPY110930C130" advise="1">
        <values>
          <value>
            <val>9.4499999999999993</val>
          </value>
        </values>
      </ddeItem>
      <ddeItem name=".SPY110930C131" advise="1">
        <values>
          <value>
            <val>8.7899999999999991</val>
          </value>
        </values>
      </ddeItem>
      <ddeItem name=".SPY110930C132" advise="1">
        <values>
          <value>
            <val>8.16</val>
          </value>
        </values>
      </ddeItem>
      <ddeItem name=".SPY110930C133" advise="1">
        <values>
          <value>
            <val>7.55</val>
          </value>
        </values>
      </ddeItem>
      <ddeItem name=".SPY110930C134" advise="1">
        <values>
          <value>
            <val>6.95</val>
          </value>
        </values>
      </ddeItem>
      <ddeItem name=".SPY110930C135" advise="1">
        <values>
          <value>
            <val>6.39</val>
          </value>
        </values>
      </ddeItem>
      <ddeItem name=".SPY110930C140" advise="1">
        <values>
          <value>
            <val>3.95</val>
          </value>
        </values>
      </ddeItem>
      <ddeItem name=".SPY110930C145" advise="1">
        <values>
          <value>
            <val>2.2000000000000002</val>
          </value>
        </values>
      </ddeItem>
      <ddeItem name=".SPY111217C129" advise="1">
        <values>
          <value>
            <val>11.25</val>
          </value>
        </values>
      </ddeItem>
      <ddeItem name=".SPY111217C130" advise="1">
        <values>
          <value>
            <val>10.59</val>
          </value>
        </values>
      </ddeItem>
      <ddeItem name=".SPY111217C131" advise="1">
        <values>
          <value>
            <val>9.9600000000000009</val>
          </value>
        </values>
      </ddeItem>
      <ddeItem name=".SPY111217C132" advise="1">
        <values>
          <value>
            <val>9.34</val>
          </value>
        </values>
      </ddeItem>
      <ddeItem name=".SPY111217C133" advise="1">
        <values>
          <value>
            <val>8.75</val>
          </value>
        </values>
      </ddeItem>
      <ddeItem name=".SPY111217C134" advise="1">
        <values>
          <value>
            <val>8.15</val>
          </value>
        </values>
      </ddeItem>
      <ddeItem name=".SPY111217C135" advise="1">
        <values>
          <value>
            <val>7.58</val>
          </value>
        </values>
      </ddeItem>
      <ddeItem name=".SPY111217C139" advise="1">
        <values>
          <value>
            <val>5.55</val>
          </value>
        </values>
      </ddeItem>
      <ddeItem name=".SPY111217C140" advise="1">
        <values>
          <value>
            <val>5.0999999999999996</val>
          </value>
        </values>
      </ddeItem>
      <ddeItem name=".SPY111230C128" advise="1">
        <values>
          <value>
            <val>12.01</val>
          </value>
        </values>
      </ddeItem>
      <ddeItem name=".SPY111230C130" advise="1">
        <values>
          <value>
            <val>10.66</val>
          </value>
        </values>
      </ddeItem>
      <ddeItem name=".SPY111230C131" advise="1">
        <values>
          <value>
            <val>10.02</val>
          </value>
        </values>
      </ddeItem>
      <ddeItem name=".SPY111230C132" advise="1">
        <values>
          <value>
            <val>9.39</val>
          </value>
        </values>
      </ddeItem>
      <ddeItem name=".SPY111230C133" advise="1">
        <values>
          <value>
            <val>8.81</val>
          </value>
        </values>
      </ddeItem>
      <ddeItem name=".SPY111230C134" advise="1">
        <values>
          <value>
            <val>8.26</val>
          </value>
        </values>
      </ddeItem>
      <ddeItem name=".SPY111230C135" advise="1">
        <values>
          <value>
            <val>7.7</val>
          </value>
        </values>
      </ddeItem>
      <ddeItem name=".SPY111230C140" advise="1">
        <values>
          <value>
            <val>5.22</val>
          </value>
        </values>
      </ddeItem>
      <ddeItem name=".SPY111230C145" advise="1">
        <values>
          <value>
            <val>3.3</val>
          </value>
        </values>
      </ddeItem>
      <ddeItem name=".SPY120121C115" advise="1">
        <values>
          <value>
            <val>21.92</val>
          </value>
        </values>
      </ddeItem>
      <ddeItem name=".SPY120121C120" advise="1">
        <values>
          <value>
            <val>17.97</val>
          </value>
        </values>
      </ddeItem>
      <ddeItem name=".SPY120121C125" advise="1">
        <values>
          <value>
            <val>14.22</val>
          </value>
        </values>
      </ddeItem>
      <ddeItem name=".SPY120121C130" advise="1">
        <values>
          <value>
            <val>10.86</val>
          </value>
        </values>
      </ddeItem>
      <ddeItem name=".SPY120121C134" advise="1">
        <values>
          <value>
            <val>8.4499999999999993</val>
          </value>
        </values>
      </ddeItem>
      <ddeItem name=".SPY120121C135" advise="1">
        <values>
          <value>
            <val>7.88</val>
          </value>
        </values>
      </ddeItem>
      <ddeItem name=".SPY120121C140" advise="1">
        <values>
          <value>
            <val>5.42</val>
          </value>
        </values>
      </ddeItem>
      <ddeItem name=".SPY120121C143" advise="1">
        <values>
          <value>
            <val>4.18</val>
          </value>
        </values>
      </ddeItem>
      <ddeItem name=".SPY120121C145" advise="1">
        <values>
          <value>
            <val>3.48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24.58</val>
          </value>
        </values>
      </ddeItem>
      <ddeItem name=".SPY121222C120" advise="1">
        <values>
          <value>
            <val>20.94</val>
          </value>
        </values>
      </ddeItem>
      <ddeItem name=".SPY121222C125" advise="1">
        <values>
          <value>
            <val>17.559999999999999</val>
          </value>
        </values>
      </ddeItem>
      <ddeItem name=".SPY121222C130" advise="1">
        <values>
          <value>
            <val>14.43</val>
          </value>
        </values>
      </ddeItem>
      <ddeItem name=".SPY121222C135" advise="1">
        <values>
          <value>
            <val>11.6</val>
          </value>
        </values>
      </ddeItem>
      <ddeItem name=".SPY121222C140" advise="1">
        <values>
          <value>
            <val>9.09</val>
          </value>
        </values>
      </ddeItem>
      <ddeItem name=".SPY121222C145" advise="1">
        <values>
          <value>
            <val>6.92</val>
          </value>
        </values>
      </ddeItem>
      <ddeItem name=".SPY121222C148" advise="1">
        <values>
          <value>
            <val>5.79</val>
          </value>
        </values>
      </ddeItem>
      <ddeItem name=".SPY121222C149" advise="1">
        <values>
          <value>
            <val>5.43</val>
          </value>
        </values>
      </ddeItem>
      <ddeItem name=".SPY121231C115" advise="1">
        <values>
          <value>
            <val>24.51</val>
          </value>
        </values>
      </ddeItem>
      <ddeItem name=".SPY121231C120" advise="1">
        <values>
          <value>
            <val>20.91</val>
          </value>
        </values>
      </ddeItem>
      <ddeItem name=".SPY121231C125" advise="1">
        <values>
          <value>
            <val>17.54</val>
          </value>
        </values>
      </ddeItem>
      <ddeItem name=".SPY121231C130" advise="1">
        <values>
          <value>
            <val>14.42</val>
          </value>
        </values>
      </ddeItem>
      <ddeItem name=".SPY121231C135" advise="1">
        <values>
          <value>
            <val>11.6</val>
          </value>
        </values>
      </ddeItem>
      <ddeItem name=".SPY121231C140" advise="1">
        <values>
          <value>
            <val>9.11</val>
          </value>
        </values>
      </ddeItem>
      <ddeItem name=".SPY121231C145" advise="1">
        <values>
          <value>
            <val>6.95</val>
          </value>
        </values>
      </ddeItem>
      <ddeItem name=".SPY121231C150" advise="1">
        <values>
          <value>
            <val>5.14</val>
          </value>
        </values>
      </ddeItem>
      <ddeItem name=".SPY121231C155" advise="1">
        <values>
          <value>
            <val>3.67</val>
          </value>
        </values>
      </ddeItem>
      <ddeItem name=".SPY130119C121" advise="1">
        <values>
          <value>
            <val>20.38</val>
          </value>
        </values>
      </ddeItem>
      <ddeItem name=".SPY130119C122" advise="1">
        <values>
          <value>
            <val>19.690000000000001</val>
          </value>
        </values>
      </ddeItem>
      <ddeItem name=".SPY130119C123" advise="1">
        <values>
          <value>
            <val>19.02</val>
          </value>
        </values>
      </ddeItem>
      <ddeItem name=".SPY130119C124" advise="1">
        <values>
          <value>
            <val>18.350000000000001</val>
          </value>
        </values>
      </ddeItem>
      <ddeItem name=".SPY130119C130" advise="1">
        <values>
          <value>
            <val>14.59</val>
          </value>
        </values>
      </ddeItem>
      <ddeItem name=".SPY130119C140" advise="1">
        <values>
          <value>
            <val>9.27</val>
          </value>
        </values>
      </ddeItem>
      <ddeItem name=".SPY130119C150" advise="1">
        <values>
          <value>
            <val>5.28</val>
          </value>
        </values>
      </ddeItem>
      <ddeItem name=".SPY130119C160" advise="1">
        <values>
          <value>
            <val>2.66</val>
          </value>
        </values>
      </ddeItem>
      <ddeItem name=".SPY130119C170" advise="1">
        <values>
          <value>
            <val>1.18</val>
          </value>
        </values>
      </ddeItem>
      <ddeItem name=".SPY131221C115" advise="1">
        <values>
          <value>
            <val>27.04</val>
          </value>
        </values>
      </ddeItem>
      <ddeItem name=".SPY131221C120" advise="1">
        <values>
          <value>
            <val>23.69</val>
          </value>
        </values>
      </ddeItem>
      <ddeItem name=".SPY131221C125" advise="1">
        <values>
          <value>
            <val>20.56</val>
          </value>
        </values>
      </ddeItem>
      <ddeItem name=".SPY131221C130" advise="1">
        <values>
          <value>
            <val>17.64</val>
          </value>
        </values>
      </ddeItem>
      <ddeItem name=".SPY131221C135" advise="1">
        <values>
          <value>
            <val>14.94</val>
          </value>
        </values>
      </ddeItem>
      <ddeItem name=".SPY131221C140" advise="1">
        <values>
          <value>
            <val>12.63</val>
          </value>
        </values>
      </ddeItem>
      <ddeItem name=".SPY131221C150" advise="1">
        <values>
          <value>
            <val>8.2899999999999991</val>
          </value>
        </values>
      </ddeItem>
      <ddeItem name=".SPY131221C160" advise="1">
        <values>
          <value>
            <val>5.16</val>
          </value>
        </values>
      </ddeItem>
      <ddeItem name=".SPY131221C170" advise="1">
        <values>
          <value>
            <val>2.96</val>
          </value>
        </values>
      </ddeItem>
      <ddeItem name="SPY" advise="1">
        <values>
          <value>
            <val>133.13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>
  <ddeLink xmlns:r="http://schemas.openxmlformats.org/officeDocument/2006/relationships" ddeService="TOS" ddeTopic="BX">
    <ddeItems>
      <ddeItem name="SPY" advise="1">
        <values>
          <value t="str">
            <val>P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>
  <ddeLink xmlns:r="http://schemas.openxmlformats.org/officeDocument/2006/relationships" ddeService="TOS" ddeTopic="ASK">
    <ddeItems>
      <ddeItem name=".SPY110319C130" advise="1">
        <values>
          <value>
            <val>5.35</val>
          </value>
        </values>
      </ddeItem>
      <ddeItem name=".SPY110319P130" advise="1">
        <values>
          <value>
            <val>0.84</val>
          </value>
        </values>
      </ddeItem>
      <ddeItem name="SPY" advise="1">
        <values>
          <value>
            <val>133.13999999999999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>
  <ddeLink xmlns:r="http://schemas.openxmlformats.org/officeDocument/2006/relationships" ddeService="TOS" ddeTopic="OPEN_INT">
    <ddeItems>
      <ddeItem name=".SPY110225C129" advise="1">
        <values>
          <value>
            <val>244</val>
          </value>
        </values>
      </ddeItem>
      <ddeItem name=".SPY110225C130" advise="1">
        <values>
          <value>
            <val>907</val>
          </value>
        </values>
      </ddeItem>
      <ddeItem name=".SPY110225C131" advise="1">
        <values>
          <value>
            <val>2754</val>
          </value>
        </values>
      </ddeItem>
      <ddeItem name=".SPY110225C132" advise="1">
        <values>
          <value>
            <val>2476</val>
          </value>
        </values>
      </ddeItem>
      <ddeItem name=".SPY110225C133" advise="1">
        <values>
          <value>
            <val>5576</val>
          </value>
        </values>
      </ddeItem>
      <ddeItem name=".SPY110225C134" advise="1">
        <values>
          <value>
            <val>34157</val>
          </value>
        </values>
      </ddeItem>
      <ddeItem name=".SPY110225C135" advise="1">
        <values>
          <value>
            <val>43618</val>
          </value>
        </values>
      </ddeItem>
      <ddeItem name=".SPY110225C136" advise="1">
        <values>
          <value>
            <val>26208</val>
          </value>
        </values>
      </ddeItem>
      <ddeItem name=".SPY110225C137" advise="1">
        <values>
          <value>
            <val>19267</val>
          </value>
        </values>
      </ddeItem>
      <ddeItem name=".SPY110319C129" advise="1">
        <values>
          <value>
            <val>46627</val>
          </value>
        </values>
      </ddeItem>
      <ddeItem name=".SPY110319C130" advise="1">
        <values>
          <value>
            <val>68019</val>
          </value>
        </values>
      </ddeItem>
      <ddeItem name=".SPY110319C131" advise="1">
        <values>
          <value>
            <val>50464</val>
          </value>
        </values>
      </ddeItem>
      <ddeItem name=".SPY110319C132" advise="1">
        <values>
          <value>
            <val>163461</val>
          </value>
        </values>
      </ddeItem>
      <ddeItem name=".SPY110319C133" advise="1">
        <values>
          <value>
            <val>75385</val>
          </value>
        </values>
      </ddeItem>
      <ddeItem name=".SPY110319C134" advise="1">
        <values>
          <value>
            <val>97208</val>
          </value>
        </values>
      </ddeItem>
      <ddeItem name=".SPY110319C135" advise="1">
        <values>
          <value>
            <val>189740</val>
          </value>
        </values>
      </ddeItem>
      <ddeItem name=".SPY110319C136" advise="1">
        <values>
          <value>
            <val>82713</val>
          </value>
        </values>
      </ddeItem>
      <ddeItem name=".SPY110319C137" advise="1">
        <values>
          <value>
            <val>64684</val>
          </value>
        </values>
      </ddeItem>
      <ddeItem name=".SPY110331C129" advise="1">
        <values>
          <value>
            <val>3364</val>
          </value>
        </values>
      </ddeItem>
      <ddeItem name=".SPY110331C130" advise="1">
        <values>
          <value>
            <val>14759</val>
          </value>
        </values>
      </ddeItem>
      <ddeItem name=".SPY110331C131" advise="1">
        <values>
          <value>
            <val>11723</val>
          </value>
        </values>
      </ddeItem>
      <ddeItem name=".SPY110331C132" advise="1">
        <values>
          <value>
            <val>18469</val>
          </value>
        </values>
      </ddeItem>
      <ddeItem name=".SPY110331C133" advise="1">
        <values>
          <value>
            <val>7176</val>
          </value>
        </values>
      </ddeItem>
      <ddeItem name=".SPY110331C134" advise="1">
        <values>
          <value>
            <val>7341</val>
          </value>
        </values>
      </ddeItem>
      <ddeItem name=".SPY110331C135" advise="1">
        <values>
          <value>
            <val>6403</val>
          </value>
        </values>
      </ddeItem>
      <ddeItem name=".SPY110331C136" advise="1">
        <values>
          <value>
            <val>10976</val>
          </value>
        </values>
      </ddeItem>
      <ddeItem name=".SPY110331C137" advise="1">
        <values>
          <value>
            <val>39164</val>
          </value>
        </values>
      </ddeItem>
      <ddeItem name=".SPY110416C129" advise="1">
        <values>
          <value>
            <val>10677</val>
          </value>
        </values>
      </ddeItem>
      <ddeItem name=".SPY110416C130" advise="1">
        <values>
          <value>
            <val>31319</val>
          </value>
        </values>
      </ddeItem>
      <ddeItem name=".SPY110416C131" advise="1">
        <values>
          <value>
            <val>20062</val>
          </value>
        </values>
      </ddeItem>
      <ddeItem name=".SPY110416C132" advise="1">
        <values>
          <value>
            <val>16519</val>
          </value>
        </values>
      </ddeItem>
      <ddeItem name=".SPY110416C133" advise="1">
        <values>
          <value>
            <val>35982</val>
          </value>
        </values>
      </ddeItem>
      <ddeItem name=".SPY110416C134" advise="1">
        <values>
          <value>
            <val>23979</val>
          </value>
        </values>
      </ddeItem>
      <ddeItem name=".SPY110416C135" advise="1">
        <values>
          <value>
            <val>27661</val>
          </value>
        </values>
      </ddeItem>
      <ddeItem name=".SPY110416C136" advise="1">
        <values>
          <value>
            <val>34709</val>
          </value>
        </values>
      </ddeItem>
      <ddeItem name=".SPY110416C137" advise="1">
        <values>
          <value>
            <val>38040</val>
          </value>
        </values>
      </ddeItem>
      <ddeItem name=".SPY110521C129" advise="1">
        <values>
          <value>
            <val>3165</val>
          </value>
        </values>
      </ddeItem>
      <ddeItem name=".SPY110521C130" advise="1">
        <values>
          <value>
            <val>7734</val>
          </value>
        </values>
      </ddeItem>
      <ddeItem name=".SPY110521C131" advise="1">
        <values>
          <value>
            <val>9398</val>
          </value>
        </values>
      </ddeItem>
      <ddeItem name=".SPY110521C132" advise="1">
        <values>
          <value>
            <val>7725</val>
          </value>
        </values>
      </ddeItem>
      <ddeItem name=".SPY110521C133" advise="1">
        <values>
          <value>
            <val>5851</val>
          </value>
        </values>
      </ddeItem>
      <ddeItem name=".SPY110521C134" advise="1">
        <values>
          <value>
            <val>7934</val>
          </value>
        </values>
      </ddeItem>
      <ddeItem name=".SPY110521C135" advise="1">
        <values>
          <value>
            <val>7716</val>
          </value>
        </values>
      </ddeItem>
      <ddeItem name=".SPY110521C136" advise="1">
        <values>
          <value>
            <val>1593</val>
          </value>
        </values>
      </ddeItem>
      <ddeItem name=".SPY110521C137" advise="1">
        <values>
          <value>
            <val>7525</val>
          </value>
        </values>
      </ddeItem>
      <ddeItem name=".SPY110618C129" advise="1">
        <values>
          <value>
            <val>24971</val>
          </value>
        </values>
      </ddeItem>
      <ddeItem name=".SPY110618C130" advise="1">
        <values>
          <value>
            <val>28074</val>
          </value>
        </values>
      </ddeItem>
      <ddeItem name=".SPY110618C131" advise="1">
        <values>
          <value>
            <val>8606</val>
          </value>
        </values>
      </ddeItem>
      <ddeItem name=".SPY110618C132" advise="1">
        <values>
          <value>
            <val>22349</val>
          </value>
        </values>
      </ddeItem>
      <ddeItem name=".SPY110618C133" advise="1">
        <values>
          <value>
            <val>15789</val>
          </value>
        </values>
      </ddeItem>
      <ddeItem name=".SPY110618C134" advise="1">
        <values>
          <value>
            <val>19364</val>
          </value>
        </values>
      </ddeItem>
      <ddeItem name=".SPY110618C135" advise="1">
        <values>
          <value>
            <val>21257</val>
          </value>
        </values>
      </ddeItem>
      <ddeItem name=".SPY110618C136" advise="1">
        <values>
          <value>
            <val>10812</val>
          </value>
        </values>
      </ddeItem>
      <ddeItem name=".SPY110618C137" advise="1">
        <values>
          <value>
            <val>12139</val>
          </value>
        </values>
      </ddeItem>
      <ddeItem name=".SPY110630C128" advise="1">
        <values>
          <value>
            <val>619</val>
          </value>
        </values>
      </ddeItem>
      <ddeItem name=".SPY110630C129" advise="1">
        <values>
          <value>
            <val>1801</val>
          </value>
        </values>
      </ddeItem>
      <ddeItem name=".SPY110630C130" advise="1">
        <values>
          <value>
            <val>6590</val>
          </value>
        </values>
      </ddeItem>
      <ddeItem name=".SPY110630C131" advise="1">
        <values>
          <value>
            <val>361</val>
          </value>
        </values>
      </ddeItem>
      <ddeItem name=".SPY110630C132" advise="1">
        <values>
          <value>
            <val>4470</val>
          </value>
        </values>
      </ddeItem>
      <ddeItem name=".SPY110630C133" advise="1">
        <values>
          <value>
            <val>1487</val>
          </value>
        </values>
      </ddeItem>
      <ddeItem name=".SPY110630C134" advise="1">
        <values>
          <value>
            <val>1777</val>
          </value>
        </values>
      </ddeItem>
      <ddeItem name=".SPY110630C135" advise="1">
        <values>
          <value>
            <val>7875</val>
          </value>
        </values>
      </ddeItem>
      <ddeItem name=".SPY110630C140" advise="1">
        <values>
          <value>
            <val>3184</val>
          </value>
        </values>
      </ddeItem>
      <ddeItem name=".SPY110917C129" advise="1">
        <values>
          <value>
            <val>2829</val>
          </value>
        </values>
      </ddeItem>
      <ddeItem name=".SPY110917C130" advise="1">
        <values>
          <value>
            <val>15030</val>
          </value>
        </values>
      </ddeItem>
      <ddeItem name=".SPY110917C131" advise="1">
        <values>
          <value>
            <val>3622</val>
          </value>
        </values>
      </ddeItem>
      <ddeItem name=".SPY110917C132" advise="1">
        <values>
          <value>
            <val>7147</val>
          </value>
        </values>
      </ddeItem>
      <ddeItem name=".SPY110917C133" advise="1">
        <values>
          <value>
            <val>2573</val>
          </value>
        </values>
      </ddeItem>
      <ddeItem name=".SPY110917C134" advise="1">
        <values>
          <value>
            <val>8046</val>
          </value>
        </values>
      </ddeItem>
      <ddeItem name=".SPY110917C135" advise="1">
        <values>
          <value>
            <val>5195</val>
          </value>
        </values>
      </ddeItem>
      <ddeItem name=".SPY110917C136" advise="1">
        <values>
          <value>
            <val>10674</val>
          </value>
        </values>
      </ddeItem>
      <ddeItem name=".SPY110917C137" advise="1">
        <values>
          <value>
            <val>6356</val>
          </value>
        </values>
      </ddeItem>
      <ddeItem name=".SPY110930C129" advise="1">
        <values>
          <value>
            <val>35</val>
          </value>
        </values>
      </ddeItem>
      <ddeItem name=".SPY110930C130" advise="1">
        <values>
          <value>
            <val>316</val>
          </value>
        </values>
      </ddeItem>
      <ddeItem name=".SPY110930C131" advise="1">
        <values>
          <value>
            <val>742</val>
          </value>
        </values>
      </ddeItem>
      <ddeItem name=".SPY110930C132" advise="1">
        <values>
          <value>
            <val>1269</val>
          </value>
        </values>
      </ddeItem>
      <ddeItem name=".SPY110930C133" advise="1">
        <values>
          <value>
            <val>468</val>
          </value>
        </values>
      </ddeItem>
      <ddeItem name=".SPY110930C134" advise="1">
        <values>
          <value>
            <val>495</val>
          </value>
        </values>
      </ddeItem>
      <ddeItem name=".SPY110930C135" advise="1">
        <values>
          <value>
            <val>727</val>
          </value>
        </values>
      </ddeItem>
      <ddeItem name=".SPY110930C140" advise="1">
        <values>
          <value>
            <val>5397</val>
          </value>
        </values>
      </ddeItem>
      <ddeItem name=".SPY110930C145" advise="1">
        <values>
          <value>
            <val>7843</val>
          </value>
        </values>
      </ddeItem>
      <ddeItem name=".SPY111217C129" advise="1">
        <values>
          <value>
            <val>3769</val>
          </value>
        </values>
      </ddeItem>
      <ddeItem name=".SPY111217C130" advise="1">
        <values>
          <value>
            <val>21678</val>
          </value>
        </values>
      </ddeItem>
      <ddeItem name=".SPY111217C131" advise="1">
        <values>
          <value>
            <val>12174</val>
          </value>
        </values>
      </ddeItem>
      <ddeItem name=".SPY111217C132" advise="1">
        <values>
          <value>
            <val>4464</val>
          </value>
        </values>
      </ddeItem>
      <ddeItem name=".SPY111217C133" advise="1">
        <values>
          <value>
            <val>6587</val>
          </value>
        </values>
      </ddeItem>
      <ddeItem name=".SPY111217C134" advise="1">
        <values>
          <value>
            <val>6976</val>
          </value>
        </values>
      </ddeItem>
      <ddeItem name=".SPY111217C135" advise="1">
        <values>
          <value>
            <val>45552</val>
          </value>
        </values>
      </ddeItem>
      <ddeItem name=".SPY111217C139" advise="1">
        <values>
          <value>
            <val>2081</val>
          </value>
        </values>
      </ddeItem>
      <ddeItem name=".SPY111217C140" advise="1">
        <values>
          <value>
            <val>41502</val>
          </value>
        </values>
      </ddeItem>
      <ddeItem name=".SPY111230C128" advise="1">
        <values>
          <value>
            <val>26</val>
          </value>
        </values>
      </ddeItem>
      <ddeItem name=".SPY111230C130" advise="1">
        <values>
          <value>
            <val>2413</val>
          </value>
        </values>
      </ddeItem>
      <ddeItem name=".SPY111230C131" advise="1">
        <values>
          <value>
            <val>0</val>
          </value>
        </values>
      </ddeItem>
      <ddeItem name=".SPY111230C132" advise="1">
        <values>
          <value>
            <val>0</val>
          </value>
        </values>
      </ddeItem>
      <ddeItem name=".SPY111230C133" advise="1">
        <values>
          <value>
            <val>0</val>
          </value>
        </values>
      </ddeItem>
      <ddeItem name=".SPY111230C134" advise="1">
        <values>
          <value>
            <val>3</val>
          </value>
        </values>
      </ddeItem>
      <ddeItem name=".SPY111230C135" advise="1">
        <values>
          <value>
            <val>1628</val>
          </value>
        </values>
      </ddeItem>
      <ddeItem name=".SPY111230C140" advise="1">
        <values>
          <value>
            <val>7016</val>
          </value>
        </values>
      </ddeItem>
      <ddeItem name=".SPY111230C145" advise="1">
        <values>
          <value>
            <val>2274</val>
          </value>
        </values>
      </ddeItem>
      <ddeItem name=".SPY120121C115" advise="1">
        <values>
          <value>
            <val>21462</val>
          </value>
        </values>
      </ddeItem>
      <ddeItem name=".SPY120121C120" advise="1">
        <values>
          <value>
            <val>23305</val>
          </value>
        </values>
      </ddeItem>
      <ddeItem name=".SPY120121C125" advise="1">
        <values>
          <value>
            <val>38140</val>
          </value>
        </values>
      </ddeItem>
      <ddeItem name=".SPY120121C130" advise="1">
        <values>
          <value>
            <val>16307</val>
          </value>
        </values>
      </ddeItem>
      <ddeItem name=".SPY120121C134" advise="1">
        <values>
          <value>
            <val>33</val>
          </value>
        </values>
      </ddeItem>
      <ddeItem name=".SPY120121C135" advise="1">
        <values>
          <value>
            <val>13623</val>
          </value>
        </values>
      </ddeItem>
      <ddeItem name=".SPY120121C140" advise="1">
        <values>
          <value>
            <val>10737</val>
          </value>
        </values>
      </ddeItem>
      <ddeItem name=".SPY120121C143" advise="1">
        <values>
          <value>
            <val>3418</val>
          </value>
        </values>
      </ddeItem>
      <ddeItem name=".SPY120121C145" advise="1">
        <values>
          <value>
            <val>14931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21905</val>
          </value>
        </values>
      </ddeItem>
      <ddeItem name=".SPY121222C120" advise="1">
        <values>
          <value>
            <val>8944</val>
          </value>
        </values>
      </ddeItem>
      <ddeItem name=".SPY121222C125" advise="1">
        <values>
          <value>
            <val>7902</val>
          </value>
        </values>
      </ddeItem>
      <ddeItem name=".SPY121222C130" advise="1">
        <values>
          <value>
            <val>6145</val>
          </value>
        </values>
      </ddeItem>
      <ddeItem name=".SPY121222C135" advise="1">
        <values>
          <value>
            <val>2224</val>
          </value>
        </values>
      </ddeItem>
      <ddeItem name=".SPY121222C140" advise="1">
        <values>
          <value>
            <val>19123</val>
          </value>
        </values>
      </ddeItem>
      <ddeItem name=".SPY121222C145" advise="1">
        <values>
          <value>
            <val>8142</val>
          </value>
        </values>
      </ddeItem>
      <ddeItem name=".SPY121222C148" advise="1">
        <values>
          <value>
            <val>0</val>
          </value>
        </values>
      </ddeItem>
      <ddeItem name=".SPY121222C149" advise="1">
        <values>
          <value>
            <val>0</val>
          </value>
        </values>
      </ddeItem>
      <ddeItem name=".SPY121231C115" advise="1">
        <values>
          <value>
            <val>0</val>
          </value>
        </values>
      </ddeItem>
      <ddeItem name=".SPY121231C120" advise="1">
        <values>
          <value>
            <val>28</val>
          </value>
        </values>
      </ddeItem>
      <ddeItem name=".SPY121231C125" advise="1">
        <values>
          <value>
            <val>0</val>
          </value>
        </values>
      </ddeItem>
      <ddeItem name=".SPY121231C130" advise="1">
        <values>
          <value>
            <val>10</val>
          </value>
        </values>
      </ddeItem>
      <ddeItem name=".SPY121231C135" advise="1">
        <values>
          <value>
            <val>1791</val>
          </value>
        </values>
      </ddeItem>
      <ddeItem name=".SPY121231C140" advise="1">
        <values>
          <value>
            <val>4105</val>
          </value>
        </values>
      </ddeItem>
      <ddeItem name=".SPY121231C145" advise="1">
        <values>
          <value>
            <val>153</val>
          </value>
        </values>
      </ddeItem>
      <ddeItem name=".SPY121231C150" advise="1">
        <values>
          <value>
            <val>582</val>
          </value>
        </values>
      </ddeItem>
      <ddeItem name=".SPY121231C155" advise="1">
        <values>
          <value>
            <val>265</val>
          </value>
        </values>
      </ddeItem>
      <ddeItem name=".SPY130119C121" advise="1">
        <values>
          <value>
            <val>183</val>
          </value>
        </values>
      </ddeItem>
      <ddeItem name=".SPY130119C122" advise="1">
        <values>
          <value>
            <val>45</val>
          </value>
        </values>
      </ddeItem>
      <ddeItem name=".SPY130119C123" advise="1">
        <values>
          <value>
            <val>299</val>
          </value>
        </values>
      </ddeItem>
      <ddeItem name=".SPY130119C124" advise="1">
        <values>
          <value>
            <val>1936</val>
          </value>
        </values>
      </ddeItem>
      <ddeItem name=".SPY130119C130" advise="1">
        <values>
          <value>
            <val>4253</val>
          </value>
        </values>
      </ddeItem>
      <ddeItem name=".SPY130119C140" advise="1">
        <values>
          <value>
            <val>2993</val>
          </value>
        </values>
      </ddeItem>
      <ddeItem name=".SPY130119C150" advise="1">
        <values>
          <value>
            <val>4592</val>
          </value>
        </values>
      </ddeItem>
      <ddeItem name=".SPY130119C160" advise="1">
        <values>
          <value>
            <val>1042</val>
          </value>
        </values>
      </ddeItem>
      <ddeItem name=".SPY130119C170" advise="1">
        <values>
          <value>
            <val>9294</val>
          </value>
        </values>
      </ddeItem>
      <ddeItem name=".SPY131221C115" advise="1">
        <values>
          <value>
            <val>170</val>
          </value>
        </values>
      </ddeItem>
      <ddeItem name=".SPY131221C120" advise="1">
        <values>
          <value>
            <val>197</val>
          </value>
        </values>
      </ddeItem>
      <ddeItem name=".SPY131221C125" advise="1">
        <values>
          <value>
            <val>2096</val>
          </value>
        </values>
      </ddeItem>
      <ddeItem name=".SPY131221C130" advise="1">
        <values>
          <value>
            <val>5707</val>
          </value>
        </values>
      </ddeItem>
      <ddeItem name=".SPY131221C135" advise="1">
        <values>
          <value>
            <val>1558</val>
          </value>
        </values>
      </ddeItem>
      <ddeItem name=".SPY131221C140" advise="1">
        <values>
          <value>
            <val>2573</val>
          </value>
        </values>
      </ddeItem>
      <ddeItem name=".SPY131221C150" advise="1">
        <values>
          <value>
            <val>262</val>
          </value>
        </values>
      </ddeItem>
      <ddeItem name=".SPY131221C160" advise="1">
        <values>
          <value>
            <val>973</val>
          </value>
        </values>
      </ddeItem>
      <ddeItem name=".SPY131221C170" advise="1">
        <values>
          <value>
            <val>2194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>
  <ddeLink xmlns:r="http://schemas.openxmlformats.org/officeDocument/2006/relationships" ddeService="TOS" ddeTopic="IMPL_VOL">
    <ddeItems>
      <ddeItem name=".SPY110225C129" advise="1">
        <values>
          <value>
            <val>0.61209999999999998</val>
          </value>
        </values>
      </ddeItem>
      <ddeItem name=".SPY110225C130" advise="1">
        <values>
          <value>
            <val>0.54210000000000003</val>
          </value>
        </values>
      </ddeItem>
      <ddeItem name=".SPY110225C131" advise="1">
        <values>
          <value>
            <val>0.47389999999999999</val>
          </value>
        </values>
      </ddeItem>
      <ddeItem name=".SPY110225C132" advise="1">
        <values>
          <value>
            <val>0.42130000000000001</val>
          </value>
        </values>
      </ddeItem>
      <ddeItem name=".SPY110225C133" advise="1">
        <values>
          <value>
            <val>0.35520000000000002</val>
          </value>
        </values>
      </ddeItem>
      <ddeItem name=".SPY110225C134" advise="1">
        <values>
          <value>
            <val>0.2908</val>
          </value>
        </values>
      </ddeItem>
      <ddeItem name=".SPY110225C135" advise="1">
        <values>
          <value>
            <val>0.23849999999999999</val>
          </value>
        </values>
      </ddeItem>
      <ddeItem name=".SPY110225C136" advise="1">
        <values>
          <value>
            <val>0.2016</val>
          </value>
        </values>
      </ddeItem>
      <ddeItem name=".SPY110225C137" advise="1">
        <values>
          <value>
            <val>0.18090000000000001</val>
          </value>
        </values>
      </ddeItem>
      <ddeItem name=".SPY110319C129" advise="1">
        <values>
          <value>
            <val>0.28839999999999999</val>
          </value>
        </values>
      </ddeItem>
      <ddeItem name=".SPY110319C130" advise="1">
        <values>
          <value>
            <val>0.26269999999999999</val>
          </value>
        </values>
      </ddeItem>
      <ddeItem name=".SPY110319C131" advise="1">
        <values>
          <value>
            <val>0.24840000000000001</val>
          </value>
        </values>
      </ddeItem>
      <ddeItem name=".SPY110319C132" advise="1">
        <values>
          <value>
            <val>0.2286</val>
          </value>
        </values>
      </ddeItem>
      <ddeItem name=".SPY110319C133" advise="1">
        <values>
          <value>
            <val>0.2099</val>
          </value>
        </values>
      </ddeItem>
      <ddeItem name=".SPY110319C134" advise="1">
        <values>
          <value>
            <val>0.19209999999999999</val>
          </value>
        </values>
      </ddeItem>
      <ddeItem name=".SPY110319C135" advise="1">
        <values>
          <value>
            <val>0.17810000000000001</val>
          </value>
        </values>
      </ddeItem>
      <ddeItem name=".SPY110319C136" advise="1">
        <values>
          <value>
            <val>0.1633</val>
          </value>
        </values>
      </ddeItem>
      <ddeItem name=".SPY110319C137" advise="1">
        <values>
          <value>
            <val>0.15440000000000001</val>
          </value>
        </values>
      </ddeItem>
      <ddeItem name=".SPY110331C129" advise="1">
        <values>
          <value>
            <val>0.2487</val>
          </value>
        </values>
      </ddeItem>
      <ddeItem name=".SPY110331C130" advise="1">
        <values>
          <value>
            <val>0.2351</val>
          </value>
        </values>
      </ddeItem>
      <ddeItem name=".SPY110331C131" advise="1">
        <values>
          <value>
            <val>0.22120000000000001</val>
          </value>
        </values>
      </ddeItem>
      <ddeItem name=".SPY110331C132" advise="1">
        <values>
          <value>
            <val>0.2082</val>
          </value>
        </values>
      </ddeItem>
      <ddeItem name=".SPY110331C133" advise="1">
        <values>
          <value>
            <val>0.19550000000000001</val>
          </value>
        </values>
      </ddeItem>
      <ddeItem name=".SPY110331C134" advise="1">
        <values>
          <value>
            <val>0.1832</val>
          </value>
        </values>
      </ddeItem>
      <ddeItem name=".SPY110331C135" advise="1">
        <values>
          <value>
            <val>0.17249999999999999</val>
          </value>
        </values>
      </ddeItem>
      <ddeItem name=".SPY110331C136" advise="1">
        <values>
          <value>
            <val>0.16320000000000001</val>
          </value>
        </values>
      </ddeItem>
      <ddeItem name=".SPY110331C137" advise="1">
        <values>
          <value>
            <val>0.15440000000000001</val>
          </value>
        </values>
      </ddeItem>
      <ddeItem name=".SPY110416C129" advise="1">
        <values>
          <value>
            <val>0.23280000000000001</val>
          </value>
        </values>
      </ddeItem>
      <ddeItem name=".SPY110416C130" advise="1">
        <values>
          <value>
            <val>0.22220000000000001</val>
          </value>
        </values>
      </ddeItem>
      <ddeItem name=".SPY110416C131" advise="1">
        <values>
          <value>
            <val>0.21210000000000001</val>
          </value>
        </values>
      </ddeItem>
      <ddeItem name=".SPY110416C132" advise="1">
        <values>
          <value>
            <val>0.20180000000000001</val>
          </value>
        </values>
      </ddeItem>
      <ddeItem name=".SPY110416C133" advise="1">
        <values>
          <value>
            <val>0.19220000000000001</val>
          </value>
        </values>
      </ddeItem>
      <ddeItem name=".SPY110416C134" advise="1">
        <values>
          <value>
            <val>0.1832</val>
          </value>
        </values>
      </ddeItem>
      <ddeItem name=".SPY110416C135" advise="1">
        <values>
          <value>
            <val>0.17510000000000001</val>
          </value>
        </values>
      </ddeItem>
      <ddeItem name=".SPY110416C136" advise="1">
        <values>
          <value>
            <val>0.16739999999999999</val>
          </value>
        </values>
      </ddeItem>
      <ddeItem name=".SPY110416C137" advise="1">
        <values>
          <value>
            <val>0.16070000000000001</val>
          </value>
        </values>
      </ddeItem>
      <ddeItem name=".SPY110521C129" advise="1">
        <values>
          <value>
            <val>0.22020000000000001</val>
          </value>
        </values>
      </ddeItem>
      <ddeItem name=".SPY110521C130" advise="1">
        <values>
          <value>
            <val>0.21290000000000001</val>
          </value>
        </values>
      </ddeItem>
      <ddeItem name=".SPY110521C131" advise="1">
        <values>
          <value>
            <val>0.20619999999999999</val>
          </value>
        </values>
      </ddeItem>
      <ddeItem name=".SPY110521C132" advise="1">
        <values>
          <value>
            <val>0.1993</val>
          </value>
        </values>
      </ddeItem>
      <ddeItem name=".SPY110521C133" advise="1">
        <values>
          <value>
            <val>0.193</val>
          </value>
        </values>
      </ddeItem>
      <ddeItem name=".SPY110521C134" advise="1">
        <values>
          <value>
            <val>0.18679999999999999</val>
          </value>
        </values>
      </ddeItem>
      <ddeItem name=".SPY110521C135" advise="1">
        <values>
          <value>
            <val>0.18110000000000001</val>
          </value>
        </values>
      </ddeItem>
      <ddeItem name=".SPY110521C136" advise="1">
        <values>
          <value>
            <val>0.17560000000000001</val>
          </value>
        </values>
      </ddeItem>
      <ddeItem name=".SPY110521C137" advise="1">
        <values>
          <value>
            <val>0.17030000000000001</val>
          </value>
        </values>
      </ddeItem>
      <ddeItem name=".SPY110618C129" advise="1">
        <values>
          <value>
            <val>0.215</val>
          </value>
        </values>
      </ddeItem>
      <ddeItem name=".SPY110618C130" advise="1">
        <values>
          <value>
            <val>0.2092</val>
          </value>
        </values>
      </ddeItem>
      <ddeItem name=".SPY110618C131" advise="1">
        <values>
          <value>
            <val>0.20380000000000001</val>
          </value>
        </values>
      </ddeItem>
      <ddeItem name=".SPY110618C132" advise="1">
        <values>
          <value>
            <val>0.19800000000000001</val>
          </value>
        </values>
      </ddeItem>
      <ddeItem name=".SPY110618C133" advise="1">
        <values>
          <value>
            <val>0.1925</val>
          </value>
        </values>
      </ddeItem>
      <ddeItem name=".SPY110618C134" advise="1">
        <values>
          <value>
            <val>0.18759999999999999</val>
          </value>
        </values>
      </ddeItem>
      <ddeItem name=".SPY110618C135" advise="1">
        <values>
          <value>
            <val>0.183</val>
          </value>
        </values>
      </ddeItem>
      <ddeItem name=".SPY110618C136" advise="1">
        <values>
          <value>
            <val>0.17799999999999999</val>
          </value>
        </values>
      </ddeItem>
      <ddeItem name=".SPY110618C137" advise="1">
        <values>
          <value>
            <val>0.1734</val>
          </value>
        </values>
      </ddeItem>
      <ddeItem name=".SPY110630C128" advise="1">
        <values>
          <value>
            <val>0.2172</val>
          </value>
        </values>
      </ddeItem>
      <ddeItem name=".SPY110630C129" advise="1">
        <values>
          <value>
            <val>0.2117</val>
          </value>
        </values>
      </ddeItem>
      <ddeItem name=".SPY110630C130" advise="1">
        <values>
          <value>
            <val>0.2064</val>
          </value>
        </values>
      </ddeItem>
      <ddeItem name=".SPY110630C131" advise="1">
        <values>
          <value>
            <val>0.2016</val>
          </value>
        </values>
      </ddeItem>
      <ddeItem name=".SPY110630C132" advise="1">
        <values>
          <value>
            <val>0.1961</val>
          </value>
        </values>
      </ddeItem>
      <ddeItem name=".SPY110630C133" advise="1">
        <values>
          <value>
            <val>0.19120000000000001</val>
          </value>
        </values>
      </ddeItem>
      <ddeItem name=".SPY110630C134" advise="1">
        <values>
          <value>
            <val>0.1867</val>
          </value>
        </values>
      </ddeItem>
      <ddeItem name=".SPY110630C135" advise="1">
        <values>
          <value>
            <val>0.18160000000000001</val>
          </value>
        </values>
      </ddeItem>
      <ddeItem name=".SPY110630C140" advise="1">
        <values>
          <value>
            <val>0.16139999999999999</val>
          </value>
        </values>
      </ddeItem>
      <ddeItem name=".SPY110917C129" advise="1">
        <values>
          <value>
            <val>0.21</val>
          </value>
        </values>
      </ddeItem>
      <ddeItem name=".SPY110917C130" advise="1">
        <values>
          <value>
            <val>0.2059</val>
          </value>
        </values>
      </ddeItem>
      <ddeItem name=".SPY110917C131" advise="1">
        <values>
          <value>
            <val>0.2019</val>
          </value>
        </values>
      </ddeItem>
      <ddeItem name=".SPY110917C132" advise="1">
        <values>
          <value>
            <val>0.19800000000000001</val>
          </value>
        </values>
      </ddeItem>
      <ddeItem name=".SPY110917C133" advise="1">
        <values>
          <value>
            <val>0.19470000000000001</val>
          </value>
        </values>
      </ddeItem>
      <ddeItem name=".SPY110917C134" advise="1">
        <values>
          <value>
            <val>0.191</val>
          </value>
        </values>
      </ddeItem>
      <ddeItem name=".SPY110917C135" advise="1">
        <values>
          <value>
            <val>0.1875</val>
          </value>
        </values>
      </ddeItem>
      <ddeItem name=".SPY110917C136" advise="1">
        <values>
          <value>
            <val>0.18410000000000001</val>
          </value>
        </values>
      </ddeItem>
      <ddeItem name=".SPY110917C137" advise="1">
        <values>
          <value>
            <val>0.18090000000000001</val>
          </value>
        </values>
      </ddeItem>
      <ddeItem name=".SPY110930C129" advise="1">
        <values>
          <value>
            <val>0.20849999999999999</val>
          </value>
        </values>
      </ddeItem>
      <ddeItem name=".SPY110930C130" advise="1">
        <values>
          <value>
            <val>0.2049</val>
          </value>
        </values>
      </ddeItem>
      <ddeItem name=".SPY110930C131" advise="1">
        <values>
          <value>
            <val>0.2011</val>
          </value>
        </values>
      </ddeItem>
      <ddeItem name=".SPY110930C132" advise="1">
        <values>
          <value>
            <val>0.19739999999999999</val>
          </value>
        </values>
      </ddeItem>
      <ddeItem name=".SPY110930C133" advise="1">
        <values>
          <value>
            <val>0.1938</val>
          </value>
        </values>
      </ddeItem>
      <ddeItem name=".SPY110930C134" advise="1">
        <values>
          <value>
            <val>0.19040000000000001</val>
          </value>
        </values>
      </ddeItem>
      <ddeItem name=".SPY110930C135" advise="1">
        <values>
          <value>
            <val>0.187</val>
          </value>
        </values>
      </ddeItem>
      <ddeItem name=".SPY110930C140" advise="1">
        <values>
          <value>
            <val>0.1714</val>
          </value>
        </values>
      </ddeItem>
      <ddeItem name=".SPY110930C145" advise="1">
        <values>
          <value>
            <val>0.15840000000000001</val>
          </value>
        </values>
      </ddeItem>
      <ddeItem name=".SPY111217C129" advise="1">
        <values>
          <value>
            <val>0.20830000000000001</val>
          </value>
        </values>
      </ddeItem>
      <ddeItem name=".SPY111217C130" advise="1">
        <values>
          <value>
            <val>0.20480000000000001</val>
          </value>
        </values>
      </ddeItem>
      <ddeItem name=".SPY111217C131" advise="1">
        <values>
          <value>
            <val>0.20169999999999999</val>
          </value>
        </values>
      </ddeItem>
      <ddeItem name=".SPY111217C132" advise="1">
        <values>
          <value>
            <val>0.19869999999999999</val>
          </value>
        </values>
      </ddeItem>
      <ddeItem name=".SPY111217C133" advise="1">
        <values>
          <value>
            <val>0.19589999999999999</val>
          </value>
        </values>
      </ddeItem>
      <ddeItem name=".SPY111217C134" advise="1">
        <values>
          <value>
            <val>0.19259999999999999</val>
          </value>
        </values>
      </ddeItem>
      <ddeItem name=".SPY111217C135" advise="1">
        <values>
          <value>
            <val>0.1895</val>
          </value>
        </values>
      </ddeItem>
      <ddeItem name=".SPY111217C139" advise="1">
        <values>
          <value>
            <val>0.17860000000000001</val>
          </value>
        </values>
      </ddeItem>
      <ddeItem name=".SPY111217C140" advise="1">
        <values>
          <value>
            <val>0.17610000000000001</val>
          </value>
        </values>
      </ddeItem>
      <ddeItem name=".SPY111230C128" advise="1">
        <values>
          <value>
            <val>0.2092</val>
          </value>
        </values>
      </ddeItem>
      <ddeItem name=".SPY111230C130" advise="1">
        <values>
          <value>
            <val>0.20269999999999999</val>
          </value>
        </values>
      </ddeItem>
      <ddeItem name=".SPY111230C131" advise="1">
        <values>
          <value>
            <val>0.19980000000000001</val>
          </value>
        </values>
      </ddeItem>
      <ddeItem name=".SPY111230C132" advise="1">
        <values>
          <value>
            <val>0.19639999999999999</val>
          </value>
        </values>
      </ddeItem>
      <ddeItem name=".SPY111230C133" advise="1">
        <values>
          <value>
            <val>0.19409999999999999</val>
          </value>
        </values>
      </ddeItem>
      <ddeItem name=".SPY111230C134" advise="1">
        <values>
          <value>
            <val>0.1913</val>
          </value>
        </values>
      </ddeItem>
      <ddeItem name=".SPY111230C135" advise="1">
        <values>
          <value>
            <val>0.18870000000000001</val>
          </value>
        </values>
      </ddeItem>
      <ddeItem name=".SPY111230C140" advise="1">
        <values>
          <value>
            <val>0.1757</val>
          </value>
        </values>
      </ddeItem>
      <ddeItem name=".SPY111230C145" advise="1">
        <values>
          <value>
            <val>0.1636</val>
          </value>
        </values>
      </ddeItem>
      <ddeItem name=".SPY120121C115" advise="1">
        <values>
          <value>
            <val>0.25119999999999998</val>
          </value>
        </values>
      </ddeItem>
      <ddeItem name=".SPY120121C120" advise="1">
        <values>
          <value>
            <val>0.2324</val>
          </value>
        </values>
      </ddeItem>
      <ddeItem name=".SPY120121C125" advise="1">
        <values>
          <value>
            <val>0.21640000000000001</val>
          </value>
        </values>
      </ddeItem>
      <ddeItem name=".SPY120121C130" advise="1">
        <values>
          <value>
            <val>0.20219999999999999</val>
          </value>
        </values>
      </ddeItem>
      <ddeItem name=".SPY120121C134" advise="1">
        <values>
          <value>
            <val>0.19</val>
          </value>
        </values>
      </ddeItem>
      <ddeItem name=".SPY120121C135" advise="1">
        <values>
          <value>
            <val>0.18720000000000001</val>
          </value>
        </values>
      </ddeItem>
      <ddeItem name=".SPY120121C140" advise="1">
        <values>
          <value>
            <val>0.17469999999999999</val>
          </value>
        </values>
      </ddeItem>
      <ddeItem name=".SPY120121C143" advise="1">
        <values>
          <value>
            <val>0.16750000000000001</val>
          </value>
        </values>
      </ddeItem>
      <ddeItem name=".SPY120121C145" advise="1">
        <values>
          <value>
            <val>0.16370000000000001</val>
          </value>
        </values>
      </ddeItem>
      <ddeItem name=".SPY120317C129" advise="1">
        <values>
          <value t="str">
            <val>N/A</val>
          </value>
        </values>
      </ddeItem>
      <ddeItem name=".SPY120317C130" advise="1">
        <values>
          <value t="str">
            <val>N/A</val>
          </value>
        </values>
      </ddeItem>
      <ddeItem name=".SPY120317C131" advise="1">
        <values>
          <value t="str">
            <val>N/A</val>
          </value>
        </values>
      </ddeItem>
      <ddeItem name=".SPY120317C132" advise="1">
        <values>
          <value t="str">
            <val>N/A</val>
          </value>
        </values>
      </ddeItem>
      <ddeItem name=".SPY120317C133" advise="1">
        <values>
          <value t="str">
            <val>N/A</val>
          </value>
        </values>
      </ddeItem>
      <ddeItem name=".SPY120317C134" advise="1">
        <values>
          <value t="str">
            <val>N/A</val>
          </value>
        </values>
      </ddeItem>
      <ddeItem name=".SPY120317C135" advise="1">
        <values>
          <value t="str">
            <val>N/A</val>
          </value>
        </values>
      </ddeItem>
      <ddeItem name=".SPY120317C136" advise="1">
        <values>
          <value t="str">
            <val>N/A</val>
          </value>
        </values>
      </ddeItem>
      <ddeItem name=".SPY120317C137" advise="1">
        <values>
          <value t="str">
            <val>N/A</val>
          </value>
        </values>
      </ddeItem>
      <ddeItem name=".SPY121222C115" advise="1">
        <values>
          <value>
            <val>0.23710000000000001</val>
          </value>
        </values>
      </ddeItem>
      <ddeItem name=".SPY121222C120" advise="1">
        <values>
          <value>
            <val>0.22589999999999999</val>
          </value>
        </values>
      </ddeItem>
      <ddeItem name=".SPY121222C125" advise="1">
        <values>
          <value>
            <val>0.21510000000000001</val>
          </value>
        </values>
      </ddeItem>
      <ddeItem name=".SPY121222C130" advise="1">
        <values>
          <value>
            <val>0.20369999999999999</val>
          </value>
        </values>
      </ddeItem>
      <ddeItem name=".SPY121222C135" advise="1">
        <values>
          <value>
            <val>0.19370000000000001</val>
          </value>
        </values>
      </ddeItem>
      <ddeItem name=".SPY121222C140" advise="1">
        <values>
          <value>
            <val>0.18459999999999999</val>
          </value>
        </values>
      </ddeItem>
      <ddeItem name=".SPY121222C145" advise="1">
        <values>
          <value>
            <val>0.17580000000000001</val>
          </value>
        </values>
      </ddeItem>
      <ddeItem name=".SPY121222C148" advise="1">
        <values>
          <value>
            <val>0.1719</val>
          </value>
        </values>
      </ddeItem>
      <ddeItem name=".SPY121222C149" advise="1">
        <values>
          <value>
            <val>0.17019999999999999</val>
          </value>
        </values>
      </ddeItem>
      <ddeItem name=".SPY121231C115" advise="1">
        <values>
          <value>
            <val>0.23699999999999999</val>
          </value>
        </values>
      </ddeItem>
      <ddeItem name=".SPY121231C120" advise="1">
        <values>
          <value>
            <val>0.22559999999999999</val>
          </value>
        </values>
      </ddeItem>
      <ddeItem name=".SPY121231C125" advise="1">
        <values>
          <value>
            <val>0.21410000000000001</val>
          </value>
        </values>
      </ddeItem>
      <ddeItem name=".SPY121231C130" advise="1">
        <values>
          <value>
            <val>0.20399999999999999</val>
          </value>
        </values>
      </ddeItem>
      <ddeItem name=".SPY121231C135" advise="1">
        <values>
          <value>
            <val>0.19389999999999999</val>
          </value>
        </values>
      </ddeItem>
      <ddeItem name=".SPY121231C140" advise="1">
        <values>
          <value>
            <val>0.1842</val>
          </value>
        </values>
      </ddeItem>
      <ddeItem name=".SPY121231C145" advise="1">
        <values>
          <value>
            <val>0.1757</val>
          </value>
        </values>
      </ddeItem>
      <ddeItem name=".SPY121231C150" advise="1">
        <values>
          <value>
            <val>0.16819999999999999</val>
          </value>
        </values>
      </ddeItem>
      <ddeItem name=".SPY121231C155" advise="1">
        <values>
          <value>
            <val>0.161</val>
          </value>
        </values>
      </ddeItem>
      <ddeItem name=".SPY130119C121" advise="1">
        <values>
          <value>
            <val>0.22359999999999999</val>
          </value>
        </values>
      </ddeItem>
      <ddeItem name=".SPY130119C122" advise="1">
        <values>
          <value>
            <val>0.22159999999999999</val>
          </value>
        </values>
      </ddeItem>
      <ddeItem name=".SPY130119C123" advise="1">
        <values>
          <value>
            <val>0.21809999999999999</val>
          </value>
        </values>
      </ddeItem>
      <ddeItem name=".SPY130119C124" advise="1">
        <values>
          <value>
            <val>0.21690000000000001</val>
          </value>
        </values>
      </ddeItem>
      <ddeItem name=".SPY130119C130" advise="1">
        <values>
          <value>
            <val>0.20430000000000001</val>
          </value>
        </values>
      </ddeItem>
      <ddeItem name=".SPY130119C140" advise="1">
        <values>
          <value>
            <val>0.18459999999999999</val>
          </value>
        </values>
      </ddeItem>
      <ddeItem name=".SPY130119C150" advise="1">
        <values>
          <value>
            <val>0.16850000000000001</val>
          </value>
        </values>
      </ddeItem>
      <ddeItem name=".SPY130119C160" advise="1">
        <values>
          <value>
            <val>0.155</val>
          </value>
        </values>
      </ddeItem>
      <ddeItem name=".SPY130119C170" advise="1">
        <values>
          <value>
            <val>0.14499999999999999</val>
          </value>
        </values>
      </ddeItem>
      <ddeItem name=".SPY131221C115" advise="1">
        <values>
          <value>
            <val>0.2374</val>
          </value>
        </values>
      </ddeItem>
      <ddeItem name=".SPY131221C120" advise="1">
        <values>
          <value>
            <val>0.2281</val>
          </value>
        </values>
      </ddeItem>
      <ddeItem name=".SPY131221C125" advise="1">
        <values>
          <value>
            <val>0.21990000000000001</val>
          </value>
        </values>
      </ddeItem>
      <ddeItem name=".SPY131221C130" advise="1">
        <values>
          <value>
            <val>0.21199999999999999</val>
          </value>
        </values>
      </ddeItem>
      <ddeItem name=".SPY131221C135" advise="1">
        <values>
          <value>
            <val>0.2041</val>
          </value>
        </values>
      </ddeItem>
      <ddeItem name=".SPY131221C140" advise="1">
        <values>
          <value>
            <val>0.1973</val>
          </value>
        </values>
      </ddeItem>
      <ddeItem name=".SPY131221C150" advise="1">
        <values>
          <value>
            <val>0.1832</val>
          </value>
        </values>
      </ddeItem>
      <ddeItem name=".SPY131221C160" advise="1">
        <values>
          <value>
            <val>0.1711</val>
          </value>
        </values>
      </ddeItem>
      <ddeItem name=".SPY131221C170" advise="1">
        <values>
          <value>
            <val>0.1605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>
      <selection activeCell="D3" sqref="D3"/>
    </sheetView>
  </sheetViews>
  <sheetFormatPr defaultRowHeight="14.25"/>
  <cols>
    <col min="1" max="1" width="19.5" customWidth="1"/>
    <col min="2" max="2" width="14.5" bestFit="1" customWidth="1"/>
    <col min="3" max="3" width="11.75" bestFit="1" customWidth="1"/>
  </cols>
  <sheetData>
    <row r="1" spans="1:7">
      <c r="A1" s="2" t="s">
        <v>11</v>
      </c>
      <c r="B1" s="2"/>
      <c r="C1" s="2"/>
      <c r="D1" s="2"/>
      <c r="E1" s="2"/>
      <c r="F1" s="2"/>
      <c r="G1" s="2"/>
    </row>
    <row r="2" spans="1:7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>
      <c r="A3">
        <f>[1]!SPY</f>
        <v>134.53</v>
      </c>
      <c r="B3" t="str">
        <f>[2]!SPY</f>
        <v>D</v>
      </c>
      <c r="C3">
        <f>[3]!SPY</f>
        <v>0</v>
      </c>
      <c r="D3">
        <f>[4]!SPY</f>
        <v>133.13</v>
      </c>
      <c r="E3" t="str">
        <f>[5]!SPY</f>
        <v>P</v>
      </c>
      <c r="F3">
        <f>[6]!SPY</f>
        <v>133.13999999999999</v>
      </c>
    </row>
    <row r="4" spans="1:7">
      <c r="A4" t="s">
        <v>12</v>
      </c>
    </row>
    <row r="5" spans="1:7" ht="15">
      <c r="A5" s="1" t="s">
        <v>13</v>
      </c>
      <c r="B5" s="1" t="s">
        <v>9</v>
      </c>
      <c r="C5" s="1" t="s">
        <v>10</v>
      </c>
      <c r="D5" s="1" t="s">
        <v>0</v>
      </c>
      <c r="E5" s="1" t="s">
        <v>1</v>
      </c>
      <c r="F5" s="1" t="s">
        <v>3</v>
      </c>
    </row>
    <row r="6" spans="1:7">
      <c r="A6">
        <f>[7]!'.SPY110225C129'</f>
        <v>244</v>
      </c>
      <c r="B6">
        <f>[8]!'.SPY110225C129'</f>
        <v>0.61209999999999998</v>
      </c>
      <c r="D6">
        <f>[1]!'.SPY110225C129'</f>
        <v>5.45</v>
      </c>
      <c r="E6" t="str">
        <f>[2]!'.SPY110225C129'</f>
        <v>X</v>
      </c>
      <c r="F6">
        <f>[4]!'.SPY110225C129'</f>
        <v>5.66</v>
      </c>
    </row>
    <row r="7" spans="1:7">
      <c r="A7">
        <f>[7]!'.SPY110225C130'</f>
        <v>907</v>
      </c>
      <c r="B7">
        <f>[8]!'.SPY110225C130'</f>
        <v>0.54210000000000003</v>
      </c>
      <c r="D7">
        <f>[1]!'.SPY110225C130'</f>
        <v>4.74</v>
      </c>
      <c r="E7" t="str">
        <f>[2]!'.SPY110225C130'</f>
        <v>I</v>
      </c>
      <c r="F7">
        <f>[4]!'.SPY110225C130'</f>
        <v>4.6500000000000004</v>
      </c>
    </row>
    <row r="8" spans="1:7">
      <c r="A8">
        <f>[7]!'.SPY110225C131'</f>
        <v>2754</v>
      </c>
      <c r="B8">
        <f>[8]!'.SPY110225C131'</f>
        <v>0.47389999999999999</v>
      </c>
      <c r="D8">
        <f>[1]!'.SPY110225C131'</f>
        <v>3.64</v>
      </c>
      <c r="E8" t="str">
        <f>[2]!'.SPY110225C131'</f>
        <v>Z</v>
      </c>
      <c r="F8">
        <f>[4]!'.SPY110225C131'</f>
        <v>3.72</v>
      </c>
    </row>
    <row r="9" spans="1:7">
      <c r="A9">
        <f>[7]!'.SPY110225C132'</f>
        <v>2476</v>
      </c>
      <c r="B9">
        <f>[8]!'.SPY110225C132'</f>
        <v>0.42130000000000001</v>
      </c>
      <c r="D9">
        <f>[1]!'.SPY110225C132'</f>
        <v>2.88</v>
      </c>
      <c r="E9" t="str">
        <f>[2]!'.SPY110225C132'</f>
        <v>Q</v>
      </c>
      <c r="F9">
        <f>[4]!'.SPY110225C132'</f>
        <v>2.84</v>
      </c>
    </row>
    <row r="10" spans="1:7">
      <c r="A10">
        <f>[7]!'.SPY110225C133'</f>
        <v>5576</v>
      </c>
      <c r="B10">
        <f>[8]!'.SPY110225C133'</f>
        <v>0.35520000000000002</v>
      </c>
      <c r="D10">
        <f>[1]!'.SPY110225C133'</f>
        <v>2</v>
      </c>
      <c r="E10" t="str">
        <f>[2]!'.SPY110225C133'</f>
        <v>I</v>
      </c>
      <c r="F10">
        <f>[4]!'.SPY110225C133'</f>
        <v>1.93</v>
      </c>
    </row>
    <row r="11" spans="1:7">
      <c r="A11">
        <f>[7]!'.SPY110225C134'</f>
        <v>34157</v>
      </c>
      <c r="B11">
        <f>[8]!'.SPY110225C134'</f>
        <v>0.2908</v>
      </c>
      <c r="D11">
        <f>[1]!'.SPY110225C134'</f>
        <v>1.23</v>
      </c>
      <c r="E11" t="str">
        <f>[2]!'.SPY110225C134'</f>
        <v>I</v>
      </c>
      <c r="F11">
        <f>[4]!'.SPY110225C134'</f>
        <v>1.17</v>
      </c>
    </row>
    <row r="12" spans="1:7">
      <c r="A12">
        <f>[7]!'.SPY110225C135'</f>
        <v>43618</v>
      </c>
      <c r="B12">
        <f>[8]!'.SPY110225C135'</f>
        <v>0.23849999999999999</v>
      </c>
      <c r="D12">
        <f>[1]!'.SPY110225C135'</f>
        <v>0.57999999999999996</v>
      </c>
      <c r="E12" t="str">
        <f>[2]!'.SPY110225C135'</f>
        <v>X</v>
      </c>
      <c r="F12">
        <f>[4]!'.SPY110225C135'</f>
        <v>0.59</v>
      </c>
    </row>
    <row r="13" spans="1:7">
      <c r="A13">
        <f>[7]!'.SPY110225C136'</f>
        <v>26208</v>
      </c>
      <c r="B13">
        <f>[8]!'.SPY110225C136'</f>
        <v>0.2016</v>
      </c>
      <c r="D13">
        <f>[1]!'.SPY110225C136'</f>
        <v>0.22</v>
      </c>
      <c r="E13" t="str">
        <f>[2]!'.SPY110225C136'</f>
        <v>Q</v>
      </c>
      <c r="F13">
        <f>[4]!'.SPY110225C136'</f>
        <v>0.22</v>
      </c>
    </row>
    <row r="14" spans="1:7">
      <c r="A14">
        <f>[7]!'.SPY110225C137'</f>
        <v>19267</v>
      </c>
      <c r="B14">
        <f>[8]!'.SPY110225C137'</f>
        <v>0.18090000000000001</v>
      </c>
      <c r="D14">
        <f>[1]!'.SPY110225C137'</f>
        <v>0.08</v>
      </c>
      <c r="E14" t="str">
        <f>[2]!'.SPY110225C137'</f>
        <v>I</v>
      </c>
      <c r="F14">
        <f>[4]!'.SPY110225C137'</f>
        <v>0.06</v>
      </c>
    </row>
    <row r="15" spans="1:7">
      <c r="A15" t="s">
        <v>14</v>
      </c>
    </row>
    <row r="16" spans="1:7" ht="15">
      <c r="A16" s="1" t="s">
        <v>13</v>
      </c>
      <c r="B16" s="1" t="s">
        <v>9</v>
      </c>
      <c r="C16" s="1" t="s">
        <v>10</v>
      </c>
      <c r="D16" s="1" t="s">
        <v>0</v>
      </c>
      <c r="E16" s="1" t="s">
        <v>1</v>
      </c>
      <c r="F16" s="1" t="s">
        <v>3</v>
      </c>
    </row>
    <row r="17" spans="1:6">
      <c r="A17">
        <f>[7]!'.SPY110319C129'</f>
        <v>46627</v>
      </c>
      <c r="B17">
        <f>[8]!'.SPY110319C129'</f>
        <v>0.28839999999999999</v>
      </c>
      <c r="D17">
        <f>[1]!'.SPY110319C129'</f>
        <v>6.18</v>
      </c>
      <c r="E17" t="str">
        <f>[2]!'.SPY110319C129'</f>
        <v>C</v>
      </c>
      <c r="F17">
        <f>[4]!'.SPY110319C129'</f>
        <v>6.2</v>
      </c>
    </row>
    <row r="18" spans="1:6">
      <c r="A18">
        <f>[7]!'.SPY110319C130'</f>
        <v>68019</v>
      </c>
      <c r="B18">
        <f>[8]!'.SPY110319C130'</f>
        <v>0.26269999999999999</v>
      </c>
      <c r="D18">
        <f>[1]!'.SPY110319C130'</f>
        <v>5.34</v>
      </c>
      <c r="E18" t="str">
        <f>[2]!'.SPY110319C130'</f>
        <v>Q</v>
      </c>
      <c r="F18">
        <f>[4]!'.SPY110319C130'</f>
        <v>5.3</v>
      </c>
    </row>
    <row r="19" spans="1:6">
      <c r="A19">
        <f>[7]!'.SPY110319C131'</f>
        <v>50464</v>
      </c>
      <c r="B19">
        <f>[8]!'.SPY110319C131'</f>
        <v>0.24840000000000001</v>
      </c>
      <c r="D19">
        <f>[1]!'.SPY110319C131'</f>
        <v>4.45</v>
      </c>
      <c r="E19" t="str">
        <f>[2]!'.SPY110319C131'</f>
        <v>X</v>
      </c>
      <c r="F19">
        <f>[4]!'.SPY110319C131'</f>
        <v>4.45</v>
      </c>
    </row>
    <row r="20" spans="1:6">
      <c r="A20">
        <f>[7]!'.SPY110319C132'</f>
        <v>163461</v>
      </c>
      <c r="B20">
        <f>[8]!'.SPY110319C132'</f>
        <v>0.2286</v>
      </c>
      <c r="D20">
        <f>[1]!'.SPY110319C132'</f>
        <v>3.66</v>
      </c>
      <c r="E20" t="str">
        <f>[2]!'.SPY110319C132'</f>
        <v>I</v>
      </c>
      <c r="F20">
        <f>[4]!'.SPY110319C132'</f>
        <v>3.67</v>
      </c>
    </row>
    <row r="21" spans="1:6">
      <c r="A21">
        <f>[7]!'.SPY110319C133'</f>
        <v>75385</v>
      </c>
      <c r="B21">
        <f>[8]!'.SPY110319C133'</f>
        <v>0.2099</v>
      </c>
      <c r="D21">
        <f>[1]!'.SPY110319C133'</f>
        <v>2.91</v>
      </c>
      <c r="E21" t="str">
        <f>[2]!'.SPY110319C133'</f>
        <v>X</v>
      </c>
      <c r="F21">
        <f>[4]!'.SPY110319C133'</f>
        <v>2.91</v>
      </c>
    </row>
    <row r="22" spans="1:6">
      <c r="A22">
        <f>[7]!'.SPY110319C134'</f>
        <v>97208</v>
      </c>
      <c r="B22">
        <f>[8]!'.SPY110319C134'</f>
        <v>0.19209999999999999</v>
      </c>
      <c r="D22">
        <f>[1]!'.SPY110319C134'</f>
        <v>2.2200000000000002</v>
      </c>
      <c r="E22" t="str">
        <f>[2]!'.SPY110319C134'</f>
        <v>X</v>
      </c>
      <c r="F22">
        <f>[4]!'.SPY110319C134'</f>
        <v>2.2200000000000002</v>
      </c>
    </row>
    <row r="23" spans="1:6">
      <c r="A23">
        <f>[7]!'.SPY110319C135'</f>
        <v>189740</v>
      </c>
      <c r="B23">
        <f>[8]!'.SPY110319C135'</f>
        <v>0.17810000000000001</v>
      </c>
      <c r="D23">
        <f>[1]!'.SPY110319C135'</f>
        <v>1.61</v>
      </c>
      <c r="E23" t="str">
        <f>[2]!'.SPY110319C135'</f>
        <v>N</v>
      </c>
      <c r="F23">
        <f>[4]!'.SPY110319C135'</f>
        <v>1.61</v>
      </c>
    </row>
    <row r="24" spans="1:6">
      <c r="A24">
        <f>[7]!'.SPY110319C136'</f>
        <v>82713</v>
      </c>
      <c r="B24">
        <f>[8]!'.SPY110319C136'</f>
        <v>0.1633</v>
      </c>
      <c r="D24">
        <f>[1]!'.SPY110319C136'</f>
        <v>1.1299999999999999</v>
      </c>
      <c r="E24" t="str">
        <f>[2]!'.SPY110319C136'</f>
        <v>I</v>
      </c>
      <c r="F24">
        <f>[4]!'.SPY110319C136'</f>
        <v>1.1000000000000001</v>
      </c>
    </row>
    <row r="25" spans="1:6">
      <c r="A25">
        <f>[7]!'.SPY110319C137'</f>
        <v>64684</v>
      </c>
      <c r="B25">
        <f>[8]!'.SPY110319C137'</f>
        <v>0.15440000000000001</v>
      </c>
      <c r="D25">
        <f>[1]!'.SPY110319C137'</f>
        <v>0.73</v>
      </c>
      <c r="E25" t="str">
        <f>[2]!'.SPY110319C137'</f>
        <v>I</v>
      </c>
      <c r="F25">
        <f>[4]!'.SPY110319C137'</f>
        <v>0.72</v>
      </c>
    </row>
    <row r="26" spans="1:6">
      <c r="A26" t="s">
        <v>15</v>
      </c>
    </row>
    <row r="27" spans="1:6">
      <c r="A27" t="s">
        <v>13</v>
      </c>
      <c r="B27" t="s">
        <v>9</v>
      </c>
      <c r="C27" t="s">
        <v>10</v>
      </c>
      <c r="D27" t="s">
        <v>0</v>
      </c>
      <c r="E27" t="s">
        <v>1</v>
      </c>
      <c r="F27" t="s">
        <v>3</v>
      </c>
    </row>
    <row r="28" spans="1:6">
      <c r="A28">
        <f>[7]!'.SPY110331C129'</f>
        <v>3364</v>
      </c>
      <c r="B28">
        <f>[8]!'.SPY110331C129'</f>
        <v>0.2487</v>
      </c>
      <c r="D28">
        <f>[1]!'.SPY110331C129'</f>
        <v>6.4</v>
      </c>
      <c r="E28" t="str">
        <f>[2]!'.SPY110331C129'</f>
        <v>Z</v>
      </c>
      <c r="F28">
        <f>[4]!'.SPY110331C129'</f>
        <v>6.41</v>
      </c>
    </row>
    <row r="29" spans="1:6">
      <c r="A29">
        <f>[7]!'.SPY110331C130'</f>
        <v>14759</v>
      </c>
      <c r="B29">
        <f>[8]!'.SPY110331C130'</f>
        <v>0.2351</v>
      </c>
      <c r="D29">
        <f>[1]!'.SPY110331C130'</f>
        <v>5.32</v>
      </c>
      <c r="E29" t="str">
        <f>[2]!'.SPY110331C130'</f>
        <v>A</v>
      </c>
      <c r="F29">
        <f>[4]!'.SPY110331C130'</f>
        <v>5.59</v>
      </c>
    </row>
    <row r="30" spans="1:6">
      <c r="A30">
        <f>[7]!'.SPY110331C131'</f>
        <v>11723</v>
      </c>
      <c r="B30">
        <f>[8]!'.SPY110331C131'</f>
        <v>0.22120000000000001</v>
      </c>
      <c r="D30">
        <f>[1]!'.SPY110331C131'</f>
        <v>4.6500000000000004</v>
      </c>
      <c r="E30" t="str">
        <f>[2]!'.SPY110331C131'</f>
        <v>I</v>
      </c>
      <c r="F30">
        <f>[4]!'.SPY110331C131'</f>
        <v>4.79</v>
      </c>
    </row>
    <row r="31" spans="1:6">
      <c r="A31">
        <f>[7]!'.SPY110331C132'</f>
        <v>18469</v>
      </c>
      <c r="B31">
        <f>[8]!'.SPY110331C132'</f>
        <v>0.2082</v>
      </c>
      <c r="D31">
        <f>[1]!'.SPY110331C132'</f>
        <v>3.95</v>
      </c>
      <c r="E31" t="str">
        <f>[2]!'.SPY110331C132'</f>
        <v>C</v>
      </c>
      <c r="F31">
        <f>[4]!'.SPY110331C132'</f>
        <v>4.0199999999999996</v>
      </c>
    </row>
    <row r="32" spans="1:6">
      <c r="A32">
        <f>[7]!'.SPY110331C133'</f>
        <v>7176</v>
      </c>
      <c r="B32">
        <f>[8]!'.SPY110331C133'</f>
        <v>0.19550000000000001</v>
      </c>
      <c r="D32">
        <f>[1]!'.SPY110331C133'</f>
        <v>3.15</v>
      </c>
      <c r="E32" t="str">
        <f>[2]!'.SPY110331C133'</f>
        <v>I</v>
      </c>
      <c r="F32">
        <f>[4]!'.SPY110331C133'</f>
        <v>3.3</v>
      </c>
    </row>
    <row r="33" spans="1:6">
      <c r="A33">
        <f>[7]!'.SPY110331C134'</f>
        <v>7341</v>
      </c>
      <c r="B33">
        <f>[8]!'.SPY110331C134'</f>
        <v>0.1832</v>
      </c>
      <c r="D33">
        <f>[1]!'.SPY110331C134'</f>
        <v>2.5499999999999998</v>
      </c>
      <c r="E33" t="str">
        <f>[2]!'.SPY110331C134'</f>
        <v>Q</v>
      </c>
      <c r="F33">
        <f>[4]!'.SPY110331C134'</f>
        <v>2.63</v>
      </c>
    </row>
    <row r="34" spans="1:6">
      <c r="A34">
        <f>[7]!'.SPY110331C135'</f>
        <v>6403</v>
      </c>
      <c r="B34">
        <f>[8]!'.SPY110331C135'</f>
        <v>0.17249999999999999</v>
      </c>
      <c r="D34">
        <f>[1]!'.SPY110331C135'</f>
        <v>2</v>
      </c>
      <c r="E34" t="str">
        <f>[2]!'.SPY110331C135'</f>
        <v>Q</v>
      </c>
      <c r="F34">
        <f>[4]!'.SPY110331C135'</f>
        <v>2.04</v>
      </c>
    </row>
    <row r="35" spans="1:6">
      <c r="A35">
        <f>[7]!'.SPY110331C136'</f>
        <v>10976</v>
      </c>
      <c r="B35">
        <f>[8]!'.SPY110331C136'</f>
        <v>0.16320000000000001</v>
      </c>
      <c r="D35">
        <f>[1]!'.SPY110331C136'</f>
        <v>1.53</v>
      </c>
      <c r="E35" t="str">
        <f>[2]!'.SPY110331C136'</f>
        <v>I</v>
      </c>
      <c r="F35">
        <f>[4]!'.SPY110331C136'</f>
        <v>1.54</v>
      </c>
    </row>
    <row r="36" spans="1:6">
      <c r="A36">
        <f>[7]!'.SPY110331C137'</f>
        <v>39164</v>
      </c>
      <c r="B36">
        <f>[8]!'.SPY110331C137'</f>
        <v>0.15440000000000001</v>
      </c>
      <c r="D36">
        <f>[1]!'.SPY110331C137'</f>
        <v>1.04</v>
      </c>
      <c r="E36" t="str">
        <f>[2]!'.SPY110331C137'</f>
        <v>N</v>
      </c>
      <c r="F36">
        <f>[4]!'.SPY110331C137'</f>
        <v>1.1100000000000001</v>
      </c>
    </row>
    <row r="37" spans="1:6">
      <c r="A37" t="s">
        <v>16</v>
      </c>
    </row>
    <row r="38" spans="1:6">
      <c r="A38" t="s">
        <v>13</v>
      </c>
      <c r="B38" t="s">
        <v>9</v>
      </c>
      <c r="C38" t="s">
        <v>10</v>
      </c>
      <c r="D38" t="s">
        <v>0</v>
      </c>
      <c r="E38" t="s">
        <v>1</v>
      </c>
      <c r="F38" t="s">
        <v>3</v>
      </c>
    </row>
    <row r="39" spans="1:6">
      <c r="A39">
        <f>[7]!'.SPY110416C129'</f>
        <v>10677</v>
      </c>
      <c r="B39">
        <f>[8]!'.SPY110416C129'</f>
        <v>0.23280000000000001</v>
      </c>
      <c r="D39">
        <f>[1]!'.SPY110416C129'</f>
        <v>6.8</v>
      </c>
      <c r="E39" t="str">
        <f>[2]!'.SPY110416C129'</f>
        <v>I</v>
      </c>
      <c r="F39">
        <f>[4]!'.SPY110416C129'</f>
        <v>6.81</v>
      </c>
    </row>
    <row r="40" spans="1:6">
      <c r="A40">
        <f>[7]!'.SPY110416C130'</f>
        <v>31319</v>
      </c>
      <c r="B40">
        <f>[8]!'.SPY110416C130'</f>
        <v>0.22220000000000001</v>
      </c>
      <c r="D40">
        <f>[1]!'.SPY110416C130'</f>
        <v>6.02</v>
      </c>
      <c r="E40" t="str">
        <f>[2]!'.SPY110416C130'</f>
        <v>X</v>
      </c>
      <c r="F40">
        <f>[4]!'.SPY110416C130'</f>
        <v>6.01</v>
      </c>
    </row>
    <row r="41" spans="1:6">
      <c r="A41">
        <f>[7]!'.SPY110416C131'</f>
        <v>20062</v>
      </c>
      <c r="B41">
        <f>[8]!'.SPY110416C131'</f>
        <v>0.21210000000000001</v>
      </c>
      <c r="D41">
        <f>[1]!'.SPY110416C131'</f>
        <v>5.21</v>
      </c>
      <c r="E41" t="str">
        <f>[2]!'.SPY110416C131'</f>
        <v>Q</v>
      </c>
      <c r="F41">
        <f>[4]!'.SPY110416C131'</f>
        <v>5.24</v>
      </c>
    </row>
    <row r="42" spans="1:6">
      <c r="A42">
        <f>[7]!'.SPY110416C132'</f>
        <v>16519</v>
      </c>
      <c r="B42">
        <f>[8]!'.SPY110416C132'</f>
        <v>0.20180000000000001</v>
      </c>
      <c r="D42">
        <f>[1]!'.SPY110416C132'</f>
        <v>4.5</v>
      </c>
      <c r="E42" t="str">
        <f>[2]!'.SPY110416C132'</f>
        <v>N</v>
      </c>
      <c r="F42">
        <f>[4]!'.SPY110416C132'</f>
        <v>4.5</v>
      </c>
    </row>
    <row r="43" spans="1:6">
      <c r="A43">
        <f>[7]!'.SPY110416C133'</f>
        <v>35982</v>
      </c>
      <c r="B43">
        <f>[8]!'.SPY110416C133'</f>
        <v>0.19220000000000001</v>
      </c>
      <c r="D43">
        <f>[1]!'.SPY110416C133'</f>
        <v>3.83</v>
      </c>
      <c r="E43" t="str">
        <f>[2]!'.SPY110416C133'</f>
        <v>I</v>
      </c>
      <c r="F43">
        <f>[4]!'.SPY110416C133'</f>
        <v>3.81</v>
      </c>
    </row>
    <row r="44" spans="1:6">
      <c r="A44">
        <f>[7]!'.SPY110416C134'</f>
        <v>23979</v>
      </c>
      <c r="B44">
        <f>[8]!'.SPY110416C134'</f>
        <v>0.1832</v>
      </c>
      <c r="D44">
        <f>[1]!'.SPY110416C134'</f>
        <v>3.18</v>
      </c>
      <c r="E44" t="str">
        <f>[2]!'.SPY110416C134'</f>
        <v>C</v>
      </c>
      <c r="F44">
        <f>[4]!'.SPY110416C134'</f>
        <v>3.17</v>
      </c>
    </row>
    <row r="45" spans="1:6">
      <c r="A45">
        <f>[7]!'.SPY110416C135'</f>
        <v>27661</v>
      </c>
      <c r="B45">
        <f>[8]!'.SPY110416C135'</f>
        <v>0.17510000000000001</v>
      </c>
      <c r="D45">
        <f>[1]!'.SPY110416C135'</f>
        <v>2.59</v>
      </c>
      <c r="E45" t="str">
        <f>[2]!'.SPY110416C135'</f>
        <v>Q</v>
      </c>
      <c r="F45">
        <f>[4]!'.SPY110416C135'</f>
        <v>2.59</v>
      </c>
    </row>
    <row r="46" spans="1:6">
      <c r="A46">
        <f>[7]!'.SPY110416C136'</f>
        <v>34709</v>
      </c>
      <c r="B46">
        <f>[8]!'.SPY110416C136'</f>
        <v>0.16739999999999999</v>
      </c>
      <c r="D46">
        <f>[1]!'.SPY110416C136'</f>
        <v>2.02</v>
      </c>
      <c r="E46" t="str">
        <f>[2]!'.SPY110416C136'</f>
        <v>A</v>
      </c>
      <c r="F46">
        <f>[4]!'.SPY110416C136'</f>
        <v>2.0699999999999998</v>
      </c>
    </row>
    <row r="47" spans="1:6">
      <c r="A47">
        <f>[7]!'.SPY110416C137'</f>
        <v>38040</v>
      </c>
      <c r="B47">
        <f>[8]!'.SPY110416C137'</f>
        <v>0.16070000000000001</v>
      </c>
      <c r="D47">
        <f>[1]!'.SPY110416C137'</f>
        <v>1.61</v>
      </c>
      <c r="E47" t="str">
        <f>[2]!'.SPY110416C137'</f>
        <v>N</v>
      </c>
      <c r="F47">
        <f>[4]!'.SPY110416C137'</f>
        <v>1.62</v>
      </c>
    </row>
    <row r="48" spans="1:6">
      <c r="A48" t="s">
        <v>17</v>
      </c>
    </row>
    <row r="49" spans="1:6">
      <c r="A49" t="s">
        <v>13</v>
      </c>
      <c r="B49" t="s">
        <v>9</v>
      </c>
      <c r="C49" t="s">
        <v>10</v>
      </c>
      <c r="D49" t="s">
        <v>0</v>
      </c>
      <c r="E49" t="s">
        <v>1</v>
      </c>
      <c r="F49" t="s">
        <v>3</v>
      </c>
    </row>
    <row r="50" spans="1:6">
      <c r="A50">
        <f>[7]!'.SPY110521C129'</f>
        <v>3165</v>
      </c>
      <c r="B50">
        <f>[8]!'.SPY110521C129'</f>
        <v>0.22020000000000001</v>
      </c>
      <c r="D50">
        <f>[1]!'.SPY110521C129'</f>
        <v>7.47</v>
      </c>
      <c r="E50" t="str">
        <f>[2]!'.SPY110521C129'</f>
        <v>A</v>
      </c>
      <c r="F50">
        <f>[4]!'.SPY110521C129'</f>
        <v>7.69</v>
      </c>
    </row>
    <row r="51" spans="1:6">
      <c r="A51">
        <f>[7]!'.SPY110521C130'</f>
        <v>7734</v>
      </c>
      <c r="B51">
        <f>[8]!'.SPY110521C130'</f>
        <v>0.21290000000000001</v>
      </c>
      <c r="D51">
        <f>[1]!'.SPY110521C130'</f>
        <v>6.92</v>
      </c>
      <c r="E51" t="str">
        <f>[2]!'.SPY110521C130'</f>
        <v>X</v>
      </c>
      <c r="F51">
        <f>[4]!'.SPY110521C130'</f>
        <v>6.93</v>
      </c>
    </row>
    <row r="52" spans="1:6">
      <c r="A52">
        <f>[7]!'.SPY110521C131'</f>
        <v>9398</v>
      </c>
      <c r="B52">
        <f>[8]!'.SPY110521C131'</f>
        <v>0.20619999999999999</v>
      </c>
      <c r="D52">
        <f>[1]!'.SPY110521C131'</f>
        <v>6.03</v>
      </c>
      <c r="E52" t="str">
        <f>[2]!'.SPY110521C131'</f>
        <v>X</v>
      </c>
      <c r="F52">
        <f>[4]!'.SPY110521C131'</f>
        <v>6.21</v>
      </c>
    </row>
    <row r="53" spans="1:6">
      <c r="A53">
        <f>[7]!'.SPY110521C132'</f>
        <v>7725</v>
      </c>
      <c r="B53">
        <f>[8]!'.SPY110521C132'</f>
        <v>0.1993</v>
      </c>
      <c r="D53">
        <f>[1]!'.SPY110521C132'</f>
        <v>5.28</v>
      </c>
      <c r="E53" t="str">
        <f>[2]!'.SPY110521C132'</f>
        <v>I</v>
      </c>
      <c r="F53">
        <f>[4]!'.SPY110521C132'</f>
        <v>5.52</v>
      </c>
    </row>
    <row r="54" spans="1:6">
      <c r="A54">
        <f>[7]!'.SPY110521C133'</f>
        <v>5851</v>
      </c>
      <c r="B54">
        <f>[8]!'.SPY110521C133'</f>
        <v>0.193</v>
      </c>
      <c r="D54">
        <f>[1]!'.SPY110521C133'</f>
        <v>4.68</v>
      </c>
      <c r="E54" t="str">
        <f>[2]!'.SPY110521C133'</f>
        <v>C</v>
      </c>
      <c r="F54">
        <f>[4]!'.SPY110521C133'</f>
        <v>4.87</v>
      </c>
    </row>
    <row r="55" spans="1:6">
      <c r="A55">
        <f>[7]!'.SPY110521C134'</f>
        <v>7934</v>
      </c>
      <c r="B55">
        <f>[8]!'.SPY110521C134'</f>
        <v>0.18679999999999999</v>
      </c>
      <c r="D55">
        <f>[1]!'.SPY110521C134'</f>
        <v>4.0999999999999996</v>
      </c>
      <c r="E55" t="str">
        <f>[2]!'.SPY110521C134'</f>
        <v>X</v>
      </c>
      <c r="F55">
        <f>[4]!'.SPY110521C134'</f>
        <v>4.25</v>
      </c>
    </row>
    <row r="56" spans="1:6">
      <c r="A56">
        <f>[7]!'.SPY110521C135'</f>
        <v>7716</v>
      </c>
      <c r="B56">
        <f>[8]!'.SPY110521C135'</f>
        <v>0.18110000000000001</v>
      </c>
      <c r="D56">
        <f>[1]!'.SPY110521C135'</f>
        <v>3.64</v>
      </c>
      <c r="E56" t="str">
        <f>[2]!'.SPY110521C135'</f>
        <v>X</v>
      </c>
      <c r="F56">
        <f>[4]!'.SPY110521C135'</f>
        <v>3.68</v>
      </c>
    </row>
    <row r="57" spans="1:6">
      <c r="A57">
        <f>[7]!'.SPY110521C136'</f>
        <v>1593</v>
      </c>
      <c r="B57">
        <f>[8]!'.SPY110521C136'</f>
        <v>0.17560000000000001</v>
      </c>
      <c r="D57">
        <f>[1]!'.SPY110521C136'</f>
        <v>3.02</v>
      </c>
      <c r="E57" t="str">
        <f>[2]!'.SPY110521C136'</f>
        <v>C</v>
      </c>
      <c r="F57">
        <f>[4]!'.SPY110521C136'</f>
        <v>3.15</v>
      </c>
    </row>
    <row r="58" spans="1:6">
      <c r="A58">
        <f>[7]!'.SPY110521C137'</f>
        <v>7525</v>
      </c>
      <c r="B58">
        <f>[8]!'.SPY110521C137'</f>
        <v>0.17030000000000001</v>
      </c>
      <c r="D58">
        <f>[1]!'.SPY110521C137'</f>
        <v>2.58</v>
      </c>
      <c r="E58" t="str">
        <f>[2]!'.SPY110521C137'</f>
        <v>I</v>
      </c>
      <c r="F58">
        <f>[4]!'.SPY110521C137'</f>
        <v>2.66</v>
      </c>
    </row>
    <row r="59" spans="1:6">
      <c r="A59" t="s">
        <v>18</v>
      </c>
    </row>
    <row r="60" spans="1:6">
      <c r="A60" t="s">
        <v>13</v>
      </c>
      <c r="B60" t="s">
        <v>9</v>
      </c>
      <c r="C60" t="s">
        <v>10</v>
      </c>
      <c r="D60" t="s">
        <v>0</v>
      </c>
      <c r="E60" t="s">
        <v>1</v>
      </c>
      <c r="F60" t="s">
        <v>3</v>
      </c>
    </row>
    <row r="61" spans="1:6">
      <c r="A61">
        <f>[7]!'.SPY110618C129'</f>
        <v>24971</v>
      </c>
      <c r="B61">
        <f>[8]!'.SPY110618C129'</f>
        <v>0.215</v>
      </c>
      <c r="D61">
        <f>[1]!'.SPY110618C129'</f>
        <v>7.92</v>
      </c>
      <c r="E61" t="str">
        <f>[2]!'.SPY110618C129'</f>
        <v>B</v>
      </c>
      <c r="F61">
        <f>[4]!'.SPY110618C129'</f>
        <v>8.27</v>
      </c>
    </row>
    <row r="62" spans="1:6">
      <c r="A62">
        <f>[7]!'.SPY110618C130'</f>
        <v>28074</v>
      </c>
      <c r="B62">
        <f>[8]!'.SPY110618C130'</f>
        <v>0.2092</v>
      </c>
      <c r="D62">
        <f>[1]!'.SPY110618C130'</f>
        <v>7.32</v>
      </c>
      <c r="E62" t="str">
        <f>[2]!'.SPY110618C130'</f>
        <v>N</v>
      </c>
      <c r="F62">
        <f>[4]!'.SPY110618C130'</f>
        <v>7.54</v>
      </c>
    </row>
    <row r="63" spans="1:6">
      <c r="A63">
        <f>[7]!'.SPY110618C131'</f>
        <v>8606</v>
      </c>
      <c r="B63">
        <f>[8]!'.SPY110618C131'</f>
        <v>0.20380000000000001</v>
      </c>
      <c r="D63">
        <f>[1]!'.SPY110618C131'</f>
        <v>6.79</v>
      </c>
      <c r="E63" t="str">
        <f>[2]!'.SPY110618C131'</f>
        <v>X</v>
      </c>
      <c r="F63">
        <f>[4]!'.SPY110618C131'</f>
        <v>6.86</v>
      </c>
    </row>
    <row r="64" spans="1:6">
      <c r="A64">
        <f>[7]!'.SPY110618C132'</f>
        <v>22349</v>
      </c>
      <c r="B64">
        <f>[8]!'.SPY110618C132'</f>
        <v>0.19800000000000001</v>
      </c>
      <c r="D64">
        <f>[1]!'.SPY110618C132'</f>
        <v>6.04</v>
      </c>
      <c r="E64" t="str">
        <f>[2]!'.SPY110618C132'</f>
        <v>I</v>
      </c>
      <c r="F64">
        <f>[4]!'.SPY110618C132'</f>
        <v>6.18</v>
      </c>
    </row>
    <row r="65" spans="1:6">
      <c r="A65">
        <f>[7]!'.SPY110618C133'</f>
        <v>15789</v>
      </c>
      <c r="B65">
        <f>[8]!'.SPY110618C133'</f>
        <v>0.1925</v>
      </c>
      <c r="D65">
        <f>[1]!'.SPY110618C133'</f>
        <v>5.35</v>
      </c>
      <c r="E65" t="str">
        <f>[2]!'.SPY110618C133'</f>
        <v>X</v>
      </c>
      <c r="F65">
        <f>[4]!'.SPY110618C133'</f>
        <v>5.54</v>
      </c>
    </row>
    <row r="66" spans="1:6">
      <c r="A66">
        <f>[7]!'.SPY110618C134'</f>
        <v>19364</v>
      </c>
      <c r="B66">
        <f>[8]!'.SPY110618C134'</f>
        <v>0.18759999999999999</v>
      </c>
      <c r="D66">
        <f>[1]!'.SPY110618C134'</f>
        <v>4.92</v>
      </c>
      <c r="E66" t="str">
        <f>[2]!'.SPY110618C134'</f>
        <v>N</v>
      </c>
      <c r="F66">
        <f>[4]!'.SPY110618C134'</f>
        <v>4.93</v>
      </c>
    </row>
    <row r="67" spans="1:6">
      <c r="A67">
        <f>[7]!'.SPY110618C135'</f>
        <v>21257</v>
      </c>
      <c r="B67">
        <f>[8]!'.SPY110618C135'</f>
        <v>0.183</v>
      </c>
      <c r="D67">
        <f>[1]!'.SPY110618C135'</f>
        <v>4.3499999999999996</v>
      </c>
      <c r="E67" t="str">
        <f>[2]!'.SPY110618C135'</f>
        <v>N</v>
      </c>
      <c r="F67">
        <f>[4]!'.SPY110618C135'</f>
        <v>4.37</v>
      </c>
    </row>
    <row r="68" spans="1:6">
      <c r="A68">
        <f>[7]!'.SPY110618C136'</f>
        <v>10812</v>
      </c>
      <c r="B68">
        <f>[8]!'.SPY110618C136'</f>
        <v>0.17799999999999999</v>
      </c>
      <c r="D68">
        <f>[1]!'.SPY110618C136'</f>
        <v>3.78</v>
      </c>
      <c r="E68" t="str">
        <f>[2]!'.SPY110618C136'</f>
        <v>C</v>
      </c>
      <c r="F68">
        <f>[4]!'.SPY110618C136'</f>
        <v>3.82</v>
      </c>
    </row>
    <row r="69" spans="1:6">
      <c r="A69">
        <f>[7]!'.SPY110618C137'</f>
        <v>12139</v>
      </c>
      <c r="B69">
        <f>[8]!'.SPY110618C137'</f>
        <v>0.1734</v>
      </c>
      <c r="D69">
        <f>[1]!'.SPY110618C137'</f>
        <v>3.22</v>
      </c>
      <c r="E69" t="str">
        <f>[2]!'.SPY110618C137'</f>
        <v>A</v>
      </c>
      <c r="F69">
        <f>[4]!'.SPY110618C137'</f>
        <v>3.33</v>
      </c>
    </row>
    <row r="70" spans="1:6">
      <c r="A70" t="s">
        <v>19</v>
      </c>
    </row>
    <row r="71" spans="1:6">
      <c r="A71" t="s">
        <v>13</v>
      </c>
      <c r="B71" t="s">
        <v>9</v>
      </c>
      <c r="C71" t="s">
        <v>10</v>
      </c>
      <c r="D71" t="s">
        <v>0</v>
      </c>
      <c r="E71" t="s">
        <v>1</v>
      </c>
      <c r="F71" t="s">
        <v>3</v>
      </c>
    </row>
    <row r="72" spans="1:6">
      <c r="A72">
        <f>[7]!'.SPY110630C128'</f>
        <v>619</v>
      </c>
      <c r="B72">
        <f>[8]!'.SPY110630C128'</f>
        <v>0.2172</v>
      </c>
      <c r="D72">
        <f>[1]!'.SPY110630C128'</f>
        <v>9.2200000000000006</v>
      </c>
      <c r="E72" t="str">
        <f>[2]!'.SPY110630C128'</f>
        <v>B</v>
      </c>
      <c r="F72">
        <f>[4]!'.SPY110630C128'</f>
        <v>9.2200000000000006</v>
      </c>
    </row>
    <row r="73" spans="1:6">
      <c r="A73">
        <f>[7]!'.SPY110630C129'</f>
        <v>1801</v>
      </c>
      <c r="B73">
        <f>[8]!'.SPY110630C129'</f>
        <v>0.2117</v>
      </c>
      <c r="D73">
        <f>[1]!'.SPY110630C129'</f>
        <v>8.39</v>
      </c>
      <c r="E73" t="str">
        <f>[2]!'.SPY110630C129'</f>
        <v>C</v>
      </c>
      <c r="F73">
        <f>[4]!'.SPY110630C129'</f>
        <v>8.48</v>
      </c>
    </row>
    <row r="74" spans="1:6">
      <c r="A74">
        <f>[7]!'.SPY110630C130'</f>
        <v>6590</v>
      </c>
      <c r="B74">
        <f>[8]!'.SPY110630C130'</f>
        <v>0.2064</v>
      </c>
      <c r="D74">
        <f>[1]!'.SPY110630C130'</f>
        <v>7.61</v>
      </c>
      <c r="E74" t="str">
        <f>[2]!'.SPY110630C130'</f>
        <v>I</v>
      </c>
      <c r="F74">
        <f>[4]!'.SPY110630C130'</f>
        <v>7.77</v>
      </c>
    </row>
    <row r="75" spans="1:6">
      <c r="A75">
        <f>[7]!'.SPY110630C131'</f>
        <v>361</v>
      </c>
      <c r="B75">
        <f>[8]!'.SPY110630C131'</f>
        <v>0.2016</v>
      </c>
      <c r="D75">
        <f>[1]!'.SPY110630C131'</f>
        <v>6.84</v>
      </c>
      <c r="E75" t="str">
        <f>[2]!'.SPY110630C131'</f>
        <v>C</v>
      </c>
      <c r="F75">
        <f>[4]!'.SPY110630C131'</f>
        <v>7.09</v>
      </c>
    </row>
    <row r="76" spans="1:6">
      <c r="A76">
        <f>[7]!'.SPY110630C132'</f>
        <v>4470</v>
      </c>
      <c r="B76">
        <f>[8]!'.SPY110630C132'</f>
        <v>0.1961</v>
      </c>
      <c r="D76">
        <f>[1]!'.SPY110630C132'</f>
        <v>6.27</v>
      </c>
      <c r="E76" t="str">
        <f>[2]!'.SPY110630C132'</f>
        <v>N</v>
      </c>
      <c r="F76">
        <f>[4]!'.SPY110630C132'</f>
        <v>6.42</v>
      </c>
    </row>
    <row r="77" spans="1:6">
      <c r="A77">
        <f>[7]!'.SPY110630C133'</f>
        <v>1487</v>
      </c>
      <c r="B77">
        <f>[8]!'.SPY110630C133'</f>
        <v>0.19120000000000001</v>
      </c>
      <c r="D77">
        <f>[1]!'.SPY110630C133'</f>
        <v>5.64</v>
      </c>
      <c r="E77" t="str">
        <f>[2]!'.SPY110630C133'</f>
        <v>I</v>
      </c>
      <c r="F77">
        <f>[4]!'.SPY110630C133'</f>
        <v>5.79</v>
      </c>
    </row>
    <row r="78" spans="1:6">
      <c r="A78">
        <f>[7]!'.SPY110630C134'</f>
        <v>1777</v>
      </c>
      <c r="B78">
        <f>[8]!'.SPY110630C134'</f>
        <v>0.1867</v>
      </c>
      <c r="D78">
        <f>[1]!'.SPY110630C134'</f>
        <v>4.88</v>
      </c>
      <c r="E78" t="str">
        <f>[2]!'.SPY110630C134'</f>
        <v>C</v>
      </c>
      <c r="F78">
        <f>[4]!'.SPY110630C134'</f>
        <v>5.18</v>
      </c>
    </row>
    <row r="79" spans="1:6">
      <c r="A79">
        <f>[7]!'.SPY110630C135'</f>
        <v>7875</v>
      </c>
      <c r="B79">
        <f>[8]!'.SPY110630C135'</f>
        <v>0.18160000000000001</v>
      </c>
      <c r="D79">
        <f>[1]!'.SPY110630C135'</f>
        <v>4.4800000000000004</v>
      </c>
      <c r="E79" t="str">
        <f>[2]!'.SPY110630C135'</f>
        <v>I</v>
      </c>
      <c r="F79">
        <f>[4]!'.SPY110630C135'</f>
        <v>4.5999999999999996</v>
      </c>
    </row>
    <row r="80" spans="1:6">
      <c r="A80">
        <f>[7]!'.SPY110630C140'</f>
        <v>3184</v>
      </c>
      <c r="B80">
        <f>[8]!'.SPY110630C140'</f>
        <v>0.16139999999999999</v>
      </c>
      <c r="D80">
        <f>[1]!'.SPY110630C140'</f>
        <v>2.21</v>
      </c>
      <c r="E80" t="str">
        <f>[2]!'.SPY110630C140'</f>
        <v>C</v>
      </c>
      <c r="F80">
        <f>[4]!'.SPY110630C140'</f>
        <v>2.29</v>
      </c>
    </row>
    <row r="81" spans="1:6">
      <c r="A81" t="s">
        <v>20</v>
      </c>
    </row>
    <row r="82" spans="1:6">
      <c r="A82" t="s">
        <v>13</v>
      </c>
      <c r="B82" t="s">
        <v>9</v>
      </c>
      <c r="C82" t="s">
        <v>10</v>
      </c>
      <c r="D82" t="s">
        <v>0</v>
      </c>
      <c r="E82" t="s">
        <v>1</v>
      </c>
      <c r="F82" t="s">
        <v>3</v>
      </c>
    </row>
    <row r="83" spans="1:6">
      <c r="A83">
        <f>[7]!'.SPY110917C129'</f>
        <v>2829</v>
      </c>
      <c r="B83">
        <f>[8]!'.SPY110917C129'</f>
        <v>0.21</v>
      </c>
      <c r="D83">
        <f>[1]!'.SPY110917C129'</f>
        <v>8.98</v>
      </c>
      <c r="E83" t="str">
        <f>[2]!'.SPY110917C129'</f>
        <v>X</v>
      </c>
      <c r="F83">
        <f>[4]!'.SPY110917C129'</f>
        <v>9.93</v>
      </c>
    </row>
    <row r="84" spans="1:6">
      <c r="A84">
        <f>[7]!'.SPY110917C130'</f>
        <v>15030</v>
      </c>
      <c r="B84">
        <f>[8]!'.SPY110917C130'</f>
        <v>0.2059</v>
      </c>
      <c r="D84">
        <f>[1]!'.SPY110917C130'</f>
        <v>9.18</v>
      </c>
      <c r="E84" t="str">
        <f>[2]!'.SPY110917C130'</f>
        <v>I</v>
      </c>
      <c r="F84">
        <f>[4]!'.SPY110917C130'</f>
        <v>9.24</v>
      </c>
    </row>
    <row r="85" spans="1:6">
      <c r="A85">
        <f>[7]!'.SPY110917C131'</f>
        <v>3622</v>
      </c>
      <c r="B85">
        <f>[8]!'.SPY110917C131'</f>
        <v>0.2019</v>
      </c>
      <c r="D85">
        <f>[1]!'.SPY110917C131'</f>
        <v>8.58</v>
      </c>
      <c r="E85" t="str">
        <f>[2]!'.SPY110917C131'</f>
        <v>C</v>
      </c>
      <c r="F85">
        <f>[4]!'.SPY110917C131'</f>
        <v>8.59</v>
      </c>
    </row>
    <row r="86" spans="1:6">
      <c r="A86">
        <f>[7]!'.SPY110917C132'</f>
        <v>7147</v>
      </c>
      <c r="B86">
        <f>[8]!'.SPY110917C132'</f>
        <v>0.19800000000000001</v>
      </c>
      <c r="D86">
        <f>[1]!'.SPY110917C132'</f>
        <v>7.89</v>
      </c>
      <c r="E86" t="str">
        <f>[2]!'.SPY110917C132'</f>
        <v>I</v>
      </c>
      <c r="F86">
        <f>[4]!'.SPY110917C132'</f>
        <v>7.94</v>
      </c>
    </row>
    <row r="87" spans="1:6">
      <c r="A87">
        <f>[7]!'.SPY110917C133'</f>
        <v>2573</v>
      </c>
      <c r="B87">
        <f>[8]!'.SPY110917C133'</f>
        <v>0.19470000000000001</v>
      </c>
      <c r="D87">
        <f>[1]!'.SPY110917C133'</f>
        <v>7.08</v>
      </c>
      <c r="E87" t="str">
        <f>[2]!'.SPY110917C133'</f>
        <v>A</v>
      </c>
      <c r="F87">
        <f>[4]!'.SPY110917C133'</f>
        <v>7.35</v>
      </c>
    </row>
    <row r="88" spans="1:6">
      <c r="A88">
        <f>[7]!'.SPY110917C134'</f>
        <v>8046</v>
      </c>
      <c r="B88">
        <f>[8]!'.SPY110917C134'</f>
        <v>0.191</v>
      </c>
      <c r="D88">
        <f>[1]!'.SPY110917C134'</f>
        <v>6.62</v>
      </c>
      <c r="E88" t="str">
        <f>[2]!'.SPY110917C134'</f>
        <v>A</v>
      </c>
      <c r="F88">
        <f>[4]!'.SPY110917C134'</f>
        <v>6.75</v>
      </c>
    </row>
    <row r="89" spans="1:6">
      <c r="A89">
        <f>[7]!'.SPY110917C135'</f>
        <v>5195</v>
      </c>
      <c r="B89">
        <f>[8]!'.SPY110917C135'</f>
        <v>0.1875</v>
      </c>
      <c r="D89">
        <f>[1]!'.SPY110917C135'</f>
        <v>6</v>
      </c>
      <c r="E89" t="str">
        <f>[2]!'.SPY110917C135'</f>
        <v>C</v>
      </c>
      <c r="F89">
        <f>[4]!'.SPY110917C135'</f>
        <v>6.18</v>
      </c>
    </row>
    <row r="90" spans="1:6">
      <c r="A90">
        <f>[7]!'.SPY110917C136'</f>
        <v>10674</v>
      </c>
      <c r="B90">
        <f>[8]!'.SPY110917C136'</f>
        <v>0.18410000000000001</v>
      </c>
      <c r="D90">
        <f>[1]!'.SPY110917C136'</f>
        <v>5.56</v>
      </c>
      <c r="E90" t="str">
        <f>[2]!'.SPY110917C136'</f>
        <v>A</v>
      </c>
      <c r="F90">
        <f>[4]!'.SPY110917C136'</f>
        <v>5.64</v>
      </c>
    </row>
    <row r="91" spans="1:6">
      <c r="A91">
        <f>[7]!'.SPY110917C137'</f>
        <v>6356</v>
      </c>
      <c r="B91">
        <f>[8]!'.SPY110917C137'</f>
        <v>0.18090000000000001</v>
      </c>
      <c r="D91">
        <f>[1]!'.SPY110917C137'</f>
        <v>4.96</v>
      </c>
      <c r="E91" t="str">
        <f>[2]!'.SPY110917C137'</f>
        <v>C</v>
      </c>
      <c r="F91">
        <f>[4]!'.SPY110917C137'</f>
        <v>5.14</v>
      </c>
    </row>
    <row r="92" spans="1:6">
      <c r="A92" t="s">
        <v>21</v>
      </c>
    </row>
    <row r="93" spans="1:6">
      <c r="A93" t="s">
        <v>13</v>
      </c>
      <c r="B93" t="s">
        <v>9</v>
      </c>
      <c r="C93" t="s">
        <v>10</v>
      </c>
      <c r="D93" t="s">
        <v>0</v>
      </c>
      <c r="E93" t="s">
        <v>1</v>
      </c>
      <c r="F93" t="s">
        <v>3</v>
      </c>
    </row>
    <row r="94" spans="1:6">
      <c r="A94">
        <f>[7]!'.SPY110930C129'</f>
        <v>35</v>
      </c>
      <c r="B94">
        <f>[8]!'.SPY110930C129'</f>
        <v>0.20849999999999999</v>
      </c>
      <c r="D94">
        <f>[1]!'.SPY110930C129'</f>
        <v>7.51</v>
      </c>
      <c r="E94" t="str">
        <f>[2]!'.SPY110930C129'</f>
        <v>I</v>
      </c>
      <c r="F94">
        <f>[4]!'.SPY110930C129'</f>
        <v>10.119999999999999</v>
      </c>
    </row>
    <row r="95" spans="1:6">
      <c r="A95">
        <f>[7]!'.SPY110930C130'</f>
        <v>316</v>
      </c>
      <c r="B95">
        <f>[8]!'.SPY110930C130'</f>
        <v>0.2049</v>
      </c>
      <c r="D95">
        <f>[1]!'.SPY110930C130'</f>
        <v>8.69</v>
      </c>
      <c r="E95" t="str">
        <f>[2]!'.SPY110930C130'</f>
        <v>B</v>
      </c>
      <c r="F95">
        <f>[4]!'.SPY110930C130'</f>
        <v>9.4499999999999993</v>
      </c>
    </row>
    <row r="96" spans="1:6">
      <c r="A96">
        <f>[7]!'.SPY110930C131'</f>
        <v>742</v>
      </c>
      <c r="B96">
        <f>[8]!'.SPY110930C131'</f>
        <v>0.2011</v>
      </c>
      <c r="D96">
        <f>[1]!'.SPY110930C131'</f>
        <v>6.98</v>
      </c>
      <c r="E96" t="str">
        <f>[2]!'.SPY110930C131'</f>
        <v>C</v>
      </c>
      <c r="F96">
        <f>[4]!'.SPY110930C131'</f>
        <v>8.7899999999999991</v>
      </c>
    </row>
    <row r="97" spans="1:6">
      <c r="A97">
        <f>[7]!'.SPY110930C132'</f>
        <v>1269</v>
      </c>
      <c r="B97">
        <f>[8]!'.SPY110930C132'</f>
        <v>0.19739999999999999</v>
      </c>
      <c r="D97">
        <f>[1]!'.SPY110930C132'</f>
        <v>7.23</v>
      </c>
      <c r="E97" t="str">
        <f>[2]!'.SPY110930C132'</f>
        <v>A</v>
      </c>
      <c r="F97">
        <f>[4]!'.SPY110930C132'</f>
        <v>8.16</v>
      </c>
    </row>
    <row r="98" spans="1:6">
      <c r="A98">
        <f>[7]!'.SPY110930C133'</f>
        <v>468</v>
      </c>
      <c r="B98">
        <f>[8]!'.SPY110930C133'</f>
        <v>0.1938</v>
      </c>
      <c r="D98">
        <f>[1]!'.SPY110930C133'</f>
        <v>7.28</v>
      </c>
      <c r="E98" t="str">
        <f>[2]!'.SPY110930C133'</f>
        <v>I</v>
      </c>
      <c r="F98">
        <f>[4]!'.SPY110930C133'</f>
        <v>7.55</v>
      </c>
    </row>
    <row r="99" spans="1:6">
      <c r="A99">
        <f>[7]!'.SPY110930C134'</f>
        <v>495</v>
      </c>
      <c r="B99">
        <f>[8]!'.SPY110930C134'</f>
        <v>0.19040000000000001</v>
      </c>
      <c r="D99">
        <f>[1]!'.SPY110930C134'</f>
        <v>6.52</v>
      </c>
      <c r="E99" t="str">
        <f>[2]!'.SPY110930C134'</f>
        <v>Z</v>
      </c>
      <c r="F99">
        <f>[4]!'.SPY110930C134'</f>
        <v>6.95</v>
      </c>
    </row>
    <row r="100" spans="1:6">
      <c r="A100">
        <f>[7]!'.SPY110930C135'</f>
        <v>727</v>
      </c>
      <c r="B100">
        <f>[8]!'.SPY110930C135'</f>
        <v>0.187</v>
      </c>
      <c r="D100">
        <f>[1]!'.SPY110930C135'</f>
        <v>6.22</v>
      </c>
      <c r="E100" t="str">
        <f>[2]!'.SPY110930C135'</f>
        <v>N</v>
      </c>
      <c r="F100">
        <f>[4]!'.SPY110930C135'</f>
        <v>6.39</v>
      </c>
    </row>
    <row r="101" spans="1:6">
      <c r="A101">
        <f>[7]!'.SPY110930C140'</f>
        <v>5397</v>
      </c>
      <c r="B101">
        <f>[8]!'.SPY110930C140'</f>
        <v>0.1714</v>
      </c>
      <c r="D101">
        <f>[1]!'.SPY110930C140'</f>
        <v>3.74</v>
      </c>
      <c r="E101" t="str">
        <f>[2]!'.SPY110930C140'</f>
        <v>B</v>
      </c>
      <c r="F101">
        <f>[4]!'.SPY110930C140'</f>
        <v>3.95</v>
      </c>
    </row>
    <row r="102" spans="1:6">
      <c r="A102">
        <f>[7]!'.SPY110930C145'</f>
        <v>7843</v>
      </c>
      <c r="B102">
        <f>[8]!'.SPY110930C145'</f>
        <v>0.15840000000000001</v>
      </c>
      <c r="D102">
        <f>[1]!'.SPY110930C145'</f>
        <v>2.0499999999999998</v>
      </c>
      <c r="E102" t="str">
        <f>[2]!'.SPY110930C145'</f>
        <v>X</v>
      </c>
      <c r="F102">
        <f>[4]!'.SPY110930C145'</f>
        <v>2.2000000000000002</v>
      </c>
    </row>
    <row r="103" spans="1:6">
      <c r="A103" t="s">
        <v>22</v>
      </c>
    </row>
    <row r="104" spans="1:6">
      <c r="A104" t="s">
        <v>13</v>
      </c>
      <c r="B104" t="s">
        <v>9</v>
      </c>
      <c r="C104" t="s">
        <v>10</v>
      </c>
      <c r="D104" t="s">
        <v>0</v>
      </c>
      <c r="E104" t="s">
        <v>1</v>
      </c>
      <c r="F104" t="s">
        <v>3</v>
      </c>
    </row>
    <row r="105" spans="1:6">
      <c r="A105">
        <f>[7]!'.SPY111217C129'</f>
        <v>3769</v>
      </c>
      <c r="B105">
        <f>[8]!'.SPY111217C129'</f>
        <v>0.20830000000000001</v>
      </c>
      <c r="D105">
        <f>[1]!'.SPY111217C129'</f>
        <v>11.22</v>
      </c>
      <c r="E105" t="str">
        <f>[2]!'.SPY111217C129'</f>
        <v>A</v>
      </c>
      <c r="F105">
        <f>[4]!'.SPY111217C129'</f>
        <v>11.25</v>
      </c>
    </row>
    <row r="106" spans="1:6">
      <c r="A106">
        <f>[7]!'.SPY111217C130'</f>
        <v>21678</v>
      </c>
      <c r="B106">
        <f>[8]!'.SPY111217C130'</f>
        <v>0.20480000000000001</v>
      </c>
      <c r="D106">
        <f>[1]!'.SPY111217C130'</f>
        <v>10.43</v>
      </c>
      <c r="E106" t="str">
        <f>[2]!'.SPY111217C130'</f>
        <v>X</v>
      </c>
      <c r="F106">
        <f>[4]!'.SPY111217C130'</f>
        <v>10.59</v>
      </c>
    </row>
    <row r="107" spans="1:6">
      <c r="A107">
        <f>[7]!'.SPY111217C131'</f>
        <v>12174</v>
      </c>
      <c r="B107">
        <f>[8]!'.SPY111217C131'</f>
        <v>0.20169999999999999</v>
      </c>
      <c r="D107">
        <f>[1]!'.SPY111217C131'</f>
        <v>10.01</v>
      </c>
      <c r="E107" t="str">
        <f>[2]!'.SPY111217C131'</f>
        <v>I</v>
      </c>
      <c r="F107">
        <f>[4]!'.SPY111217C131'</f>
        <v>9.9600000000000009</v>
      </c>
    </row>
    <row r="108" spans="1:6">
      <c r="A108">
        <f>[7]!'.SPY111217C132'</f>
        <v>4464</v>
      </c>
      <c r="B108">
        <f>[8]!'.SPY111217C132'</f>
        <v>0.19869999999999999</v>
      </c>
      <c r="D108">
        <f>[1]!'.SPY111217C132'</f>
        <v>9.4</v>
      </c>
      <c r="E108" t="str">
        <f>[2]!'.SPY111217C132'</f>
        <v>I</v>
      </c>
      <c r="F108">
        <f>[4]!'.SPY111217C132'</f>
        <v>9.34</v>
      </c>
    </row>
    <row r="109" spans="1:6">
      <c r="A109">
        <f>[7]!'.SPY111217C133'</f>
        <v>6587</v>
      </c>
      <c r="B109">
        <f>[8]!'.SPY111217C133'</f>
        <v>0.19589999999999999</v>
      </c>
      <c r="D109">
        <f>[1]!'.SPY111217C133'</f>
        <v>8.31</v>
      </c>
      <c r="E109" t="str">
        <f>[2]!'.SPY111217C133'</f>
        <v>C</v>
      </c>
      <c r="F109">
        <f>[4]!'.SPY111217C133'</f>
        <v>8.75</v>
      </c>
    </row>
    <row r="110" spans="1:6">
      <c r="A110">
        <f>[7]!'.SPY111217C134'</f>
        <v>6976</v>
      </c>
      <c r="B110">
        <f>[8]!'.SPY111217C134'</f>
        <v>0.19259999999999999</v>
      </c>
      <c r="D110">
        <f>[1]!'.SPY111217C134'</f>
        <v>7.92</v>
      </c>
      <c r="E110" t="str">
        <f>[2]!'.SPY111217C134'</f>
        <v>C</v>
      </c>
      <c r="F110">
        <f>[4]!'.SPY111217C134'</f>
        <v>8.15</v>
      </c>
    </row>
    <row r="111" spans="1:6">
      <c r="A111">
        <f>[7]!'.SPY111217C135'</f>
        <v>45552</v>
      </c>
      <c r="B111">
        <f>[8]!'.SPY111217C135'</f>
        <v>0.1895</v>
      </c>
      <c r="D111">
        <f>[1]!'.SPY111217C135'</f>
        <v>7.48</v>
      </c>
      <c r="E111" t="str">
        <f>[2]!'.SPY111217C135'</f>
        <v>A</v>
      </c>
      <c r="F111">
        <f>[4]!'.SPY111217C135'</f>
        <v>7.58</v>
      </c>
    </row>
    <row r="112" spans="1:6">
      <c r="A112">
        <f>[7]!'.SPY111217C139'</f>
        <v>2081</v>
      </c>
      <c r="B112">
        <f>[8]!'.SPY111217C139'</f>
        <v>0.17860000000000001</v>
      </c>
      <c r="D112">
        <f>[1]!'.SPY111217C139'</f>
        <v>5.43</v>
      </c>
      <c r="E112" t="str">
        <f>[2]!'.SPY111217C139'</f>
        <v>N</v>
      </c>
      <c r="F112">
        <f>[4]!'.SPY111217C139'</f>
        <v>5.55</v>
      </c>
    </row>
    <row r="113" spans="1:6">
      <c r="A113">
        <f>[7]!'.SPY111217C140'</f>
        <v>41502</v>
      </c>
      <c r="B113">
        <f>[8]!'.SPY111217C140'</f>
        <v>0.17610000000000001</v>
      </c>
      <c r="D113">
        <f>[1]!'.SPY111217C140'</f>
        <v>5.07</v>
      </c>
      <c r="E113" t="str">
        <f>[2]!'.SPY111217C140'</f>
        <v>A</v>
      </c>
      <c r="F113">
        <f>[4]!'.SPY111217C140'</f>
        <v>5.0999999999999996</v>
      </c>
    </row>
    <row r="114" spans="1:6">
      <c r="A114" t="s">
        <v>23</v>
      </c>
    </row>
    <row r="115" spans="1:6">
      <c r="A115" t="s">
        <v>13</v>
      </c>
      <c r="B115" t="s">
        <v>9</v>
      </c>
      <c r="C115" t="s">
        <v>10</v>
      </c>
      <c r="D115" t="s">
        <v>0</v>
      </c>
      <c r="E115" t="s">
        <v>1</v>
      </c>
      <c r="F115" t="s">
        <v>3</v>
      </c>
    </row>
    <row r="116" spans="1:6">
      <c r="A116">
        <f>[7]!'.SPY111230C128'</f>
        <v>26</v>
      </c>
      <c r="B116">
        <f>[8]!'.SPY111230C128'</f>
        <v>0.2092</v>
      </c>
      <c r="D116">
        <f>[1]!'.SPY111230C128'</f>
        <v>10.31</v>
      </c>
      <c r="E116" t="str">
        <f>[2]!'.SPY111230C128'</f>
        <v>A</v>
      </c>
      <c r="F116">
        <f>[4]!'.SPY111230C128'</f>
        <v>12.01</v>
      </c>
    </row>
    <row r="117" spans="1:6">
      <c r="A117">
        <f>[7]!'.SPY111230C130'</f>
        <v>2413</v>
      </c>
      <c r="B117">
        <f>[8]!'.SPY111230C130'</f>
        <v>0.20269999999999999</v>
      </c>
      <c r="D117">
        <f>[1]!'.SPY111230C130'</f>
        <v>10.45</v>
      </c>
      <c r="E117" t="str">
        <f>[2]!'.SPY111230C130'</f>
        <v>N</v>
      </c>
      <c r="F117">
        <f>[4]!'.SPY111230C130'</f>
        <v>10.66</v>
      </c>
    </row>
    <row r="118" spans="1:6">
      <c r="A118">
        <f>[7]!'.SPY111230C131'</f>
        <v>0</v>
      </c>
      <c r="B118">
        <f>[8]!'.SPY111230C131'</f>
        <v>0.19980000000000001</v>
      </c>
      <c r="D118" t="str">
        <f>[1]!'.SPY111230C131'</f>
        <v>N/A</v>
      </c>
      <c r="E118" t="str">
        <f>[2]!'.SPY111230C131'</f>
        <v xml:space="preserve"> </v>
      </c>
      <c r="F118">
        <f>[4]!'.SPY111230C131'</f>
        <v>10.02</v>
      </c>
    </row>
    <row r="119" spans="1:6">
      <c r="A119">
        <f>[7]!'.SPY111230C132'</f>
        <v>0</v>
      </c>
      <c r="B119">
        <f>[8]!'.SPY111230C132'</f>
        <v>0.19639999999999999</v>
      </c>
      <c r="D119" t="str">
        <f>[1]!'.SPY111230C132'</f>
        <v>N/A</v>
      </c>
      <c r="E119" t="str">
        <f>[2]!'.SPY111230C132'</f>
        <v xml:space="preserve"> </v>
      </c>
      <c r="F119">
        <f>[4]!'.SPY111230C132'</f>
        <v>9.39</v>
      </c>
    </row>
    <row r="120" spans="1:6">
      <c r="A120">
        <f>[7]!'.SPY111230C133'</f>
        <v>0</v>
      </c>
      <c r="B120">
        <f>[8]!'.SPY111230C133'</f>
        <v>0.19409999999999999</v>
      </c>
      <c r="D120" t="str">
        <f>[1]!'.SPY111230C133'</f>
        <v>N/A</v>
      </c>
      <c r="E120" t="str">
        <f>[2]!'.SPY111230C133'</f>
        <v xml:space="preserve"> </v>
      </c>
      <c r="F120">
        <f>[4]!'.SPY111230C133'</f>
        <v>8.81</v>
      </c>
    </row>
    <row r="121" spans="1:6">
      <c r="A121">
        <f>[7]!'.SPY111230C134'</f>
        <v>3</v>
      </c>
      <c r="B121">
        <f>[8]!'.SPY111230C134'</f>
        <v>0.1913</v>
      </c>
      <c r="D121">
        <f>[1]!'.SPY111230C134'</f>
        <v>8.06</v>
      </c>
      <c r="E121" t="str">
        <f>[2]!'.SPY111230C134'</f>
        <v>X</v>
      </c>
      <c r="F121">
        <f>[4]!'.SPY111230C134'</f>
        <v>8.26</v>
      </c>
    </row>
    <row r="122" spans="1:6">
      <c r="A122">
        <f>[7]!'.SPY111230C135'</f>
        <v>1628</v>
      </c>
      <c r="B122">
        <f>[8]!'.SPY111230C135'</f>
        <v>0.18870000000000001</v>
      </c>
      <c r="D122">
        <f>[1]!'.SPY111230C135'</f>
        <v>7.61</v>
      </c>
      <c r="E122" t="str">
        <f>[2]!'.SPY111230C135'</f>
        <v>X</v>
      </c>
      <c r="F122">
        <f>[4]!'.SPY111230C135'</f>
        <v>7.7</v>
      </c>
    </row>
    <row r="123" spans="1:6">
      <c r="A123">
        <f>[7]!'.SPY111230C140'</f>
        <v>7016</v>
      </c>
      <c r="B123">
        <f>[8]!'.SPY111230C140'</f>
        <v>0.1757</v>
      </c>
      <c r="D123">
        <f>[1]!'.SPY111230C140'</f>
        <v>4.97</v>
      </c>
      <c r="E123" t="str">
        <f>[2]!'.SPY111230C140'</f>
        <v>A</v>
      </c>
      <c r="F123">
        <f>[4]!'.SPY111230C140'</f>
        <v>5.22</v>
      </c>
    </row>
    <row r="124" spans="1:6">
      <c r="A124">
        <f>[7]!'.SPY111230C145'</f>
        <v>2274</v>
      </c>
      <c r="B124">
        <f>[8]!'.SPY111230C145'</f>
        <v>0.1636</v>
      </c>
      <c r="D124">
        <f>[1]!'.SPY111230C145'</f>
        <v>3</v>
      </c>
      <c r="E124" t="str">
        <f>[2]!'.SPY111230C145'</f>
        <v>I</v>
      </c>
      <c r="F124">
        <f>[4]!'.SPY111230C145'</f>
        <v>3.3</v>
      </c>
    </row>
    <row r="125" spans="1:6">
      <c r="A125" t="s">
        <v>24</v>
      </c>
    </row>
    <row r="126" spans="1:6">
      <c r="A126" t="s">
        <v>13</v>
      </c>
      <c r="B126" t="s">
        <v>9</v>
      </c>
      <c r="C126" t="s">
        <v>10</v>
      </c>
      <c r="D126" t="s">
        <v>0</v>
      </c>
      <c r="E126" t="s">
        <v>1</v>
      </c>
      <c r="F126" t="s">
        <v>3</v>
      </c>
    </row>
    <row r="127" spans="1:6">
      <c r="A127">
        <f>[7]!'.SPY120121C115'</f>
        <v>21462</v>
      </c>
      <c r="B127">
        <f>[8]!'.SPY120121C115'</f>
        <v>0.25119999999999998</v>
      </c>
      <c r="D127">
        <f>[1]!'.SPY120121C115'</f>
        <v>21.64</v>
      </c>
      <c r="E127" t="str">
        <f>[2]!'.SPY120121C115'</f>
        <v>A</v>
      </c>
      <c r="F127">
        <f>[4]!'.SPY120121C115'</f>
        <v>21.92</v>
      </c>
    </row>
    <row r="128" spans="1:6">
      <c r="A128">
        <f>[7]!'.SPY120121C120'</f>
        <v>23305</v>
      </c>
      <c r="B128">
        <f>[8]!'.SPY120121C120'</f>
        <v>0.2324</v>
      </c>
      <c r="D128">
        <f>[1]!'.SPY120121C120'</f>
        <v>17.8</v>
      </c>
      <c r="E128" t="str">
        <f>[2]!'.SPY120121C120'</f>
        <v>A</v>
      </c>
      <c r="F128">
        <f>[4]!'.SPY120121C120'</f>
        <v>17.97</v>
      </c>
    </row>
    <row r="129" spans="1:6">
      <c r="A129">
        <f>[7]!'.SPY120121C125'</f>
        <v>38140</v>
      </c>
      <c r="B129">
        <f>[8]!'.SPY120121C125'</f>
        <v>0.21640000000000001</v>
      </c>
      <c r="D129">
        <f>[1]!'.SPY120121C125'</f>
        <v>14.2</v>
      </c>
      <c r="E129" t="str">
        <f>[2]!'.SPY120121C125'</f>
        <v>N</v>
      </c>
      <c r="F129">
        <f>[4]!'.SPY120121C125'</f>
        <v>14.22</v>
      </c>
    </row>
    <row r="130" spans="1:6">
      <c r="A130">
        <f>[7]!'.SPY120121C130'</f>
        <v>16307</v>
      </c>
      <c r="B130">
        <f>[8]!'.SPY120121C130'</f>
        <v>0.20219999999999999</v>
      </c>
      <c r="D130">
        <f>[1]!'.SPY120121C130'</f>
        <v>10.73</v>
      </c>
      <c r="E130" t="str">
        <f>[2]!'.SPY120121C130'</f>
        <v>Q</v>
      </c>
      <c r="F130">
        <f>[4]!'.SPY120121C130'</f>
        <v>10.86</v>
      </c>
    </row>
    <row r="131" spans="1:6">
      <c r="A131">
        <f>[7]!'.SPY120121C134'</f>
        <v>33</v>
      </c>
      <c r="B131">
        <f>[8]!'.SPY120121C134'</f>
        <v>0.19</v>
      </c>
      <c r="D131">
        <f>[1]!'.SPY120121C134'</f>
        <v>8.24</v>
      </c>
      <c r="E131" t="str">
        <f>[2]!'.SPY120121C134'</f>
        <v>C</v>
      </c>
      <c r="F131">
        <f>[4]!'.SPY120121C134'</f>
        <v>8.4499999999999993</v>
      </c>
    </row>
    <row r="132" spans="1:6">
      <c r="A132">
        <f>[7]!'.SPY120121C135'</f>
        <v>13623</v>
      </c>
      <c r="B132">
        <f>[8]!'.SPY120121C135'</f>
        <v>0.18720000000000001</v>
      </c>
      <c r="D132">
        <f>[1]!'.SPY120121C135'</f>
        <v>7.8</v>
      </c>
      <c r="E132" t="str">
        <f>[2]!'.SPY120121C135'</f>
        <v>A</v>
      </c>
      <c r="F132">
        <f>[4]!'.SPY120121C135'</f>
        <v>7.88</v>
      </c>
    </row>
    <row r="133" spans="1:6">
      <c r="A133">
        <f>[7]!'.SPY120121C140'</f>
        <v>10737</v>
      </c>
      <c r="B133">
        <f>[8]!'.SPY120121C140'</f>
        <v>0.17469999999999999</v>
      </c>
      <c r="D133">
        <f>[1]!'.SPY120121C140'</f>
        <v>5.4</v>
      </c>
      <c r="E133" t="str">
        <f>[2]!'.SPY120121C140'</f>
        <v>B</v>
      </c>
      <c r="F133">
        <f>[4]!'.SPY120121C140'</f>
        <v>5.42</v>
      </c>
    </row>
    <row r="134" spans="1:6">
      <c r="A134">
        <f>[7]!'.SPY120121C143'</f>
        <v>3418</v>
      </c>
      <c r="B134">
        <f>[8]!'.SPY120121C143'</f>
        <v>0.16750000000000001</v>
      </c>
      <c r="D134">
        <f>[1]!'.SPY120121C143'</f>
        <v>4.0199999999999996</v>
      </c>
      <c r="E134" t="str">
        <f>[2]!'.SPY120121C143'</f>
        <v>X</v>
      </c>
      <c r="F134">
        <f>[4]!'.SPY120121C143'</f>
        <v>4.18</v>
      </c>
    </row>
    <row r="135" spans="1:6">
      <c r="A135">
        <f>[7]!'.SPY120121C145'</f>
        <v>14931</v>
      </c>
      <c r="B135">
        <f>[8]!'.SPY120121C145'</f>
        <v>0.16370000000000001</v>
      </c>
      <c r="D135">
        <f>[1]!'.SPY120121C145'</f>
        <v>3.38</v>
      </c>
      <c r="E135" t="str">
        <f>[2]!'.SPY120121C145'</f>
        <v>N</v>
      </c>
      <c r="F135">
        <f>[4]!'.SPY120121C145'</f>
        <v>3.48</v>
      </c>
    </row>
    <row r="136" spans="1:6">
      <c r="A136" t="s">
        <v>25</v>
      </c>
    </row>
    <row r="137" spans="1:6">
      <c r="A137" t="s">
        <v>13</v>
      </c>
      <c r="B137" t="s">
        <v>9</v>
      </c>
      <c r="C137" t="s">
        <v>10</v>
      </c>
      <c r="D137" t="s">
        <v>0</v>
      </c>
      <c r="E137" t="s">
        <v>1</v>
      </c>
      <c r="F137" t="s">
        <v>3</v>
      </c>
    </row>
    <row r="138" spans="1:6">
      <c r="A138" t="str">
        <f>[7]!'.SPY120317C129'</f>
        <v>N/A</v>
      </c>
      <c r="B138" t="str">
        <f>[8]!'.SPY120317C129'</f>
        <v>N/A</v>
      </c>
      <c r="D138" t="str">
        <f>[1]!'.SPY120317C129'</f>
        <v>N/A</v>
      </c>
      <c r="E138" t="str">
        <f>[2]!'.SPY120317C129'</f>
        <v xml:space="preserve"> </v>
      </c>
      <c r="F138" t="str">
        <f>[4]!'.SPY120317C129'</f>
        <v>N/A</v>
      </c>
    </row>
    <row r="139" spans="1:6">
      <c r="A139" t="str">
        <f>[7]!'.SPY120317C130'</f>
        <v>N/A</v>
      </c>
      <c r="B139" t="str">
        <f>[8]!'.SPY120317C130'</f>
        <v>N/A</v>
      </c>
      <c r="D139" t="str">
        <f>[1]!'.SPY120317C130'</f>
        <v>N/A</v>
      </c>
      <c r="E139" t="str">
        <f>[2]!'.SPY120317C130'</f>
        <v xml:space="preserve"> </v>
      </c>
      <c r="F139" t="str">
        <f>[4]!'.SPY120317C130'</f>
        <v>N/A</v>
      </c>
    </row>
    <row r="140" spans="1:6">
      <c r="A140" t="str">
        <f>[7]!'.SPY120317C131'</f>
        <v>N/A</v>
      </c>
      <c r="B140" t="str">
        <f>[8]!'.SPY120317C131'</f>
        <v>N/A</v>
      </c>
      <c r="D140" t="str">
        <f>[1]!'.SPY120317C131'</f>
        <v>N/A</v>
      </c>
      <c r="E140" t="str">
        <f>[2]!'.SPY120317C131'</f>
        <v xml:space="preserve"> </v>
      </c>
      <c r="F140" t="str">
        <f>[4]!'.SPY120317C131'</f>
        <v>N/A</v>
      </c>
    </row>
    <row r="141" spans="1:6">
      <c r="A141" t="str">
        <f>[7]!'.SPY120317C132'</f>
        <v>N/A</v>
      </c>
      <c r="B141" t="str">
        <f>[8]!'.SPY120317C132'</f>
        <v>N/A</v>
      </c>
      <c r="D141" t="str">
        <f>[1]!'.SPY120317C132'</f>
        <v>N/A</v>
      </c>
      <c r="E141" t="str">
        <f>[2]!'.SPY120317C132'</f>
        <v xml:space="preserve"> </v>
      </c>
      <c r="F141" t="str">
        <f>[4]!'.SPY120317C132'</f>
        <v>N/A</v>
      </c>
    </row>
    <row r="142" spans="1:6">
      <c r="A142" t="str">
        <f>[7]!'.SPY120317C133'</f>
        <v>N/A</v>
      </c>
      <c r="B142" t="str">
        <f>[8]!'.SPY120317C133'</f>
        <v>N/A</v>
      </c>
      <c r="D142" t="str">
        <f>[1]!'.SPY120317C133'</f>
        <v>N/A</v>
      </c>
      <c r="E142" t="str">
        <f>[2]!'.SPY120317C133'</f>
        <v xml:space="preserve"> </v>
      </c>
      <c r="F142" t="str">
        <f>[4]!'.SPY120317C133'</f>
        <v>N/A</v>
      </c>
    </row>
    <row r="143" spans="1:6">
      <c r="A143" t="str">
        <f>[7]!'.SPY120317C134'</f>
        <v>N/A</v>
      </c>
      <c r="B143" t="str">
        <f>[8]!'.SPY120317C134'</f>
        <v>N/A</v>
      </c>
      <c r="D143" t="str">
        <f>[1]!'.SPY120317C134'</f>
        <v>N/A</v>
      </c>
      <c r="E143" t="str">
        <f>[2]!'.SPY120317C134'</f>
        <v xml:space="preserve"> </v>
      </c>
      <c r="F143" t="str">
        <f>[4]!'.SPY120317C134'</f>
        <v>N/A</v>
      </c>
    </row>
    <row r="144" spans="1:6">
      <c r="A144" t="str">
        <f>[7]!'.SPY120317C135'</f>
        <v>N/A</v>
      </c>
      <c r="B144" t="str">
        <f>[8]!'.SPY120317C135'</f>
        <v>N/A</v>
      </c>
      <c r="D144" t="str">
        <f>[1]!'.SPY120317C135'</f>
        <v>N/A</v>
      </c>
      <c r="E144" t="str">
        <f>[2]!'.SPY120317C135'</f>
        <v xml:space="preserve"> </v>
      </c>
      <c r="F144" t="str">
        <f>[4]!'.SPY120317C135'</f>
        <v>N/A</v>
      </c>
    </row>
    <row r="145" spans="1:6">
      <c r="A145" t="str">
        <f>[7]!'.SPY120317C136'</f>
        <v>N/A</v>
      </c>
      <c r="B145" t="str">
        <f>[8]!'.SPY120317C136'</f>
        <v>N/A</v>
      </c>
      <c r="D145" t="str">
        <f>[1]!'.SPY120317C136'</f>
        <v>N/A</v>
      </c>
      <c r="E145" t="str">
        <f>[2]!'.SPY120317C136'</f>
        <v xml:space="preserve"> </v>
      </c>
      <c r="F145" t="str">
        <f>[4]!'.SPY120317C136'</f>
        <v>N/A</v>
      </c>
    </row>
    <row r="146" spans="1:6">
      <c r="A146" t="str">
        <f>[7]!'.SPY120317C137'</f>
        <v>N/A</v>
      </c>
      <c r="B146" t="str">
        <f>[8]!'.SPY120317C137'</f>
        <v>N/A</v>
      </c>
      <c r="D146" t="str">
        <f>[1]!'.SPY120317C137'</f>
        <v>N/A</v>
      </c>
      <c r="E146" t="str">
        <f>[2]!'.SPY120317C137'</f>
        <v xml:space="preserve"> </v>
      </c>
      <c r="F146" t="str">
        <f>[4]!'.SPY120317C137'</f>
        <v>N/A</v>
      </c>
    </row>
    <row r="147" spans="1:6">
      <c r="A147" t="s">
        <v>26</v>
      </c>
    </row>
    <row r="148" spans="1:6">
      <c r="A148" t="s">
        <v>13</v>
      </c>
      <c r="B148" t="s">
        <v>9</v>
      </c>
      <c r="C148" t="s">
        <v>10</v>
      </c>
      <c r="D148" t="s">
        <v>0</v>
      </c>
      <c r="E148" t="s">
        <v>1</v>
      </c>
      <c r="F148" t="s">
        <v>3</v>
      </c>
    </row>
    <row r="149" spans="1:6">
      <c r="A149">
        <f>[7]!'.SPY121222C115'</f>
        <v>21905</v>
      </c>
      <c r="B149">
        <f>[8]!'.SPY121222C115'</f>
        <v>0.23710000000000001</v>
      </c>
      <c r="D149">
        <f>[1]!'.SPY121222C115'</f>
        <v>24.72</v>
      </c>
      <c r="E149" t="str">
        <f>[2]!'.SPY121222C115'</f>
        <v>Q</v>
      </c>
      <c r="F149">
        <f>[4]!'.SPY121222C115'</f>
        <v>24.58</v>
      </c>
    </row>
    <row r="150" spans="1:6">
      <c r="A150">
        <f>[7]!'.SPY121222C120'</f>
        <v>8944</v>
      </c>
      <c r="B150">
        <f>[8]!'.SPY121222C120'</f>
        <v>0.22589999999999999</v>
      </c>
      <c r="D150">
        <f>[1]!'.SPY121222C120'</f>
        <v>20.9</v>
      </c>
      <c r="E150" t="str">
        <f>[2]!'.SPY121222C120'</f>
        <v>Q</v>
      </c>
      <c r="F150">
        <f>[4]!'.SPY121222C120'</f>
        <v>20.94</v>
      </c>
    </row>
    <row r="151" spans="1:6">
      <c r="A151">
        <f>[7]!'.SPY121222C125'</f>
        <v>7902</v>
      </c>
      <c r="B151">
        <f>[8]!'.SPY121222C125'</f>
        <v>0.21510000000000001</v>
      </c>
      <c r="D151">
        <f>[1]!'.SPY121222C125'</f>
        <v>17.38</v>
      </c>
      <c r="E151" t="str">
        <f>[2]!'.SPY121222C125'</f>
        <v>I</v>
      </c>
      <c r="F151">
        <f>[4]!'.SPY121222C125'</f>
        <v>17.559999999999999</v>
      </c>
    </row>
    <row r="152" spans="1:6">
      <c r="A152">
        <f>[7]!'.SPY121222C130'</f>
        <v>6145</v>
      </c>
      <c r="B152">
        <f>[8]!'.SPY121222C130'</f>
        <v>0.20369999999999999</v>
      </c>
      <c r="D152">
        <f>[1]!'.SPY121222C130'</f>
        <v>14.3</v>
      </c>
      <c r="E152" t="str">
        <f>[2]!'.SPY121222C130'</f>
        <v>A</v>
      </c>
      <c r="F152">
        <f>[4]!'.SPY121222C130'</f>
        <v>14.43</v>
      </c>
    </row>
    <row r="153" spans="1:6">
      <c r="A153">
        <f>[7]!'.SPY121222C135'</f>
        <v>2224</v>
      </c>
      <c r="B153">
        <f>[8]!'.SPY121222C135'</f>
        <v>0.19370000000000001</v>
      </c>
      <c r="D153">
        <f>[1]!'.SPY121222C135'</f>
        <v>11.6</v>
      </c>
      <c r="E153" t="str">
        <f>[2]!'.SPY121222C135'</f>
        <v>C</v>
      </c>
      <c r="F153">
        <f>[4]!'.SPY121222C135'</f>
        <v>11.6</v>
      </c>
    </row>
    <row r="154" spans="1:6">
      <c r="A154">
        <f>[7]!'.SPY121222C140'</f>
        <v>19123</v>
      </c>
      <c r="B154">
        <f>[8]!'.SPY121222C140'</f>
        <v>0.18459999999999999</v>
      </c>
      <c r="D154">
        <f>[1]!'.SPY121222C140'</f>
        <v>9.2100000000000009</v>
      </c>
      <c r="E154" t="str">
        <f>[2]!'.SPY121222C140'</f>
        <v>B</v>
      </c>
      <c r="F154">
        <f>[4]!'.SPY121222C140'</f>
        <v>9.09</v>
      </c>
    </row>
    <row r="155" spans="1:6">
      <c r="A155">
        <f>[7]!'.SPY121222C145'</f>
        <v>8142</v>
      </c>
      <c r="B155">
        <f>[8]!'.SPY121222C145'</f>
        <v>0.17580000000000001</v>
      </c>
      <c r="D155">
        <f>[1]!'.SPY121222C145'</f>
        <v>6.71</v>
      </c>
      <c r="E155" t="str">
        <f>[2]!'.SPY121222C145'</f>
        <v>X</v>
      </c>
      <c r="F155">
        <f>[4]!'.SPY121222C145'</f>
        <v>6.92</v>
      </c>
    </row>
    <row r="156" spans="1:6">
      <c r="A156">
        <f>[7]!'.SPY121222C148'</f>
        <v>0</v>
      </c>
      <c r="B156">
        <f>[8]!'.SPY121222C148'</f>
        <v>0.1719</v>
      </c>
      <c r="D156" t="str">
        <f>[1]!'.SPY121222C148'</f>
        <v>N/A</v>
      </c>
      <c r="E156" t="str">
        <f>[2]!'.SPY121222C148'</f>
        <v xml:space="preserve"> </v>
      </c>
      <c r="F156">
        <f>[4]!'.SPY121222C148'</f>
        <v>5.79</v>
      </c>
    </row>
    <row r="157" spans="1:6">
      <c r="A157">
        <f>[7]!'.SPY121222C149'</f>
        <v>0</v>
      </c>
      <c r="B157">
        <f>[8]!'.SPY121222C149'</f>
        <v>0.17019999999999999</v>
      </c>
      <c r="D157" t="str">
        <f>[1]!'.SPY121222C149'</f>
        <v>N/A</v>
      </c>
      <c r="E157" t="str">
        <f>[2]!'.SPY121222C149'</f>
        <v xml:space="preserve"> </v>
      </c>
      <c r="F157">
        <f>[4]!'.SPY121222C149'</f>
        <v>5.43</v>
      </c>
    </row>
    <row r="158" spans="1:6">
      <c r="A158" t="s">
        <v>27</v>
      </c>
    </row>
    <row r="159" spans="1:6">
      <c r="A159" t="s">
        <v>13</v>
      </c>
      <c r="B159" t="s">
        <v>9</v>
      </c>
      <c r="C159" t="s">
        <v>10</v>
      </c>
      <c r="D159" t="s">
        <v>0</v>
      </c>
      <c r="E159" t="s">
        <v>1</v>
      </c>
      <c r="F159" t="s">
        <v>3</v>
      </c>
    </row>
    <row r="160" spans="1:6">
      <c r="A160">
        <f>[7]!'.SPY121231C115'</f>
        <v>0</v>
      </c>
      <c r="B160">
        <f>[8]!'.SPY121231C115'</f>
        <v>0.23699999999999999</v>
      </c>
      <c r="D160" t="str">
        <f>[1]!'.SPY121231C115'</f>
        <v>N/A</v>
      </c>
      <c r="E160" t="str">
        <f>[2]!'.SPY121231C115'</f>
        <v xml:space="preserve"> </v>
      </c>
      <c r="F160">
        <f>[4]!'.SPY121231C115'</f>
        <v>24.51</v>
      </c>
    </row>
    <row r="161" spans="1:6">
      <c r="A161">
        <f>[7]!'.SPY121231C120'</f>
        <v>28</v>
      </c>
      <c r="B161">
        <f>[8]!'.SPY121231C120'</f>
        <v>0.22559999999999999</v>
      </c>
      <c r="D161">
        <f>[1]!'.SPY121231C120'</f>
        <v>17.28</v>
      </c>
      <c r="E161" t="str">
        <f>[2]!'.SPY121231C120'</f>
        <v>I</v>
      </c>
      <c r="F161">
        <f>[4]!'.SPY121231C120'</f>
        <v>20.91</v>
      </c>
    </row>
    <row r="162" spans="1:6">
      <c r="A162">
        <f>[7]!'.SPY121231C125'</f>
        <v>0</v>
      </c>
      <c r="B162">
        <f>[8]!'.SPY121231C125'</f>
        <v>0.21410000000000001</v>
      </c>
      <c r="D162" t="str">
        <f>[1]!'.SPY121231C125'</f>
        <v>N/A</v>
      </c>
      <c r="E162" t="str">
        <f>[2]!'.SPY121231C125'</f>
        <v xml:space="preserve"> </v>
      </c>
      <c r="F162">
        <f>[4]!'.SPY121231C125'</f>
        <v>17.54</v>
      </c>
    </row>
    <row r="163" spans="1:6">
      <c r="A163">
        <f>[7]!'.SPY121231C130'</f>
        <v>10</v>
      </c>
      <c r="B163">
        <f>[8]!'.SPY121231C130'</f>
        <v>0.20399999999999999</v>
      </c>
      <c r="D163">
        <f>[1]!'.SPY121231C130'</f>
        <v>12.09</v>
      </c>
      <c r="E163" t="str">
        <f>[2]!'.SPY121231C130'</f>
        <v>X</v>
      </c>
      <c r="F163">
        <f>[4]!'.SPY121231C130'</f>
        <v>14.42</v>
      </c>
    </row>
    <row r="164" spans="1:6">
      <c r="A164">
        <f>[7]!'.SPY121231C135'</f>
        <v>1791</v>
      </c>
      <c r="B164">
        <f>[8]!'.SPY121231C135'</f>
        <v>0.19389999999999999</v>
      </c>
      <c r="D164">
        <f>[1]!'.SPY121231C135'</f>
        <v>11.01</v>
      </c>
      <c r="E164" t="str">
        <f>[2]!'.SPY121231C135'</f>
        <v>I</v>
      </c>
      <c r="F164">
        <f>[4]!'.SPY121231C135'</f>
        <v>11.6</v>
      </c>
    </row>
    <row r="165" spans="1:6">
      <c r="A165">
        <f>[7]!'.SPY121231C140'</f>
        <v>4105</v>
      </c>
      <c r="B165">
        <f>[8]!'.SPY121231C140'</f>
        <v>0.1842</v>
      </c>
      <c r="D165">
        <f>[1]!'.SPY121231C140'</f>
        <v>9.0500000000000007</v>
      </c>
      <c r="E165" t="str">
        <f>[2]!'.SPY121231C140'</f>
        <v>B</v>
      </c>
      <c r="F165">
        <f>[4]!'.SPY121231C140'</f>
        <v>9.11</v>
      </c>
    </row>
    <row r="166" spans="1:6">
      <c r="A166">
        <f>[7]!'.SPY121231C145'</f>
        <v>153</v>
      </c>
      <c r="B166">
        <f>[8]!'.SPY121231C145'</f>
        <v>0.1757</v>
      </c>
      <c r="D166">
        <f>[1]!'.SPY121231C145'</f>
        <v>6.2</v>
      </c>
      <c r="E166" t="str">
        <f>[2]!'.SPY121231C145'</f>
        <v>X</v>
      </c>
      <c r="F166">
        <f>[4]!'.SPY121231C145'</f>
        <v>6.95</v>
      </c>
    </row>
    <row r="167" spans="1:6">
      <c r="A167">
        <f>[7]!'.SPY121231C150'</f>
        <v>582</v>
      </c>
      <c r="B167">
        <f>[8]!'.SPY121231C150'</f>
        <v>0.16819999999999999</v>
      </c>
      <c r="D167">
        <f>[1]!'.SPY121231C150'</f>
        <v>5.15</v>
      </c>
      <c r="E167" t="str">
        <f>[2]!'.SPY121231C150'</f>
        <v>N</v>
      </c>
      <c r="F167">
        <f>[4]!'.SPY121231C150'</f>
        <v>5.14</v>
      </c>
    </row>
    <row r="168" spans="1:6">
      <c r="A168">
        <f>[7]!'.SPY121231C155'</f>
        <v>265</v>
      </c>
      <c r="B168">
        <f>[8]!'.SPY121231C155'</f>
        <v>0.161</v>
      </c>
      <c r="D168">
        <f>[1]!'.SPY121231C155'</f>
        <v>3.1</v>
      </c>
      <c r="E168" t="str">
        <f>[2]!'.SPY121231C155'</f>
        <v>A</v>
      </c>
      <c r="F168">
        <f>[4]!'.SPY121231C155'</f>
        <v>3.67</v>
      </c>
    </row>
    <row r="169" spans="1:6">
      <c r="A169" t="s">
        <v>28</v>
      </c>
    </row>
    <row r="170" spans="1:6">
      <c r="A170" t="s">
        <v>13</v>
      </c>
      <c r="B170" t="s">
        <v>9</v>
      </c>
      <c r="C170" t="s">
        <v>10</v>
      </c>
      <c r="D170" t="s">
        <v>0</v>
      </c>
      <c r="E170" t="s">
        <v>1</v>
      </c>
      <c r="F170" t="s">
        <v>3</v>
      </c>
    </row>
    <row r="171" spans="1:6">
      <c r="A171">
        <f>[7]!'.SPY130119C121'</f>
        <v>183</v>
      </c>
      <c r="B171">
        <f>[8]!'.SPY130119C121'</f>
        <v>0.22359999999999999</v>
      </c>
      <c r="D171">
        <f>[1]!'.SPY130119C121'</f>
        <v>16.32</v>
      </c>
      <c r="E171" t="str">
        <f>[2]!'.SPY130119C121'</f>
        <v>A</v>
      </c>
      <c r="F171">
        <f>[4]!'.SPY130119C121'</f>
        <v>20.38</v>
      </c>
    </row>
    <row r="172" spans="1:6">
      <c r="A172">
        <f>[7]!'.SPY130119C122'</f>
        <v>45</v>
      </c>
      <c r="B172">
        <f>[8]!'.SPY130119C122'</f>
        <v>0.22159999999999999</v>
      </c>
      <c r="D172">
        <f>[1]!'.SPY130119C122'</f>
        <v>17.05</v>
      </c>
      <c r="E172" t="str">
        <f>[2]!'.SPY130119C122'</f>
        <v>C</v>
      </c>
      <c r="F172">
        <f>[4]!'.SPY130119C122'</f>
        <v>19.690000000000001</v>
      </c>
    </row>
    <row r="173" spans="1:6">
      <c r="A173">
        <f>[7]!'.SPY130119C123'</f>
        <v>299</v>
      </c>
      <c r="B173">
        <f>[8]!'.SPY130119C123'</f>
        <v>0.21809999999999999</v>
      </c>
      <c r="D173">
        <f>[1]!'.SPY130119C123'</f>
        <v>19.170000000000002</v>
      </c>
      <c r="E173" t="str">
        <f>[2]!'.SPY130119C123'</f>
        <v>A</v>
      </c>
      <c r="F173">
        <f>[4]!'.SPY130119C123'</f>
        <v>19.02</v>
      </c>
    </row>
    <row r="174" spans="1:6">
      <c r="A174">
        <f>[7]!'.SPY130119C124'</f>
        <v>1936</v>
      </c>
      <c r="B174">
        <f>[8]!'.SPY130119C124'</f>
        <v>0.21690000000000001</v>
      </c>
      <c r="D174">
        <f>[1]!'.SPY130119C124'</f>
        <v>18.38</v>
      </c>
      <c r="E174" t="str">
        <f>[2]!'.SPY130119C124'</f>
        <v>C</v>
      </c>
      <c r="F174">
        <f>[4]!'.SPY130119C124'</f>
        <v>18.350000000000001</v>
      </c>
    </row>
    <row r="175" spans="1:6">
      <c r="A175">
        <f>[7]!'.SPY130119C130'</f>
        <v>4253</v>
      </c>
      <c r="B175">
        <f>[8]!'.SPY130119C130'</f>
        <v>0.20430000000000001</v>
      </c>
      <c r="D175">
        <f>[1]!'.SPY130119C130'</f>
        <v>14.76</v>
      </c>
      <c r="E175" t="str">
        <f>[2]!'.SPY130119C130'</f>
        <v>I</v>
      </c>
      <c r="F175">
        <f>[4]!'.SPY130119C130'</f>
        <v>14.59</v>
      </c>
    </row>
    <row r="176" spans="1:6">
      <c r="A176">
        <f>[7]!'.SPY130119C140'</f>
        <v>2993</v>
      </c>
      <c r="B176">
        <f>[8]!'.SPY130119C140'</f>
        <v>0.18459999999999999</v>
      </c>
      <c r="D176">
        <f>[1]!'.SPY130119C140'</f>
        <v>9.09</v>
      </c>
      <c r="E176" t="str">
        <f>[2]!'.SPY130119C140'</f>
        <v>C</v>
      </c>
      <c r="F176">
        <f>[4]!'.SPY130119C140'</f>
        <v>9.27</v>
      </c>
    </row>
    <row r="177" spans="1:6">
      <c r="A177">
        <f>[7]!'.SPY130119C150'</f>
        <v>4592</v>
      </c>
      <c r="B177">
        <f>[8]!'.SPY130119C150'</f>
        <v>0.16850000000000001</v>
      </c>
      <c r="D177">
        <f>[1]!'.SPY130119C150'</f>
        <v>5.2</v>
      </c>
      <c r="E177" t="str">
        <f>[2]!'.SPY130119C150'</f>
        <v>A</v>
      </c>
      <c r="F177">
        <f>[4]!'.SPY130119C150'</f>
        <v>5.28</v>
      </c>
    </row>
    <row r="178" spans="1:6">
      <c r="A178">
        <f>[7]!'.SPY130119C160'</f>
        <v>1042</v>
      </c>
      <c r="B178">
        <f>[8]!'.SPY130119C160'</f>
        <v>0.155</v>
      </c>
      <c r="D178">
        <f>[1]!'.SPY130119C160'</f>
        <v>2.7</v>
      </c>
      <c r="E178" t="str">
        <f>[2]!'.SPY130119C160'</f>
        <v>N</v>
      </c>
      <c r="F178">
        <f>[4]!'.SPY130119C160'</f>
        <v>2.66</v>
      </c>
    </row>
    <row r="179" spans="1:6">
      <c r="A179">
        <f>[7]!'.SPY130119C170'</f>
        <v>9294</v>
      </c>
      <c r="B179">
        <f>[8]!'.SPY130119C170'</f>
        <v>0.14499999999999999</v>
      </c>
      <c r="D179">
        <f>[1]!'.SPY130119C170'</f>
        <v>1</v>
      </c>
      <c r="E179" t="str">
        <f>[2]!'.SPY130119C170'</f>
        <v>X</v>
      </c>
      <c r="F179">
        <f>[4]!'.SPY130119C170'</f>
        <v>1.18</v>
      </c>
    </row>
    <row r="180" spans="1:6">
      <c r="A180" t="s">
        <v>29</v>
      </c>
    </row>
    <row r="181" spans="1:6">
      <c r="A181" t="s">
        <v>13</v>
      </c>
      <c r="B181" t="s">
        <v>9</v>
      </c>
      <c r="C181" t="s">
        <v>10</v>
      </c>
      <c r="D181" t="s">
        <v>0</v>
      </c>
      <c r="E181" t="s">
        <v>1</v>
      </c>
      <c r="F181" t="s">
        <v>3</v>
      </c>
    </row>
    <row r="182" spans="1:6">
      <c r="A182">
        <f>[7]!'.SPY131221C115'</f>
        <v>170</v>
      </c>
      <c r="B182">
        <f>[8]!'.SPY131221C115'</f>
        <v>0.2374</v>
      </c>
      <c r="D182">
        <f>[1]!'.SPY131221C115'</f>
        <v>24.6</v>
      </c>
      <c r="E182" t="str">
        <f>[2]!'.SPY131221C115'</f>
        <v>X</v>
      </c>
      <c r="F182">
        <f>[4]!'.SPY131221C115'</f>
        <v>27.04</v>
      </c>
    </row>
    <row r="183" spans="1:6">
      <c r="A183">
        <f>[7]!'.SPY131221C120'</f>
        <v>197</v>
      </c>
      <c r="B183">
        <f>[8]!'.SPY131221C120'</f>
        <v>0.2281</v>
      </c>
      <c r="D183">
        <f>[1]!'.SPY131221C120'</f>
        <v>23.4</v>
      </c>
      <c r="E183" t="str">
        <f>[2]!'.SPY131221C120'</f>
        <v>Q</v>
      </c>
      <c r="F183">
        <f>[4]!'.SPY131221C120'</f>
        <v>23.69</v>
      </c>
    </row>
    <row r="184" spans="1:6">
      <c r="A184">
        <f>[7]!'.SPY131221C125'</f>
        <v>2096</v>
      </c>
      <c r="B184">
        <f>[8]!'.SPY131221C125'</f>
        <v>0.21990000000000001</v>
      </c>
      <c r="D184">
        <f>[1]!'.SPY131221C125'</f>
        <v>20.5</v>
      </c>
      <c r="E184" t="str">
        <f>[2]!'.SPY131221C125'</f>
        <v>C</v>
      </c>
      <c r="F184">
        <f>[4]!'.SPY131221C125'</f>
        <v>20.56</v>
      </c>
    </row>
    <row r="185" spans="1:6">
      <c r="A185">
        <f>[7]!'.SPY131221C130'</f>
        <v>5707</v>
      </c>
      <c r="B185">
        <f>[8]!'.SPY131221C130'</f>
        <v>0.21199999999999999</v>
      </c>
      <c r="D185">
        <f>[1]!'.SPY131221C130'</f>
        <v>17.95</v>
      </c>
      <c r="E185" t="str">
        <f>[2]!'.SPY131221C130'</f>
        <v>B</v>
      </c>
      <c r="F185">
        <f>[4]!'.SPY131221C130'</f>
        <v>17.64</v>
      </c>
    </row>
    <row r="186" spans="1:6">
      <c r="A186">
        <f>[7]!'.SPY131221C135'</f>
        <v>1558</v>
      </c>
      <c r="B186">
        <f>[8]!'.SPY131221C135'</f>
        <v>0.2041</v>
      </c>
      <c r="D186">
        <f>[1]!'.SPY131221C135'</f>
        <v>15.18</v>
      </c>
      <c r="E186" t="str">
        <f>[2]!'.SPY131221C135'</f>
        <v>I</v>
      </c>
      <c r="F186">
        <f>[4]!'.SPY131221C135'</f>
        <v>14.94</v>
      </c>
    </row>
    <row r="187" spans="1:6">
      <c r="A187">
        <f>[7]!'.SPY131221C140'</f>
        <v>2573</v>
      </c>
      <c r="B187">
        <f>[8]!'.SPY131221C140'</f>
        <v>0.1973</v>
      </c>
      <c r="D187">
        <f>[1]!'.SPY131221C140'</f>
        <v>12.7</v>
      </c>
      <c r="E187" t="str">
        <f>[2]!'.SPY131221C140'</f>
        <v>N</v>
      </c>
      <c r="F187">
        <f>[4]!'.SPY131221C140'</f>
        <v>12.63</v>
      </c>
    </row>
    <row r="188" spans="1:6">
      <c r="A188">
        <f>[7]!'.SPY131221C150'</f>
        <v>262</v>
      </c>
      <c r="B188">
        <f>[8]!'.SPY131221C150'</f>
        <v>0.1832</v>
      </c>
      <c r="D188">
        <f>[1]!'.SPY131221C150'</f>
        <v>8.31</v>
      </c>
      <c r="E188" t="str">
        <f>[2]!'.SPY131221C150'</f>
        <v>N</v>
      </c>
      <c r="F188">
        <f>[4]!'.SPY131221C150'</f>
        <v>8.2899999999999991</v>
      </c>
    </row>
    <row r="189" spans="1:6">
      <c r="A189">
        <f>[7]!'.SPY131221C160'</f>
        <v>973</v>
      </c>
      <c r="B189">
        <f>[8]!'.SPY131221C160'</f>
        <v>0.1711</v>
      </c>
      <c r="D189">
        <f>[1]!'.SPY131221C160'</f>
        <v>5.17</v>
      </c>
      <c r="E189" t="str">
        <f>[2]!'.SPY131221C160'</f>
        <v>Q</v>
      </c>
      <c r="F189">
        <f>[4]!'.SPY131221C160'</f>
        <v>5.16</v>
      </c>
    </row>
    <row r="190" spans="1:6">
      <c r="A190">
        <f>[7]!'.SPY131221C170'</f>
        <v>2194</v>
      </c>
      <c r="B190">
        <f>[8]!'.SPY131221C170'</f>
        <v>0.1605</v>
      </c>
      <c r="D190">
        <f>[1]!'.SPY131221C170'</f>
        <v>2.98</v>
      </c>
      <c r="E190" t="str">
        <f>[2]!'.SPY131221C170'</f>
        <v>Q</v>
      </c>
      <c r="F190">
        <f>[4]!'.SPY131221C170'</f>
        <v>2.96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pane ySplit="1" topLeftCell="A2" activePane="bottomLeft" state="frozen"/>
      <selection pane="bottomLeft" activeCell="C5" sqref="C5"/>
    </sheetView>
  </sheetViews>
  <sheetFormatPr defaultRowHeight="14.25"/>
  <cols>
    <col min="1" max="1" width="23.75" bestFit="1" customWidth="1"/>
    <col min="2" max="2" width="18.125" customWidth="1"/>
  </cols>
  <sheetData>
    <row r="1" spans="1:3">
      <c r="A1" t="s">
        <v>30</v>
      </c>
    </row>
    <row r="2" spans="1:3">
      <c r="A2" t="s">
        <v>31</v>
      </c>
    </row>
    <row r="3" spans="1:3">
      <c r="A3" t="s">
        <v>32</v>
      </c>
    </row>
    <row r="4" spans="1:3">
      <c r="A4" t="s">
        <v>5</v>
      </c>
      <c r="B4">
        <f>[6]!'.SPY110319C130'</f>
        <v>5.35</v>
      </c>
      <c r="C4">
        <f>[6]!'.SPY110319P130'</f>
        <v>0.84</v>
      </c>
    </row>
    <row r="5" spans="1:3">
      <c r="A5" t="s">
        <v>33</v>
      </c>
    </row>
    <row r="6" spans="1:3">
      <c r="A6" t="s">
        <v>34</v>
      </c>
    </row>
    <row r="7" spans="1:3">
      <c r="A7" t="s">
        <v>6</v>
      </c>
    </row>
    <row r="8" spans="1:3">
      <c r="A8" t="s">
        <v>35</v>
      </c>
    </row>
    <row r="9" spans="1:3">
      <c r="A9" t="s">
        <v>36</v>
      </c>
    </row>
    <row r="10" spans="1:3">
      <c r="A10" t="s">
        <v>37</v>
      </c>
    </row>
    <row r="11" spans="1:3">
      <c r="A11" t="s">
        <v>38</v>
      </c>
    </row>
    <row r="12" spans="1:3">
      <c r="A12" t="s">
        <v>3</v>
      </c>
    </row>
    <row r="13" spans="1:3">
      <c r="A13" t="s">
        <v>39</v>
      </c>
    </row>
    <row r="14" spans="1:3">
      <c r="A14" t="s">
        <v>40</v>
      </c>
    </row>
    <row r="15" spans="1:3">
      <c r="A15" t="s">
        <v>4</v>
      </c>
    </row>
    <row r="16" spans="1:3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62</v>
      </c>
    </row>
    <row r="38" spans="1:1">
      <c r="A38" t="s">
        <v>63</v>
      </c>
    </row>
    <row r="39" spans="1:1">
      <c r="A39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79</v>
      </c>
    </row>
    <row r="56" spans="1:1">
      <c r="A56" t="s">
        <v>0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1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7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Paluy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Paluy</dc:creator>
  <cp:lastModifiedBy>Paluy</cp:lastModifiedBy>
  <dcterms:created xsi:type="dcterms:W3CDTF">2011-01-08T18:56:30Z</dcterms:created>
  <dcterms:modified xsi:type="dcterms:W3CDTF">2011-02-22T13:22:54Z</dcterms:modified>
</cp:coreProperties>
</file>