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9CA33F6-4D41-4E58-B74A-190954E37CB7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lan1" sheetId="1" r:id="rId1"/>
    <sheet name="Planilha1" sheetId="2" r:id="rId2"/>
  </sheets>
  <definedNames>
    <definedName name="_xlnm._FilterDatabase" localSheetId="0" hidden="1">Plan1!$A$1:$K$1</definedName>
  </definedNames>
  <calcPr calcId="181029"/>
</workbook>
</file>

<file path=xl/calcChain.xml><?xml version="1.0" encoding="utf-8"?>
<calcChain xmlns="http://schemas.openxmlformats.org/spreadsheetml/2006/main">
  <c r="M9" i="2" l="1"/>
  <c r="I9" i="2"/>
  <c r="E9" i="2"/>
  <c r="K8" i="2"/>
  <c r="K8" i="1"/>
  <c r="I9" i="1"/>
  <c r="M9" i="1"/>
  <c r="E9" i="1"/>
</calcChain>
</file>

<file path=xl/sharedStrings.xml><?xml version="1.0" encoding="utf-8"?>
<sst xmlns="http://schemas.openxmlformats.org/spreadsheetml/2006/main" count="52" uniqueCount="21">
  <si>
    <t xml:space="preserve">META PACOTE  UP REAL </t>
  </si>
  <si>
    <t xml:space="preserve">META PACOTE  UP </t>
  </si>
  <si>
    <t>GARANTIA REAL</t>
  </si>
  <si>
    <t xml:space="preserve"> META GARANTIA </t>
  </si>
  <si>
    <t xml:space="preserve">MARGEM REAL  </t>
  </si>
  <si>
    <t>META MARGEM</t>
  </si>
  <si>
    <t>VENDA REAL</t>
  </si>
  <si>
    <t xml:space="preserve">META VENDEDOR </t>
  </si>
  <si>
    <t xml:space="preserve">VENDEDOR </t>
  </si>
  <si>
    <t>LOJA</t>
  </si>
  <si>
    <t>META ASSISTENCIA</t>
  </si>
  <si>
    <t>META ASSISTENCIA REAL</t>
  </si>
  <si>
    <t>F11 PATIO NORTE</t>
  </si>
  <si>
    <t>GRACIETE vd 11</t>
  </si>
  <si>
    <t>MATEUS  vd11</t>
  </si>
  <si>
    <t>DANIEL vd11</t>
  </si>
  <si>
    <t>ROMYSTER vd11</t>
  </si>
  <si>
    <t xml:space="preserve">JONES TEC </t>
  </si>
  <si>
    <t>AGUIDA ATEND</t>
  </si>
  <si>
    <t>TOTAL GERAL</t>
  </si>
  <si>
    <t>HENRIK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</si>
</sst>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Border="0"/>
    <xf numFmtId="44" fontId="1" fillId="0" borderId="0" applyFont="0" applyFill="0" applyBorder="0" applyAlignment="0" applyProtection="0"/>
  </cellStyleXfs>
  <cellXfs count="39">
    <xf numFmtId="0" fontId="0" fillId="0" borderId="0" xfId="0"/>
    <xf numFmtId="43" fontId="2" fillId="2" borderId="1" xfId="1" applyFont="1" applyFill="1" applyBorder="1" applyAlignment="1">
      <alignment horizontal="center" vertical="center"/>
    </xf>
    <xf numFmtId="9" fontId="2" fillId="2" borderId="1" xfId="2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44" fontId="2" fillId="2" borderId="1" xfId="1" applyNumberFormat="1" applyFont="1" applyFill="1" applyBorder="1" applyAlignment="1">
      <alignment horizontal="center" vertical="center"/>
    </xf>
    <xf numFmtId="44" fontId="0" fillId="0" borderId="0" xfId="0" applyNumberFormat="1" applyAlignment="1">
      <alignment horizontal="center"/>
    </xf>
    <xf numFmtId="43" fontId="2" fillId="2" borderId="1" xfId="1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44" fontId="0" fillId="0" borderId="1" xfId="0" applyNumberFormat="1" applyBorder="1"/>
    <xf numFmtId="0" fontId="0" fillId="0" borderId="1" xfId="0" applyBorder="1"/>
    <xf numFmtId="9" fontId="0" fillId="0" borderId="1" xfId="2" applyFont="1" applyBorder="1" applyAlignment="1">
      <alignment horizontal="center"/>
    </xf>
    <xf numFmtId="44" fontId="0" fillId="0" borderId="1" xfId="4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2" xfId="0" applyBorder="1" applyAlignment="1">
      <alignment horizontal="left" vertical="center"/>
    </xf>
    <xf numFmtId="0" fontId="0" fillId="0" borderId="2" xfId="0" applyBorder="1"/>
    <xf numFmtId="0" fontId="0" fillId="0" borderId="1" xfId="0" applyBorder="1" applyAlignment="1">
      <alignment horizontal="left"/>
    </xf>
    <xf numFmtId="44" fontId="0" fillId="0" borderId="1" xfId="0" applyNumberFormat="1" applyBorder="1" applyAlignment="1">
      <alignment horizontal="center"/>
    </xf>
    <xf numFmtId="44" fontId="0" fillId="0" borderId="1" xfId="4" applyFont="1" applyBorder="1" applyAlignment="1">
      <alignment horizontal="left"/>
    </xf>
    <xf numFmtId="0" fontId="0" fillId="0" borderId="11" xfId="0" applyBorder="1"/>
    <xf numFmtId="44" fontId="0" fillId="0" borderId="2" xfId="4" applyFont="1" applyBorder="1" applyAlignment="1">
      <alignment horizontal="center"/>
    </xf>
    <xf numFmtId="44" fontId="0" fillId="0" borderId="3" xfId="4" applyFont="1" applyBorder="1" applyAlignment="1">
      <alignment horizontal="center"/>
    </xf>
    <xf numFmtId="44" fontId="0" fillId="0" borderId="1" xfId="4" applyFont="1" applyBorder="1" applyAlignment="1">
      <alignment horizontal="center"/>
    </xf>
    <xf numFmtId="44" fontId="0" fillId="0" borderId="8" xfId="4" applyFont="1" applyBorder="1" applyAlignment="1">
      <alignment horizontal="right" vertical="center"/>
    </xf>
    <xf numFmtId="44" fontId="0" fillId="0" borderId="1" xfId="4" applyFont="1" applyBorder="1" applyAlignment="1">
      <alignment horizontal="right" vertical="center"/>
    </xf>
    <xf numFmtId="44" fontId="0" fillId="0" borderId="11" xfId="0" applyNumberFormat="1" applyBorder="1"/>
    <xf numFmtId="44" fontId="0" fillId="0" borderId="0" xfId="4" applyFont="1"/>
    <xf numFmtId="0" fontId="0" fillId="0" borderId="10" xfId="0" applyBorder="1"/>
    <xf numFmtId="44" fontId="0" fillId="0" borderId="2" xfId="0" applyNumberFormat="1" applyBorder="1"/>
    <xf numFmtId="44" fontId="0" fillId="0" borderId="6" xfId="4" applyFont="1" applyBorder="1"/>
    <xf numFmtId="44" fontId="0" fillId="0" borderId="0" xfId="0" applyNumberFormat="1"/>
    <xf numFmtId="9" fontId="0" fillId="0" borderId="11" xfId="0" applyNumberFormat="1" applyBorder="1"/>
    <xf numFmtId="9" fontId="0" fillId="0" borderId="0" xfId="0" applyNumberFormat="1"/>
    <xf numFmtId="9" fontId="0" fillId="0" borderId="4" xfId="0" applyNumberFormat="1" applyBorder="1"/>
    <xf numFmtId="10" fontId="0" fillId="0" borderId="11" xfId="0" applyNumberFormat="1" applyBorder="1"/>
  </cellXfs>
  <cellStyles count="5">
    <cellStyle name="Moeda" xfId="4" builtinId="4"/>
    <cellStyle name="Normal" xfId="0" builtinId="0"/>
    <cellStyle name="Normal 2" xfId="3" xr:uid="{00000000-0005-0000-0000-000002000000}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A1:M14"/>
  <sheetViews>
    <sheetView topLeftCell="C1" workbookViewId="0">
      <selection sqref="A1:M9"/>
    </sheetView>
  </sheetViews>
  <sheetFormatPr defaultRowHeight="15" x14ac:dyDescent="0.25"/>
  <cols>
    <col min="1" max="2" width="19.7109375" customWidth="1"/>
    <col min="3" max="3" width="16.7109375" style="8" customWidth="1"/>
    <col min="4" max="4" width="14.7109375" style="4" customWidth="1"/>
    <col min="5" max="5" width="14.7109375" style="6" customWidth="1"/>
    <col min="6" max="6" width="14.7109375" hidden="1" customWidth="1"/>
    <col min="7" max="7" width="13.7109375" customWidth="1"/>
    <col min="8" max="8" width="15.7109375" customWidth="1"/>
    <col min="9" max="9" width="14.28515625" customWidth="1"/>
    <col min="10" max="10" width="16.7109375" customWidth="1"/>
    <col min="11" max="11" width="21.7109375" customWidth="1"/>
    <col min="12" max="12" width="17.5703125" customWidth="1"/>
    <col min="13" max="13" width="22.7109375" customWidth="1"/>
  </cols>
  <sheetData>
    <row r="1" spans="1:13" ht="15.75" thickBot="1" x14ac:dyDescent="0.3">
      <c r="A1" s="3" t="s">
        <v>9</v>
      </c>
      <c r="B1" s="3" t="s">
        <v>8</v>
      </c>
      <c r="C1" s="7" t="s">
        <v>7</v>
      </c>
      <c r="D1" s="2" t="s">
        <v>5</v>
      </c>
      <c r="E1" s="5" t="s">
        <v>6</v>
      </c>
      <c r="F1" s="2" t="s">
        <v>5</v>
      </c>
      <c r="G1" s="1" t="s">
        <v>4</v>
      </c>
      <c r="H1" s="1" t="s">
        <v>3</v>
      </c>
      <c r="I1" s="1" t="s">
        <v>2</v>
      </c>
      <c r="J1" s="1" t="s">
        <v>1</v>
      </c>
      <c r="K1" s="1" t="s">
        <v>0</v>
      </c>
      <c r="L1" s="1" t="s">
        <v>10</v>
      </c>
      <c r="M1" s="1" t="s">
        <v>11</v>
      </c>
    </row>
    <row r="2" spans="1:13" ht="15.75" thickBot="1" x14ac:dyDescent="0.3">
      <c r="A2" s="10" t="s">
        <v>12</v>
      </c>
      <c r="B2" s="18" t="s">
        <v>13</v>
      </c>
      <c r="C2" s="22">
        <v>100000</v>
      </c>
      <c r="D2" s="11">
        <v>0.15</v>
      </c>
      <c r="E2" s="28">
        <v>38402.300000000003</v>
      </c>
      <c r="F2" s="13"/>
      <c r="G2" s="10">
        <v>8.94</v>
      </c>
      <c r="H2" s="9">
        <v>1000</v>
      </c>
      <c r="I2" s="9">
        <v>107.98</v>
      </c>
      <c r="J2" s="9">
        <v>1000</v>
      </c>
      <c r="K2" s="9">
        <v>200</v>
      </c>
      <c r="L2" s="9"/>
      <c r="M2" s="9"/>
    </row>
    <row r="3" spans="1:13" ht="15.75" thickBot="1" x14ac:dyDescent="0.3">
      <c r="A3" s="10" t="s">
        <v>12</v>
      </c>
      <c r="B3" s="18" t="s">
        <v>14</v>
      </c>
      <c r="C3" s="22">
        <v>100000</v>
      </c>
      <c r="D3" s="11">
        <v>0.15</v>
      </c>
      <c r="E3" s="27">
        <v>28293.97</v>
      </c>
      <c r="G3" s="10">
        <v>10.59</v>
      </c>
      <c r="H3" s="9">
        <v>1000</v>
      </c>
      <c r="I3" s="9">
        <v>0</v>
      </c>
      <c r="J3" s="9">
        <v>1000</v>
      </c>
      <c r="K3" s="9">
        <v>0</v>
      </c>
      <c r="L3" s="12"/>
      <c r="M3" s="12"/>
    </row>
    <row r="4" spans="1:13" ht="15.75" thickBot="1" x14ac:dyDescent="0.3">
      <c r="A4" s="17" t="s">
        <v>12</v>
      </c>
      <c r="B4" s="10" t="s">
        <v>15</v>
      </c>
      <c r="C4" s="22">
        <v>100000</v>
      </c>
      <c r="D4" s="11">
        <v>0.15</v>
      </c>
      <c r="E4" s="24">
        <v>51870.3</v>
      </c>
      <c r="G4" s="10">
        <v>6.86</v>
      </c>
      <c r="H4" s="9">
        <v>1000</v>
      </c>
      <c r="I4" s="12">
        <v>376.98</v>
      </c>
      <c r="J4" s="9">
        <v>1000</v>
      </c>
      <c r="K4" s="9">
        <v>142</v>
      </c>
      <c r="L4" s="9"/>
      <c r="M4" s="9"/>
    </row>
    <row r="5" spans="1:13" ht="15.75" thickBot="1" x14ac:dyDescent="0.3">
      <c r="A5" s="10" t="s">
        <v>12</v>
      </c>
      <c r="B5" s="19" t="s">
        <v>16</v>
      </c>
      <c r="C5" s="22">
        <v>100000</v>
      </c>
      <c r="D5" s="11">
        <v>0.15</v>
      </c>
      <c r="E5" s="25">
        <v>27206.9</v>
      </c>
      <c r="G5" s="31">
        <v>11.58</v>
      </c>
      <c r="H5" s="9">
        <v>1000</v>
      </c>
      <c r="I5" s="30">
        <v>247.99</v>
      </c>
      <c r="J5" s="9">
        <v>1000</v>
      </c>
      <c r="K5" s="9">
        <v>0</v>
      </c>
      <c r="L5" s="10"/>
      <c r="M5" s="14"/>
    </row>
    <row r="6" spans="1:13" ht="15.75" thickBot="1" x14ac:dyDescent="0.3">
      <c r="A6" s="10" t="s">
        <v>12</v>
      </c>
      <c r="B6" s="16" t="s">
        <v>17</v>
      </c>
      <c r="C6" s="22"/>
      <c r="D6" s="11">
        <v>0.15</v>
      </c>
      <c r="E6" s="26">
        <v>145</v>
      </c>
      <c r="G6" s="10"/>
      <c r="H6" s="9">
        <v>1000</v>
      </c>
      <c r="I6" s="12">
        <v>0</v>
      </c>
      <c r="J6" s="9">
        <v>1000</v>
      </c>
      <c r="K6" s="9">
        <v>0</v>
      </c>
      <c r="L6" s="12">
        <v>3000</v>
      </c>
      <c r="M6" s="12">
        <v>1550</v>
      </c>
    </row>
    <row r="7" spans="1:13" ht="15.75" thickBot="1" x14ac:dyDescent="0.3">
      <c r="A7" s="10" t="s">
        <v>12</v>
      </c>
      <c r="B7" s="10" t="s">
        <v>18</v>
      </c>
      <c r="C7" s="20"/>
      <c r="D7" s="11">
        <v>0.15</v>
      </c>
      <c r="E7" s="26"/>
      <c r="F7" s="15"/>
      <c r="G7" s="15"/>
      <c r="H7" s="9">
        <v>1000</v>
      </c>
      <c r="I7" s="33">
        <v>177.99</v>
      </c>
      <c r="J7" s="9">
        <v>1000</v>
      </c>
      <c r="K7" s="9">
        <v>0</v>
      </c>
      <c r="L7" s="10"/>
      <c r="M7" s="16"/>
    </row>
    <row r="8" spans="1:13" ht="15.75" thickBot="1" x14ac:dyDescent="0.3">
      <c r="K8" s="34">
        <f>SUM(K2:K7)</f>
        <v>342</v>
      </c>
    </row>
    <row r="9" spans="1:13" ht="15.75" thickBot="1" x14ac:dyDescent="0.3">
      <c r="B9" s="17" t="s">
        <v>19</v>
      </c>
      <c r="C9" s="22">
        <v>210000</v>
      </c>
      <c r="D9" s="11">
        <v>0.15</v>
      </c>
      <c r="E9" s="21">
        <f>E2+E3+E4+E5+E6</f>
        <v>145918.47</v>
      </c>
      <c r="F9" s="23"/>
      <c r="G9" s="23">
        <v>9.0299999999999994</v>
      </c>
      <c r="H9" s="10"/>
      <c r="I9" s="29">
        <f>I2+I3+I4+I5+I6+I7</f>
        <v>910.94</v>
      </c>
      <c r="J9" s="10"/>
      <c r="K9" s="23">
        <v>0</v>
      </c>
      <c r="L9" s="12">
        <v>3000</v>
      </c>
      <c r="M9" s="32">
        <f>SUM(M6:M8)</f>
        <v>1550</v>
      </c>
    </row>
    <row r="14" spans="1:13" x14ac:dyDescent="0.25">
      <c r="L14" s="30"/>
    </row>
  </sheetData>
  <pageMargins left="0.511811024" right="0.511811024" top="0.78740157499999996" bottom="0.78740157499999996" header="0.31496062000000002" footer="0.31496062000000002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C9F06-35BB-4679-B910-995C4B380410}">
  <dimension ref="A1:M9"/>
  <sheetViews>
    <sheetView tabSelected="1" topLeftCell="B1" workbookViewId="0">
      <selection activeCell="H9" sqref="H9"/>
    </sheetView>
  </sheetViews>
  <sheetFormatPr defaultRowHeight="15" x14ac:dyDescent="0.25"/>
  <cols>
    <col min="1" max="1" width="16.140625" customWidth="1"/>
    <col min="2" max="2" width="14.28515625" customWidth="1"/>
    <col min="3" max="3" width="16" customWidth="1"/>
    <col min="4" max="4" width="12.140625" customWidth="1"/>
    <col min="5" max="5" width="14.140625" customWidth="1"/>
    <col min="6" max="6" width="13.5703125" customWidth="1"/>
    <col min="7" max="7" width="14.42578125" customWidth="1"/>
    <col min="8" max="9" width="14.5703125" customWidth="1"/>
    <col min="10" max="10" width="16.28515625" customWidth="1"/>
    <col min="11" max="11" width="14.5703125" customWidth="1"/>
    <col min="12" max="12" width="14.85546875" customWidth="1"/>
    <col min="13" max="13" width="20.140625" customWidth="1"/>
  </cols>
  <sheetData>
    <row r="1" spans="1:13" ht="15.75" thickBot="1" x14ac:dyDescent="0.3">
      <c r="A1" s="3" t="s">
        <v>9</v>
      </c>
      <c r="B1" s="3" t="s">
        <v>8</v>
      </c>
      <c r="C1" s="7" t="s">
        <v>7</v>
      </c>
      <c r="D1" s="2" t="s">
        <v>5</v>
      </c>
      <c r="E1" s="5" t="s">
        <v>6</v>
      </c>
      <c r="F1" s="2" t="s">
        <v>5</v>
      </c>
      <c r="G1" s="1" t="s">
        <v>4</v>
      </c>
      <c r="H1" s="1" t="s">
        <v>3</v>
      </c>
      <c r="I1" s="1" t="s">
        <v>2</v>
      </c>
      <c r="J1" s="1" t="s">
        <v>1</v>
      </c>
      <c r="K1" s="1" t="s">
        <v>0</v>
      </c>
      <c r="L1" s="1" t="s">
        <v>10</v>
      </c>
      <c r="M1" s="1" t="s">
        <v>11</v>
      </c>
    </row>
    <row r="2" spans="1:13" ht="15.75" thickBot="1" x14ac:dyDescent="0.3">
      <c r="A2" s="10" t="s">
        <v>12</v>
      </c>
      <c r="B2" s="18" t="s">
        <v>13</v>
      </c>
      <c r="C2" s="22">
        <v>100000</v>
      </c>
      <c r="D2" s="11">
        <v>0.15</v>
      </c>
      <c r="E2" s="28">
        <v>3916.1</v>
      </c>
      <c r="F2" s="37">
        <v>0.15</v>
      </c>
      <c r="G2" s="10">
        <v>-3.86</v>
      </c>
      <c r="H2" s="9">
        <v>1000</v>
      </c>
      <c r="I2" s="9">
        <v>330.98</v>
      </c>
      <c r="J2" s="9">
        <v>1000</v>
      </c>
      <c r="K2" s="9">
        <v>200</v>
      </c>
      <c r="L2" s="9"/>
      <c r="M2" s="9"/>
    </row>
    <row r="3" spans="1:13" ht="15.75" thickBot="1" x14ac:dyDescent="0.3">
      <c r="A3" s="10" t="s">
        <v>12</v>
      </c>
      <c r="B3" s="18" t="s">
        <v>20</v>
      </c>
      <c r="C3" s="22">
        <v>100000</v>
      </c>
      <c r="D3" s="11">
        <v>0.15</v>
      </c>
      <c r="E3" s="27">
        <v>5256</v>
      </c>
      <c r="F3" s="36">
        <v>0.15</v>
      </c>
      <c r="G3" s="10">
        <v>16.46</v>
      </c>
      <c r="H3" s="9">
        <v>1000</v>
      </c>
      <c r="I3" s="9"/>
      <c r="J3" s="9">
        <v>1000</v>
      </c>
      <c r="K3" s="9">
        <v>0</v>
      </c>
      <c r="L3" s="12"/>
      <c r="M3" s="12"/>
    </row>
    <row r="4" spans="1:13" ht="15.75" thickBot="1" x14ac:dyDescent="0.3">
      <c r="A4" s="17" t="s">
        <v>12</v>
      </c>
      <c r="B4" s="10" t="s">
        <v>15</v>
      </c>
      <c r="C4" s="22">
        <v>100000</v>
      </c>
      <c r="D4" s="11">
        <v>0.15</v>
      </c>
      <c r="E4" s="24">
        <v>6312</v>
      </c>
      <c r="F4" s="36">
        <v>0.15</v>
      </c>
      <c r="G4" s="10">
        <v>23.07</v>
      </c>
      <c r="H4" s="9">
        <v>1000</v>
      </c>
      <c r="I4" s="12">
        <v>142.97</v>
      </c>
      <c r="J4" s="9">
        <v>1000</v>
      </c>
      <c r="K4" s="9">
        <v>100</v>
      </c>
      <c r="L4" s="9"/>
      <c r="M4" s="9"/>
    </row>
    <row r="5" spans="1:13" ht="15.75" thickBot="1" x14ac:dyDescent="0.3">
      <c r="A5" s="10" t="s">
        <v>12</v>
      </c>
      <c r="B5" s="19" t="s">
        <v>16</v>
      </c>
      <c r="C5" s="22">
        <v>100000</v>
      </c>
      <c r="D5" s="11">
        <v>0.15</v>
      </c>
      <c r="E5" s="25">
        <v>4816</v>
      </c>
      <c r="F5" s="36">
        <v>0.15</v>
      </c>
      <c r="G5" s="31">
        <v>23.45</v>
      </c>
      <c r="H5" s="9">
        <v>1000</v>
      </c>
      <c r="I5" s="30">
        <v>268.98</v>
      </c>
      <c r="J5" s="9">
        <v>1000</v>
      </c>
      <c r="K5" s="9">
        <v>0</v>
      </c>
      <c r="L5" s="10"/>
      <c r="M5" s="14"/>
    </row>
    <row r="6" spans="1:13" ht="15.75" thickBot="1" x14ac:dyDescent="0.3">
      <c r="A6" s="10" t="s">
        <v>12</v>
      </c>
      <c r="B6" s="16" t="s">
        <v>17</v>
      </c>
      <c r="C6" s="22"/>
      <c r="D6" s="11">
        <v>0.15</v>
      </c>
      <c r="E6" s="26"/>
      <c r="G6" s="10"/>
      <c r="H6" s="9"/>
      <c r="I6" s="12">
        <v>0</v>
      </c>
      <c r="J6" s="9">
        <v>1000</v>
      </c>
      <c r="K6" s="9">
        <v>0</v>
      </c>
      <c r="L6" s="12">
        <v>3000</v>
      </c>
      <c r="M6" s="12">
        <v>129</v>
      </c>
    </row>
    <row r="7" spans="1:13" ht="15.75" thickBot="1" x14ac:dyDescent="0.3">
      <c r="A7" s="10" t="s">
        <v>12</v>
      </c>
      <c r="B7" s="10" t="s">
        <v>18</v>
      </c>
      <c r="C7" s="20"/>
      <c r="D7" s="11">
        <v>0.15</v>
      </c>
      <c r="E7" s="26"/>
      <c r="F7" s="15"/>
      <c r="G7" s="15"/>
      <c r="H7" s="9"/>
      <c r="I7" s="33"/>
      <c r="J7" s="9">
        <v>1000</v>
      </c>
      <c r="K7" s="9">
        <v>0</v>
      </c>
      <c r="L7" s="10"/>
      <c r="M7" s="16"/>
    </row>
    <row r="8" spans="1:13" ht="15.75" thickBot="1" x14ac:dyDescent="0.3">
      <c r="C8" s="8"/>
      <c r="D8" s="4"/>
      <c r="E8" s="6"/>
      <c r="K8" s="34">
        <f>SUM(K2:K7)</f>
        <v>300</v>
      </c>
    </row>
    <row r="9" spans="1:13" ht="15.75" thickBot="1" x14ac:dyDescent="0.3">
      <c r="B9" s="17" t="s">
        <v>19</v>
      </c>
      <c r="C9" s="22">
        <v>210000</v>
      </c>
      <c r="D9" s="11">
        <v>0.15</v>
      </c>
      <c r="E9" s="21">
        <f>E2+E3+E4+E5+E6</f>
        <v>20300.099999999999</v>
      </c>
      <c r="F9" s="35">
        <v>0.15</v>
      </c>
      <c r="G9" s="38">
        <v>0.1623</v>
      </c>
      <c r="H9" s="10">
        <v>4000</v>
      </c>
      <c r="I9" s="29">
        <f>I2+I3+I4+I5+I6+I7</f>
        <v>742.93000000000006</v>
      </c>
      <c r="J9" s="10"/>
      <c r="K9" s="23">
        <v>0</v>
      </c>
      <c r="L9" s="12">
        <v>3000</v>
      </c>
      <c r="M9" s="32">
        <f>SUM(M6:M8)</f>
        <v>129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Cláudio Ferreira</dc:creator>
  <cp:lastModifiedBy>Universal Informatica Patio Norte Shopping</cp:lastModifiedBy>
  <cp:lastPrinted>2023-11-20T15:52:04Z</cp:lastPrinted>
  <dcterms:created xsi:type="dcterms:W3CDTF">2023-11-01T02:18:52Z</dcterms:created>
  <dcterms:modified xsi:type="dcterms:W3CDTF">2023-12-05T13:18:01Z</dcterms:modified>
</cp:coreProperties>
</file>